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Ex1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2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3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gfedupl-my.sharepoint.com/personal/skdytlow_igf_edu_pl/Documents/Pulpit/Sonata grant G59/artykuły/Artykuł JHM/artykuł JHM/JHM Recenzja 1/"/>
    </mc:Choice>
  </mc:AlternateContent>
  <xr:revisionPtr revIDLastSave="2" documentId="13_ncr:1_{7175CB0D-FD7C-4776-9D49-CA9859C40D7E}" xr6:coauthVersionLast="47" xr6:coauthVersionMax="47" xr10:uidLastSave="{DFCBA57E-185F-43F0-9D92-D335EA8871F3}"/>
  <bookViews>
    <workbookView xWindow="-110" yWindow="-110" windowWidth="19420" windowHeight="10300" activeTab="2" xr2:uid="{D86386C9-93B2-41BD-A5AA-E737CB8CD6B6}"/>
  </bookViews>
  <sheets>
    <sheet name="Mass distribution" sheetId="52" r:id="rId1"/>
    <sheet name="Magnetic susceptibility" sheetId="53" r:id="rId2"/>
    <sheet name="Magnetic susceptibility summary" sheetId="54" r:id="rId3"/>
    <sheet name="WAW1 All" sheetId="12" r:id="rId4"/>
    <sheet name="WAW1 0.8" sheetId="9" r:id="rId5"/>
    <sheet name="WAW1 0.6" sheetId="8" r:id="rId6"/>
    <sheet name="WAW1 0.4" sheetId="4" r:id="rId7"/>
    <sheet name="WAW1 0.2" sheetId="6" r:id="rId8"/>
    <sheet name="WAW1 &lt;0.2" sheetId="10" r:id="rId9"/>
    <sheet name="WAW2 All" sheetId="14" r:id="rId10"/>
    <sheet name="WAW2 0.8" sheetId="16" r:id="rId11"/>
    <sheet name="WAW2 0.6" sheetId="18" r:id="rId12"/>
    <sheet name="WAW2 0.4" sheetId="20" r:id="rId13"/>
    <sheet name="WAW2 0.2" sheetId="22" r:id="rId14"/>
    <sheet name="WAW2 &lt;0.2" sheetId="24" r:id="rId15"/>
    <sheet name="WAW3 All" sheetId="26" r:id="rId16"/>
    <sheet name="WAW3 0.8" sheetId="28" r:id="rId17"/>
    <sheet name="WAW3 0.6" sheetId="29" r:id="rId18"/>
    <sheet name="WAW3 0.4" sheetId="31" r:id="rId19"/>
    <sheet name="WAW3 0.2" sheetId="33" r:id="rId20"/>
    <sheet name="WAW3 &lt;0.2" sheetId="35" r:id="rId21"/>
    <sheet name="WAW4 All" sheetId="37" r:id="rId22"/>
    <sheet name="WAW4 0.8" sheetId="39" r:id="rId23"/>
    <sheet name="WAW4 0.6" sheetId="40" r:id="rId24"/>
    <sheet name="WAW4 0.4" sheetId="42" r:id="rId25"/>
    <sheet name="WAW4 0.2" sheetId="44" r:id="rId26"/>
    <sheet name="WAW4 &lt;0.2" sheetId="46" r:id="rId27"/>
    <sheet name="MPs analiza" sheetId="50" r:id="rId28"/>
    <sheet name="RQ" sheetId="51" r:id="rId29"/>
    <sheet name="PAEs" sheetId="48" r:id="rId30"/>
    <sheet name="BPA" sheetId="49" r:id="rId31"/>
  </sheets>
  <definedNames>
    <definedName name="_xlnm._FilterDatabase" localSheetId="8" hidden="1">'WAW1 &lt;0.2'!$A$3:$Q$97</definedName>
    <definedName name="_xlnm._FilterDatabase" localSheetId="7" hidden="1">'WAW1 0.2'!$A$3:$P$35</definedName>
    <definedName name="_xlnm._FilterDatabase" localSheetId="6" hidden="1">'WAW1 0.4'!$A$3:$P$58</definedName>
    <definedName name="_xlnm._FilterDatabase" localSheetId="5" hidden="1">'WAW1 0.6'!$A$3:$Q$28</definedName>
    <definedName name="_xlnm._FilterDatabase" localSheetId="14" hidden="1">'WAW2 &lt;0.2'!$A$3:$Q$130</definedName>
    <definedName name="_xlnm._FilterDatabase" localSheetId="13" hidden="1">'WAW2 0.2'!$A$3:$Q$1200</definedName>
    <definedName name="_xlnm._FilterDatabase" localSheetId="11" hidden="1">'WAW2 0.6'!$A$3:$Q$351</definedName>
    <definedName name="_xlnm._FilterDatabase" localSheetId="10" hidden="1">'WAW2 0.8'!$A$3:$Q$23</definedName>
    <definedName name="_xlnm._FilterDatabase" localSheetId="9" hidden="1">'WAW2 All'!$A$3:$Q$1480</definedName>
    <definedName name="_xlnm._FilterDatabase" localSheetId="20" hidden="1">'WAW3 &lt;0.2'!$A$3:$Q$94</definedName>
    <definedName name="_xlnm._FilterDatabase" localSheetId="19" hidden="1">'WAW3 0.2'!$A$3:$Q$67</definedName>
    <definedName name="_xlnm._FilterDatabase" localSheetId="18" hidden="1">'WAW3 0.4'!$A$3:$Q$417</definedName>
    <definedName name="_xlnm._FilterDatabase" localSheetId="17" hidden="1">'WAW3 0.6'!$A$3:$Q$33</definedName>
    <definedName name="_xlnm._FilterDatabase" localSheetId="15" hidden="1">'WAW3 All'!$A$3:$Q$352</definedName>
    <definedName name="_xlnm._FilterDatabase" localSheetId="26" hidden="1">'WAW4 &lt;0.2'!$A$3:$Q$1248</definedName>
    <definedName name="_xlnm._FilterDatabase" localSheetId="25" hidden="1">'WAW4 0.2'!$A$3:$Q$23</definedName>
    <definedName name="_xlnm._FilterDatabase" localSheetId="23" hidden="1">'WAW4 0.6'!$A$3:$Q$64</definedName>
    <definedName name="_xlnm._FilterDatabase" localSheetId="21" hidden="1">'WAW4 All'!$A$3:$Q$492</definedName>
    <definedName name="_xlchart.v1.0" hidden="1">RQ!$R$92:$R$115</definedName>
    <definedName name="_xlchart.v1.1" hidden="1">RQ!$U$91</definedName>
    <definedName name="_xlchart.v1.10" hidden="1">RQ!$T$91</definedName>
    <definedName name="_xlchart.v1.11" hidden="1">RQ!$T$92:$T$115</definedName>
    <definedName name="_xlchart.v1.2" hidden="1">RQ!$U$92:$U$115</definedName>
    <definedName name="_xlchart.v1.3" hidden="1">RQ!$R$92:$R$115</definedName>
    <definedName name="_xlchart.v1.4" hidden="1">RQ!$V$91</definedName>
    <definedName name="_xlchart.v1.5" hidden="1">RQ!$V$92:$V$115</definedName>
    <definedName name="_xlchart.v1.6" hidden="1">RQ!$R$92:$R$115</definedName>
    <definedName name="_xlchart.v1.7" hidden="1">RQ!$S$91</definedName>
    <definedName name="_xlchart.v1.8" hidden="1">RQ!$S$92:$S$115</definedName>
    <definedName name="_xlchart.v1.9" hidden="1">RQ!$R$92:$R$115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0" i="53" l="1"/>
  <c r="M50" i="53"/>
  <c r="N49" i="53"/>
  <c r="M49" i="53"/>
  <c r="N48" i="53"/>
  <c r="M48" i="53"/>
  <c r="N47" i="53"/>
  <c r="Y25" i="53" s="1"/>
  <c r="AB25" i="53" s="1"/>
  <c r="M47" i="53"/>
  <c r="N46" i="53"/>
  <c r="M46" i="53"/>
  <c r="N45" i="53"/>
  <c r="M45" i="53"/>
  <c r="N44" i="53"/>
  <c r="M44" i="53"/>
  <c r="N43" i="53"/>
  <c r="Y23" i="53" s="1"/>
  <c r="M43" i="53"/>
  <c r="Z23" i="53" s="1"/>
  <c r="N42" i="53"/>
  <c r="M42" i="53"/>
  <c r="N41" i="53"/>
  <c r="M41" i="53"/>
  <c r="N40" i="53"/>
  <c r="M40" i="53"/>
  <c r="N39" i="53"/>
  <c r="Y21" i="53" s="1"/>
  <c r="M39" i="53"/>
  <c r="Z21" i="53" s="1"/>
  <c r="N38" i="53"/>
  <c r="M38" i="53"/>
  <c r="N37" i="53"/>
  <c r="M37" i="53"/>
  <c r="N36" i="53"/>
  <c r="M36" i="53"/>
  <c r="N35" i="53"/>
  <c r="Y19" i="53" s="1"/>
  <c r="M35" i="53"/>
  <c r="Z19" i="53" s="1"/>
  <c r="N34" i="53"/>
  <c r="M34" i="53"/>
  <c r="N33" i="53"/>
  <c r="M33" i="53"/>
  <c r="N32" i="53"/>
  <c r="M32" i="53"/>
  <c r="N31" i="53"/>
  <c r="M31" i="53"/>
  <c r="N30" i="53"/>
  <c r="M30" i="53"/>
  <c r="N29" i="53"/>
  <c r="M29" i="53"/>
  <c r="N28" i="53"/>
  <c r="M28" i="53"/>
  <c r="N27" i="53"/>
  <c r="Y15" i="53" s="1"/>
  <c r="M27" i="53"/>
  <c r="Z15" i="53" s="1"/>
  <c r="Z26" i="53"/>
  <c r="Y26" i="53"/>
  <c r="AB26" i="53" s="1"/>
  <c r="N26" i="53"/>
  <c r="M26" i="53"/>
  <c r="Z25" i="53"/>
  <c r="N25" i="53"/>
  <c r="M25" i="53"/>
  <c r="Z24" i="53"/>
  <c r="Y24" i="53"/>
  <c r="AB24" i="53" s="1"/>
  <c r="N24" i="53"/>
  <c r="Y13" i="53" s="1"/>
  <c r="AB13" i="53" s="1"/>
  <c r="M24" i="53"/>
  <c r="Z13" i="53" s="1"/>
  <c r="N23" i="53"/>
  <c r="M23" i="53"/>
  <c r="Z22" i="53"/>
  <c r="Y22" i="53"/>
  <c r="AB22" i="53" s="1"/>
  <c r="N22" i="53"/>
  <c r="M22" i="53"/>
  <c r="N21" i="53"/>
  <c r="Y12" i="53" s="1"/>
  <c r="AB12" i="53" s="1"/>
  <c r="M21" i="53"/>
  <c r="Z20" i="53"/>
  <c r="AB20" i="53" s="1"/>
  <c r="Y20" i="53"/>
  <c r="N20" i="53"/>
  <c r="M20" i="53"/>
  <c r="N19" i="53"/>
  <c r="Y11" i="53" s="1"/>
  <c r="M19" i="53"/>
  <c r="Z11" i="53" s="1"/>
  <c r="Z18" i="53"/>
  <c r="Y18" i="53"/>
  <c r="AB18" i="53" s="1"/>
  <c r="N18" i="53"/>
  <c r="M18" i="53"/>
  <c r="Z10" i="53" s="1"/>
  <c r="Z17" i="53"/>
  <c r="Y17" i="53"/>
  <c r="AB17" i="53" s="1"/>
  <c r="N17" i="53"/>
  <c r="M17" i="53"/>
  <c r="Z16" i="53"/>
  <c r="Y16" i="53"/>
  <c r="AB16" i="53" s="1"/>
  <c r="N16" i="53"/>
  <c r="M16" i="53"/>
  <c r="N15" i="53"/>
  <c r="M15" i="53"/>
  <c r="Z14" i="53"/>
  <c r="Y14" i="53"/>
  <c r="AB14" i="53" s="1"/>
  <c r="N14" i="53"/>
  <c r="Y8" i="53" s="1"/>
  <c r="AB8" i="53" s="1"/>
  <c r="M14" i="53"/>
  <c r="N13" i="53"/>
  <c r="M13" i="53"/>
  <c r="Z8" i="53" s="1"/>
  <c r="Z12" i="53"/>
  <c r="N12" i="53"/>
  <c r="M12" i="53"/>
  <c r="N11" i="53"/>
  <c r="Y7" i="53" s="1"/>
  <c r="M11" i="53"/>
  <c r="Z7" i="53" s="1"/>
  <c r="Y10" i="53"/>
  <c r="N10" i="53"/>
  <c r="M10" i="53"/>
  <c r="Z9" i="53"/>
  <c r="Y9" i="53"/>
  <c r="AB9" i="53" s="1"/>
  <c r="N9" i="53"/>
  <c r="M9" i="53"/>
  <c r="N8" i="53"/>
  <c r="M8" i="53"/>
  <c r="Z5" i="53" s="1"/>
  <c r="N7" i="53"/>
  <c r="Y5" i="53" s="1"/>
  <c r="AB5" i="53" s="1"/>
  <c r="M7" i="53"/>
  <c r="Z6" i="53"/>
  <c r="Y6" i="53"/>
  <c r="AB6" i="53" s="1"/>
  <c r="N6" i="53"/>
  <c r="M6" i="53"/>
  <c r="N5" i="53"/>
  <c r="Y4" i="53" s="1"/>
  <c r="AB4" i="53" s="1"/>
  <c r="M5" i="53"/>
  <c r="Z4" i="53"/>
  <c r="N4" i="53"/>
  <c r="M4" i="53"/>
  <c r="N3" i="53"/>
  <c r="Y3" i="53" s="1"/>
  <c r="M3" i="53"/>
  <c r="Z3" i="53" s="1"/>
  <c r="AB11" i="53" l="1"/>
  <c r="AB7" i="53"/>
  <c r="AB23" i="53"/>
  <c r="AB3" i="53"/>
  <c r="AB15" i="53"/>
  <c r="AB19" i="53"/>
  <c r="AB21" i="53"/>
  <c r="AB10" i="53"/>
  <c r="H5" i="52" l="1"/>
  <c r="M5" i="52" s="1"/>
  <c r="M4" i="52"/>
  <c r="L4" i="52"/>
  <c r="H4" i="52"/>
  <c r="K4" i="52" s="1"/>
  <c r="M3" i="52"/>
  <c r="L3" i="52"/>
  <c r="K3" i="52"/>
  <c r="J3" i="52"/>
  <c r="H3" i="52"/>
  <c r="I3" i="52" s="1"/>
  <c r="H2" i="52"/>
  <c r="M2" i="52" s="1"/>
  <c r="J2" i="52" l="1"/>
  <c r="K2" i="52"/>
  <c r="I5" i="52"/>
  <c r="L2" i="52"/>
  <c r="J4" i="52"/>
  <c r="L5" i="52"/>
  <c r="I2" i="52"/>
  <c r="J5" i="52"/>
  <c r="I4" i="52"/>
  <c r="K5" i="52"/>
  <c r="Y117" i="51" l="1"/>
  <c r="Y116" i="51"/>
  <c r="AF54" i="51"/>
  <c r="AC83" i="51"/>
  <c r="AC41" i="51"/>
  <c r="AF34" i="51"/>
  <c r="Y50" i="51"/>
  <c r="Y39" i="51"/>
  <c r="AG77" i="51"/>
  <c r="AG78" i="51"/>
  <c r="AG79" i="51"/>
  <c r="AG80" i="51"/>
  <c r="AG81" i="51"/>
  <c r="AG76" i="51"/>
  <c r="AG82" i="51" s="1"/>
  <c r="AG66" i="51"/>
  <c r="AG67" i="51"/>
  <c r="AG68" i="51"/>
  <c r="AG69" i="51"/>
  <c r="AG70" i="51"/>
  <c r="AG65" i="51"/>
  <c r="AG71" i="51" s="1"/>
  <c r="AC77" i="51"/>
  <c r="AC78" i="51"/>
  <c r="AC79" i="51"/>
  <c r="AC80" i="51"/>
  <c r="AC81" i="51"/>
  <c r="AC82" i="51"/>
  <c r="AC76" i="51"/>
  <c r="AC66" i="51"/>
  <c r="AC67" i="51"/>
  <c r="AC68" i="51"/>
  <c r="AC69" i="51"/>
  <c r="AC70" i="51"/>
  <c r="AC71" i="51"/>
  <c r="AC72" i="51"/>
  <c r="AC65" i="51"/>
  <c r="AC73" i="51" s="1"/>
  <c r="AC46" i="51"/>
  <c r="AC51" i="51" s="1"/>
  <c r="AC47" i="51"/>
  <c r="AC48" i="51"/>
  <c r="AC49" i="51"/>
  <c r="AC50" i="51"/>
  <c r="AC45" i="51"/>
  <c r="AC55" i="51"/>
  <c r="AC56" i="51"/>
  <c r="AC54" i="51"/>
  <c r="AC57" i="51" s="1"/>
  <c r="AC35" i="51"/>
  <c r="AC36" i="51"/>
  <c r="AC37" i="51"/>
  <c r="AC38" i="51"/>
  <c r="AC34" i="51"/>
  <c r="AC39" i="51" s="1"/>
  <c r="U77" i="51"/>
  <c r="U78" i="51"/>
  <c r="U79" i="51"/>
  <c r="U85" i="51" s="1"/>
  <c r="U80" i="51"/>
  <c r="U81" i="51"/>
  <c r="U82" i="51"/>
  <c r="U83" i="51"/>
  <c r="U84" i="51"/>
  <c r="U76" i="51"/>
  <c r="Y77" i="51"/>
  <c r="Y78" i="51"/>
  <c r="Y79" i="51"/>
  <c r="Y80" i="51"/>
  <c r="Y81" i="51"/>
  <c r="Y82" i="51"/>
  <c r="Y83" i="51"/>
  <c r="Y84" i="51"/>
  <c r="Y76" i="51"/>
  <c r="Y85" i="51" s="1"/>
  <c r="Y66" i="51"/>
  <c r="Y67" i="51" s="1"/>
  <c r="Y65" i="51"/>
  <c r="Y55" i="51"/>
  <c r="Y56" i="51"/>
  <c r="Y57" i="51"/>
  <c r="Y58" i="51"/>
  <c r="Y59" i="51"/>
  <c r="Y60" i="51"/>
  <c r="Y54" i="51"/>
  <c r="Y61" i="51" s="1"/>
  <c r="Y46" i="51"/>
  <c r="Y47" i="51"/>
  <c r="Y48" i="51"/>
  <c r="Y49" i="51"/>
  <c r="Y45" i="51"/>
  <c r="U66" i="51"/>
  <c r="U67" i="51"/>
  <c r="U68" i="51"/>
  <c r="U69" i="51"/>
  <c r="U70" i="51"/>
  <c r="U65" i="51"/>
  <c r="U71" i="51" s="1"/>
  <c r="U55" i="51"/>
  <c r="U56" i="51"/>
  <c r="U57" i="51"/>
  <c r="U58" i="51"/>
  <c r="U59" i="51"/>
  <c r="U60" i="51"/>
  <c r="U61" i="51"/>
  <c r="U54" i="51"/>
  <c r="U62" i="51" s="1"/>
  <c r="U46" i="51"/>
  <c r="U47" i="51"/>
  <c r="U48" i="51"/>
  <c r="U49" i="51"/>
  <c r="U50" i="51"/>
  <c r="U45" i="51"/>
  <c r="U51" i="51" s="1"/>
  <c r="Y35" i="51"/>
  <c r="Y36" i="51"/>
  <c r="Y37" i="51"/>
  <c r="Y38" i="51"/>
  <c r="Y34" i="51"/>
  <c r="U35" i="51"/>
  <c r="U34" i="51"/>
  <c r="U37" i="51" s="1"/>
  <c r="W67" i="51"/>
  <c r="S3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6" i="51"/>
  <c r="H7" i="51"/>
  <c r="H8" i="51"/>
  <c r="H9" i="51"/>
  <c r="H10" i="51"/>
  <c r="H11" i="51"/>
  <c r="H12" i="51"/>
  <c r="H13" i="51"/>
  <c r="H14" i="51"/>
  <c r="H15" i="51"/>
  <c r="H16" i="51"/>
  <c r="H17" i="51"/>
  <c r="H18" i="51"/>
  <c r="H19" i="51"/>
  <c r="H20" i="51"/>
  <c r="H21" i="51"/>
  <c r="H22" i="51"/>
  <c r="H23" i="51"/>
  <c r="H24" i="51"/>
  <c r="H25" i="51"/>
  <c r="H26" i="51"/>
  <c r="H27" i="51"/>
  <c r="H28" i="51"/>
  <c r="H29" i="51"/>
  <c r="H6" i="51"/>
  <c r="G7" i="51"/>
  <c r="G8" i="51"/>
  <c r="G9" i="51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6" i="51"/>
  <c r="A120" i="50" l="1"/>
  <c r="A132" i="50"/>
  <c r="A126" i="50"/>
  <c r="A114" i="50"/>
  <c r="P204" i="50"/>
  <c r="P205" i="50"/>
  <c r="P206" i="50"/>
  <c r="P207" i="50"/>
  <c r="P208" i="50"/>
  <c r="P209" i="50"/>
  <c r="P210" i="50"/>
  <c r="P211" i="50"/>
  <c r="P212" i="50"/>
  <c r="P213" i="50"/>
  <c r="P214" i="50"/>
  <c r="P215" i="50"/>
  <c r="P216" i="50"/>
  <c r="P217" i="50"/>
  <c r="P218" i="50"/>
  <c r="P219" i="50"/>
  <c r="P220" i="50"/>
  <c r="P221" i="50"/>
  <c r="P222" i="50"/>
  <c r="P203" i="50"/>
  <c r="F223" i="50"/>
  <c r="J99" i="50" l="1"/>
  <c r="I99" i="50"/>
  <c r="H99" i="50"/>
  <c r="M83" i="50" l="1"/>
  <c r="L83" i="50"/>
  <c r="K83" i="50"/>
  <c r="J98" i="50"/>
  <c r="I98" i="50"/>
  <c r="J93" i="50"/>
  <c r="I93" i="50"/>
  <c r="J88" i="50"/>
  <c r="I88" i="50"/>
  <c r="J83" i="50"/>
  <c r="I83" i="50"/>
  <c r="H93" i="50"/>
  <c r="H98" i="50"/>
  <c r="H88" i="50"/>
  <c r="H83" i="50"/>
  <c r="AB2" i="50" l="1"/>
  <c r="AA2" i="50"/>
  <c r="Q50" i="50"/>
  <c r="Q54" i="50" s="1"/>
  <c r="Q39" i="50"/>
  <c r="Q43" i="50" s="1"/>
  <c r="Q28" i="50"/>
  <c r="Q19" i="50"/>
  <c r="Q8" i="50"/>
  <c r="M50" i="50"/>
  <c r="M55" i="50" s="1"/>
  <c r="M39" i="50"/>
  <c r="M45" i="50" s="1"/>
  <c r="M28" i="50"/>
  <c r="M29" i="50" s="1"/>
  <c r="M19" i="50"/>
  <c r="M23" i="50" s="1"/>
  <c r="M15" i="50"/>
  <c r="I15" i="50"/>
  <c r="M8" i="50"/>
  <c r="M11" i="50" s="1"/>
  <c r="I50" i="50"/>
  <c r="I57" i="50" s="1"/>
  <c r="G40" i="50"/>
  <c r="I39" i="50"/>
  <c r="I40" i="50" s="1"/>
  <c r="E50" i="50"/>
  <c r="E57" i="50" s="1"/>
  <c r="E39" i="50"/>
  <c r="E43" i="50" s="1"/>
  <c r="I8" i="50"/>
  <c r="I11" i="50" s="1"/>
  <c r="I28" i="50"/>
  <c r="I33" i="50" s="1"/>
  <c r="I19" i="50"/>
  <c r="I22" i="50" s="1"/>
  <c r="E28" i="50"/>
  <c r="E34" i="50" s="1"/>
  <c r="E19" i="50"/>
  <c r="E23" i="50" s="1"/>
  <c r="C9" i="50"/>
  <c r="E8" i="50"/>
  <c r="E9" i="50" l="1"/>
  <c r="AF12" i="48"/>
  <c r="AF13" i="48"/>
  <c r="AE12" i="48"/>
  <c r="AE13" i="48"/>
  <c r="AF10" i="48"/>
  <c r="AE10" i="48"/>
  <c r="M1254" i="46"/>
  <c r="N1254" i="46" s="1"/>
  <c r="M1253" i="46"/>
  <c r="N1253" i="46" s="1"/>
  <c r="M1252" i="46"/>
  <c r="N1252" i="46" s="1"/>
  <c r="M1251" i="46"/>
  <c r="N1251" i="46" s="1"/>
  <c r="M1250" i="46"/>
  <c r="N1250" i="46" s="1"/>
  <c r="N28" i="44"/>
  <c r="M29" i="44"/>
  <c r="N29" i="44" s="1"/>
  <c r="M28" i="44"/>
  <c r="M27" i="44"/>
  <c r="N27" i="44" s="1"/>
  <c r="M26" i="44"/>
  <c r="N26" i="44" s="1"/>
  <c r="M25" i="44"/>
  <c r="N25" i="44" s="1"/>
  <c r="N98" i="35"/>
  <c r="N100" i="35"/>
  <c r="N96" i="35"/>
  <c r="M101" i="35"/>
  <c r="N101" i="35" s="1"/>
  <c r="M100" i="35"/>
  <c r="M99" i="35"/>
  <c r="N99" i="35" s="1"/>
  <c r="M97" i="35"/>
  <c r="N97" i="35" s="1"/>
  <c r="M98" i="35"/>
  <c r="M96" i="35"/>
  <c r="N73" i="33"/>
  <c r="N75" i="33"/>
  <c r="M75" i="33"/>
  <c r="M74" i="33"/>
  <c r="N74" i="33" s="1"/>
  <c r="M70" i="33"/>
  <c r="N70" i="33" s="1"/>
  <c r="M71" i="33"/>
  <c r="N71" i="33" s="1"/>
  <c r="M72" i="33"/>
  <c r="N72" i="33" s="1"/>
  <c r="M73" i="33"/>
  <c r="M69" i="33"/>
  <c r="N69" i="33" s="1"/>
  <c r="N420" i="31"/>
  <c r="M420" i="31"/>
  <c r="M419" i="31"/>
  <c r="N419" i="31" s="1"/>
  <c r="N421" i="31" s="1"/>
  <c r="N38" i="29"/>
  <c r="N35" i="29"/>
  <c r="M39" i="29"/>
  <c r="M40" i="29" s="1"/>
  <c r="N40" i="29" s="1"/>
  <c r="M38" i="29"/>
  <c r="M35" i="29"/>
  <c r="M37" i="29"/>
  <c r="N37" i="29" s="1"/>
  <c r="M36" i="29"/>
  <c r="N36" i="29" s="1"/>
  <c r="N355" i="26"/>
  <c r="N357" i="26"/>
  <c r="M357" i="26"/>
  <c r="M356" i="26"/>
  <c r="N356" i="26" s="1"/>
  <c r="M354" i="26"/>
  <c r="N354" i="26" s="1"/>
  <c r="M355" i="26"/>
  <c r="N134" i="24"/>
  <c r="N137" i="24"/>
  <c r="N138" i="24"/>
  <c r="M139" i="24"/>
  <c r="N139" i="24" s="1"/>
  <c r="M138" i="24"/>
  <c r="M137" i="24"/>
  <c r="M136" i="24"/>
  <c r="N136" i="24" s="1"/>
  <c r="M135" i="24"/>
  <c r="N135" i="24" s="1"/>
  <c r="M133" i="24"/>
  <c r="N133" i="24" s="1"/>
  <c r="M134" i="24"/>
  <c r="M132" i="24"/>
  <c r="N132" i="24" s="1"/>
  <c r="M1203" i="22"/>
  <c r="N1203" i="22" s="1"/>
  <c r="M1202" i="22"/>
  <c r="N1202" i="22" s="1"/>
  <c r="N27" i="20"/>
  <c r="N29" i="20"/>
  <c r="N30" i="20"/>
  <c r="M30" i="20"/>
  <c r="M29" i="20"/>
  <c r="M28" i="20"/>
  <c r="N28" i="20" s="1"/>
  <c r="M26" i="20"/>
  <c r="N26" i="20" s="1"/>
  <c r="M27" i="20"/>
  <c r="M25" i="20"/>
  <c r="N25" i="20" s="1"/>
  <c r="M356" i="18"/>
  <c r="N356" i="18" s="1"/>
  <c r="M355" i="18"/>
  <c r="N355" i="18" s="1"/>
  <c r="M353" i="18"/>
  <c r="M354" i="18"/>
  <c r="N354" i="18" s="1"/>
  <c r="M1485" i="14"/>
  <c r="N1485" i="14" s="1"/>
  <c r="M1484" i="14"/>
  <c r="N1484" i="14" s="1"/>
  <c r="M1483" i="14"/>
  <c r="N1483" i="14" s="1"/>
  <c r="M1482" i="14"/>
  <c r="M1486" i="14" s="1"/>
  <c r="N104" i="10"/>
  <c r="N105" i="10"/>
  <c r="N106" i="10"/>
  <c r="M106" i="10"/>
  <c r="M105" i="10"/>
  <c r="M104" i="10"/>
  <c r="M103" i="10"/>
  <c r="N103" i="10" s="1"/>
  <c r="M102" i="10"/>
  <c r="N102" i="10" s="1"/>
  <c r="M101" i="10"/>
  <c r="N101" i="10" s="1"/>
  <c r="M100" i="10"/>
  <c r="N100" i="10" s="1"/>
  <c r="M99" i="10"/>
  <c r="N99" i="10" s="1"/>
  <c r="N40" i="6"/>
  <c r="N41" i="6"/>
  <c r="N37" i="6"/>
  <c r="M42" i="6"/>
  <c r="N42" i="6" s="1"/>
  <c r="M40" i="6"/>
  <c r="M41" i="6"/>
  <c r="M39" i="6"/>
  <c r="N39" i="6" s="1"/>
  <c r="M38" i="6"/>
  <c r="N38" i="6" s="1"/>
  <c r="M37" i="6"/>
  <c r="N61" i="4"/>
  <c r="N62" i="4"/>
  <c r="N64" i="4"/>
  <c r="M66" i="4"/>
  <c r="N66" i="4" s="1"/>
  <c r="M65" i="4"/>
  <c r="N65" i="4" s="1"/>
  <c r="M64" i="4"/>
  <c r="M63" i="4"/>
  <c r="N63" i="4" s="1"/>
  <c r="M62" i="4"/>
  <c r="M61" i="4"/>
  <c r="M60" i="4"/>
  <c r="N60" i="4" s="1"/>
  <c r="N67" i="4" s="1"/>
  <c r="M27" i="8"/>
  <c r="M26" i="8"/>
  <c r="M23" i="8"/>
  <c r="M24" i="8"/>
  <c r="M25" i="8"/>
  <c r="M32" i="12"/>
  <c r="N32" i="12" s="1"/>
  <c r="C1" i="46"/>
  <c r="AC4" i="49"/>
  <c r="AB4" i="49"/>
  <c r="N24" i="8" l="1"/>
  <c r="N26" i="8"/>
  <c r="N27" i="8"/>
  <c r="M67" i="4"/>
  <c r="N39" i="29"/>
  <c r="M421" i="31"/>
  <c r="M102" i="35"/>
  <c r="N102" i="35" s="1"/>
  <c r="M28" i="8"/>
  <c r="N25" i="8" s="1"/>
  <c r="M76" i="33"/>
  <c r="N76" i="33" s="1"/>
  <c r="M358" i="26"/>
  <c r="N358" i="26" s="1"/>
  <c r="M357" i="18"/>
  <c r="N357" i="18" s="1"/>
  <c r="M33" i="12"/>
  <c r="N33" i="12" s="1"/>
  <c r="M30" i="44"/>
  <c r="N30" i="44" s="1"/>
  <c r="N353" i="18"/>
  <c r="N1482" i="14"/>
  <c r="N1486" i="14" s="1"/>
  <c r="M1255" i="46"/>
  <c r="N1255" i="46" s="1"/>
  <c r="M140" i="24"/>
  <c r="N140" i="24" s="1"/>
  <c r="M31" i="20"/>
  <c r="N31" i="20" s="1"/>
  <c r="M107" i="10"/>
  <c r="N107" i="10" s="1"/>
  <c r="N23" i="8" l="1"/>
  <c r="N28" i="8" s="1"/>
</calcChain>
</file>

<file path=xl/sharedStrings.xml><?xml version="1.0" encoding="utf-8"?>
<sst xmlns="http://schemas.openxmlformats.org/spreadsheetml/2006/main" count="32551" uniqueCount="3453">
  <si>
    <t>#</t>
  </si>
  <si>
    <t>Id</t>
  </si>
  <si>
    <t>Width (µm)</t>
  </si>
  <si>
    <t>Height (µm)</t>
  </si>
  <si>
    <t>Diameter (µm)</t>
  </si>
  <si>
    <t>Aspect Ratio</t>
  </si>
  <si>
    <t>Area (µm²)</t>
  </si>
  <si>
    <t>Perimeter (µm)</t>
  </si>
  <si>
    <t>Eccentricity</t>
  </si>
  <si>
    <t>Circularity</t>
  </si>
  <si>
    <t>Solidity</t>
  </si>
  <si>
    <t>Identification</t>
  </si>
  <si>
    <t>Notes</t>
  </si>
  <si>
    <t>Match Type</t>
  </si>
  <si>
    <t>Quality</t>
  </si>
  <si>
    <t>Is Valid</t>
  </si>
  <si>
    <t>A1554</t>
  </si>
  <si>
    <t>Polyamide (naturally occurring)</t>
  </si>
  <si>
    <t/>
  </si>
  <si>
    <t>Auto</t>
  </si>
  <si>
    <t>true</t>
  </si>
  <si>
    <t>A1531</t>
  </si>
  <si>
    <t>A1041</t>
  </si>
  <si>
    <t>A1103</t>
  </si>
  <si>
    <t>Polyvinyl chloride</t>
  </si>
  <si>
    <t>A1129</t>
  </si>
  <si>
    <t>A21</t>
  </si>
  <si>
    <t>A1702</t>
  </si>
  <si>
    <t>A122</t>
  </si>
  <si>
    <t>A1007</t>
  </si>
  <si>
    <t>A142</t>
  </si>
  <si>
    <t>A200</t>
  </si>
  <si>
    <t>A18</t>
  </si>
  <si>
    <t>A230</t>
  </si>
  <si>
    <t>A55</t>
  </si>
  <si>
    <t>A90</t>
  </si>
  <si>
    <t>A251</t>
  </si>
  <si>
    <t>A229</t>
  </si>
  <si>
    <t>A189</t>
  </si>
  <si>
    <t>A266</t>
  </si>
  <si>
    <t>A165</t>
  </si>
  <si>
    <t>A233</t>
  </si>
  <si>
    <t>A121</t>
  </si>
  <si>
    <t>A254</t>
  </si>
  <si>
    <t>A1015</t>
  </si>
  <si>
    <t>A100</t>
  </si>
  <si>
    <t>A68</t>
  </si>
  <si>
    <t>A196</t>
  </si>
  <si>
    <t>A70</t>
  </si>
  <si>
    <t>A144</t>
  </si>
  <si>
    <t>A873</t>
  </si>
  <si>
    <t>Polytetrafluoroethylene</t>
  </si>
  <si>
    <t>A161</t>
  </si>
  <si>
    <t>A57</t>
  </si>
  <si>
    <t>A824</t>
  </si>
  <si>
    <t>A118</t>
  </si>
  <si>
    <t>A213</t>
  </si>
  <si>
    <t>A154</t>
  </si>
  <si>
    <t>A252</t>
  </si>
  <si>
    <t>A207</t>
  </si>
  <si>
    <t>A147</t>
  </si>
  <si>
    <t>A132</t>
  </si>
  <si>
    <t>A155</t>
  </si>
  <si>
    <t>A146</t>
  </si>
  <si>
    <t>A369</t>
  </si>
  <si>
    <t>A250</t>
  </si>
  <si>
    <t>A1190</t>
  </si>
  <si>
    <t>A63</t>
  </si>
  <si>
    <t>A102</t>
  </si>
  <si>
    <t>A133</t>
  </si>
  <si>
    <t>A260</t>
  </si>
  <si>
    <t>A152</t>
  </si>
  <si>
    <t>A42</t>
  </si>
  <si>
    <t>A37</t>
  </si>
  <si>
    <t>A270</t>
  </si>
  <si>
    <t>A300</t>
  </si>
  <si>
    <t>A290</t>
  </si>
  <si>
    <t>A383</t>
  </si>
  <si>
    <t>A110</t>
  </si>
  <si>
    <t>A1471</t>
  </si>
  <si>
    <t>A226</t>
  </si>
  <si>
    <t>A180</t>
  </si>
  <si>
    <t>A127</t>
  </si>
  <si>
    <t>A273</t>
  </si>
  <si>
    <t>A235</t>
  </si>
  <si>
    <t>A54</t>
  </si>
  <si>
    <t>A193</t>
  </si>
  <si>
    <t>A111</t>
  </si>
  <si>
    <t>A238</t>
  </si>
  <si>
    <t>A210</t>
  </si>
  <si>
    <t>A199</t>
  </si>
  <si>
    <t>A314</t>
  </si>
  <si>
    <t>A32</t>
  </si>
  <si>
    <t>A375</t>
  </si>
  <si>
    <t>A241</t>
  </si>
  <si>
    <t>A902</t>
  </si>
  <si>
    <t>Rubber</t>
  </si>
  <si>
    <t>A89</t>
  </si>
  <si>
    <t>A1203</t>
  </si>
  <si>
    <t>A164</t>
  </si>
  <si>
    <t>A124</t>
  </si>
  <si>
    <t>A897</t>
  </si>
  <si>
    <t>A28</t>
  </si>
  <si>
    <t>A119</t>
  </si>
  <si>
    <t>A882</t>
  </si>
  <si>
    <t>A258</t>
  </si>
  <si>
    <t>A391</t>
  </si>
  <si>
    <t>A381</t>
  </si>
  <si>
    <t>A172</t>
  </si>
  <si>
    <t>A239</t>
  </si>
  <si>
    <t>A228</t>
  </si>
  <si>
    <t>A275</t>
  </si>
  <si>
    <t>A163</t>
  </si>
  <si>
    <t>A253</t>
  </si>
  <si>
    <t>A1619</t>
  </si>
  <si>
    <t>A237</t>
  </si>
  <si>
    <t>A363</t>
  </si>
  <si>
    <t>A255</t>
  </si>
  <si>
    <t>A141</t>
  </si>
  <si>
    <t>A461</t>
  </si>
  <si>
    <t>A224</t>
  </si>
  <si>
    <t>A220</t>
  </si>
  <si>
    <t>A249</t>
  </si>
  <si>
    <t>A43</t>
  </si>
  <si>
    <t>A208</t>
  </si>
  <si>
    <t>A75</t>
  </si>
  <si>
    <t>A274</t>
  </si>
  <si>
    <t>A215</t>
  </si>
  <si>
    <t>A58</t>
  </si>
  <si>
    <t>A344</t>
  </si>
  <si>
    <t>A211</t>
  </si>
  <si>
    <t>A182</t>
  </si>
  <si>
    <t>A310</t>
  </si>
  <si>
    <t>A225</t>
  </si>
  <si>
    <t>A1543</t>
  </si>
  <si>
    <t>A135</t>
  </si>
  <si>
    <t>A137</t>
  </si>
  <si>
    <t>A195</t>
  </si>
  <si>
    <t>A126</t>
  </si>
  <si>
    <t>A131</t>
  </si>
  <si>
    <t>A585</t>
  </si>
  <si>
    <t>A64</t>
  </si>
  <si>
    <t>A1355</t>
  </si>
  <si>
    <t>A984</t>
  </si>
  <si>
    <t>A97</t>
  </si>
  <si>
    <t>A454</t>
  </si>
  <si>
    <t>A355</t>
  </si>
  <si>
    <t>A306</t>
  </si>
  <si>
    <t>A99</t>
  </si>
  <si>
    <t>A321</t>
  </si>
  <si>
    <t>A242</t>
  </si>
  <si>
    <t>A322</t>
  </si>
  <si>
    <t>A60</t>
  </si>
  <si>
    <t>A335</t>
  </si>
  <si>
    <t>A357</t>
  </si>
  <si>
    <t>A162</t>
  </si>
  <si>
    <t>A85</t>
  </si>
  <si>
    <t>A104</t>
  </si>
  <si>
    <t>A366</t>
  </si>
  <si>
    <t>A49</t>
  </si>
  <si>
    <t>A201</t>
  </si>
  <si>
    <t>A109</t>
  </si>
  <si>
    <t>A305</t>
  </si>
  <si>
    <t>A455</t>
  </si>
  <si>
    <t>A59</t>
  </si>
  <si>
    <t>A404</t>
  </si>
  <si>
    <t>A296</t>
  </si>
  <si>
    <t>A261</t>
  </si>
  <si>
    <t>A946</t>
  </si>
  <si>
    <t>A115</t>
  </si>
  <si>
    <t>A138</t>
  </si>
  <si>
    <t>A289</t>
  </si>
  <si>
    <t>A312</t>
  </si>
  <si>
    <t>A341</t>
  </si>
  <si>
    <t>A170</t>
  </si>
  <si>
    <t>A1616</t>
  </si>
  <si>
    <t>A113</t>
  </si>
  <si>
    <t>A259</t>
  </si>
  <si>
    <t>A1443</t>
  </si>
  <si>
    <t>A51</t>
  </si>
  <si>
    <t>A851</t>
  </si>
  <si>
    <t>A218</t>
  </si>
  <si>
    <t>A429</t>
  </si>
  <si>
    <t>A779</t>
  </si>
  <si>
    <t>A139</t>
  </si>
  <si>
    <t>A1326</t>
  </si>
  <si>
    <t>A1643</t>
  </si>
  <si>
    <t>A217</t>
  </si>
  <si>
    <t>A265</t>
  </si>
  <si>
    <t>A221</t>
  </si>
  <si>
    <t>A283</t>
  </si>
  <si>
    <t>A345</t>
  </si>
  <si>
    <t>A540</t>
  </si>
  <si>
    <t>A362</t>
  </si>
  <si>
    <t>A151</t>
  </si>
  <si>
    <t>A272</t>
  </si>
  <si>
    <t>A160</t>
  </si>
  <si>
    <t>A453</t>
  </si>
  <si>
    <t>A504</t>
  </si>
  <si>
    <t>A418</t>
  </si>
  <si>
    <t>A546</t>
  </si>
  <si>
    <t>A61</t>
  </si>
  <si>
    <t>A219</t>
  </si>
  <si>
    <t>A1137</t>
  </si>
  <si>
    <t>A342</t>
  </si>
  <si>
    <t>A149</t>
  </si>
  <si>
    <t>A433</t>
  </si>
  <si>
    <t>A385</t>
  </si>
  <si>
    <t>A325</t>
  </si>
  <si>
    <t>A292</t>
  </si>
  <si>
    <t>A212</t>
  </si>
  <si>
    <t>A1412</t>
  </si>
  <si>
    <t>A347</t>
  </si>
  <si>
    <t>A1299</t>
  </si>
  <si>
    <t>A23</t>
  </si>
  <si>
    <t>A373</t>
  </si>
  <si>
    <t>A76</t>
  </si>
  <si>
    <t>A248</t>
  </si>
  <si>
    <t>A374</t>
  </si>
  <si>
    <t>A112</t>
  </si>
  <si>
    <t>A377</t>
  </si>
  <si>
    <t>A358</t>
  </si>
  <si>
    <t>A293</t>
  </si>
  <si>
    <t>A158</t>
  </si>
  <si>
    <t>A318</t>
  </si>
  <si>
    <t>A440</t>
  </si>
  <si>
    <t>A487</t>
  </si>
  <si>
    <t>A1141</t>
  </si>
  <si>
    <t>A84</t>
  </si>
  <si>
    <t>A458</t>
  </si>
  <si>
    <t>A410</t>
  </si>
  <si>
    <t>A1594</t>
  </si>
  <si>
    <t>A222</t>
  </si>
  <si>
    <t>A1126</t>
  </si>
  <si>
    <t>A414</t>
  </si>
  <si>
    <t>A774</t>
  </si>
  <si>
    <t>A334</t>
  </si>
  <si>
    <t>A812</t>
  </si>
  <si>
    <t>A177</t>
  </si>
  <si>
    <t>A327</t>
  </si>
  <si>
    <t>A38</t>
  </si>
  <si>
    <t>A367</t>
  </si>
  <si>
    <t>A202</t>
  </si>
  <si>
    <t>A348</t>
  </si>
  <si>
    <t>A276</t>
  </si>
  <si>
    <t>A93</t>
  </si>
  <si>
    <t>A1606</t>
  </si>
  <si>
    <t>A600</t>
  </si>
  <si>
    <t>A1476</t>
  </si>
  <si>
    <t>A400</t>
  </si>
  <si>
    <t>A370</t>
  </si>
  <si>
    <t>A525</t>
  </si>
  <si>
    <t>A364</t>
  </si>
  <si>
    <t>A409</t>
  </si>
  <si>
    <t>A324</t>
  </si>
  <si>
    <t>A396</t>
  </si>
  <si>
    <t>A481</t>
  </si>
  <si>
    <t>A709</t>
  </si>
  <si>
    <t>A129</t>
  </si>
  <si>
    <t>A432</t>
  </si>
  <si>
    <t>A407</t>
  </si>
  <si>
    <t>A181</t>
  </si>
  <si>
    <t>A388</t>
  </si>
  <si>
    <t>A422</t>
  </si>
  <si>
    <t>A998</t>
  </si>
  <si>
    <t>A269</t>
  </si>
  <si>
    <t>A1276</t>
  </si>
  <si>
    <t>A562</t>
  </si>
  <si>
    <t>A227</t>
  </si>
  <si>
    <t>A1068</t>
  </si>
  <si>
    <t>A278</t>
  </si>
  <si>
    <t>A123</t>
  </si>
  <si>
    <t>A29</t>
  </si>
  <si>
    <t>A431</t>
  </si>
  <si>
    <t>A405</t>
  </si>
  <si>
    <t>A156</t>
  </si>
  <si>
    <t>A1671</t>
  </si>
  <si>
    <t>A913</t>
  </si>
  <si>
    <t>A939</t>
  </si>
  <si>
    <t>A14</t>
  </si>
  <si>
    <t>A1181</t>
  </si>
  <si>
    <t>A1139</t>
  </si>
  <si>
    <t>A282</t>
  </si>
  <si>
    <t>A417</t>
  </si>
  <si>
    <t>A439</t>
  </si>
  <si>
    <t>A87</t>
  </si>
  <si>
    <t>A243</t>
  </si>
  <si>
    <t>A69</t>
  </si>
  <si>
    <t>A187</t>
  </si>
  <si>
    <t>A368</t>
  </si>
  <si>
    <t>A466</t>
  </si>
  <si>
    <t>A1651</t>
  </si>
  <si>
    <t>A323</t>
  </si>
  <si>
    <t>A168</t>
  </si>
  <si>
    <t>A616</t>
  </si>
  <si>
    <t>A648</t>
  </si>
  <si>
    <t>A526</t>
  </si>
  <si>
    <t>A10</t>
  </si>
  <si>
    <t>A797</t>
  </si>
  <si>
    <t>A570</t>
  </si>
  <si>
    <t>A490</t>
  </si>
  <si>
    <t>A1029</t>
  </si>
  <si>
    <t>A425</t>
  </si>
  <si>
    <t>A236</t>
  </si>
  <si>
    <t>A1618</t>
  </si>
  <si>
    <t>A849</t>
  </si>
  <si>
    <t>A515</t>
  </si>
  <si>
    <t>A1166</t>
  </si>
  <si>
    <t>A1075</t>
  </si>
  <si>
    <t>Polyurethane</t>
  </si>
  <si>
    <t>A108</t>
  </si>
  <si>
    <t>A469</t>
  </si>
  <si>
    <t>A825</t>
  </si>
  <si>
    <t>A4</t>
  </si>
  <si>
    <t>A346</t>
  </si>
  <si>
    <t>A428</t>
  </si>
  <si>
    <t>A1709</t>
  </si>
  <si>
    <t>A392</t>
  </si>
  <si>
    <t>A1167</t>
  </si>
  <si>
    <t>A430</t>
  </si>
  <si>
    <t>A1334</t>
  </si>
  <si>
    <t>A338</t>
  </si>
  <si>
    <t>A73</t>
  </si>
  <si>
    <t>A626</t>
  </si>
  <si>
    <t>A216</t>
  </si>
  <si>
    <t>A463</t>
  </si>
  <si>
    <t>A365</t>
  </si>
  <si>
    <t>A617</t>
  </si>
  <si>
    <t>A944</t>
  </si>
  <si>
    <t>A244</t>
  </si>
  <si>
    <t>A153</t>
  </si>
  <si>
    <t>A1101</t>
  </si>
  <si>
    <t>A19</t>
  </si>
  <si>
    <t>A477</t>
  </si>
  <si>
    <t>A148</t>
  </si>
  <si>
    <t>A438</t>
  </si>
  <si>
    <t>A678</t>
  </si>
  <si>
    <t>A240</t>
  </si>
  <si>
    <t>A530</t>
  </si>
  <si>
    <t>A304</t>
  </si>
  <si>
    <t>A820</t>
  </si>
  <si>
    <t>A478</t>
  </si>
  <si>
    <t>A1373</t>
  </si>
  <si>
    <t>A1122</t>
  </si>
  <si>
    <t>A506</t>
  </si>
  <si>
    <t>A549</t>
  </si>
  <si>
    <t>A457</t>
  </si>
  <si>
    <t>A286</t>
  </si>
  <si>
    <t>A1496</t>
  </si>
  <si>
    <t>A511</t>
  </si>
  <si>
    <t>A339</t>
  </si>
  <si>
    <t>A509</t>
  </si>
  <si>
    <t>A808</t>
  </si>
  <si>
    <t>A442</t>
  </si>
  <si>
    <t>A117</t>
  </si>
  <si>
    <t>A747</t>
  </si>
  <si>
    <t>A332</t>
  </si>
  <si>
    <t>A594</t>
  </si>
  <si>
    <t>A1197</t>
  </si>
  <si>
    <t>A297</t>
  </si>
  <si>
    <t>A1212</t>
  </si>
  <si>
    <t>A116</t>
  </si>
  <si>
    <t>A787</t>
  </si>
  <si>
    <t>A7</t>
  </si>
  <si>
    <t>A319</t>
  </si>
  <si>
    <t>A563</t>
  </si>
  <si>
    <t>A456</t>
  </si>
  <si>
    <t>A649</t>
  </si>
  <si>
    <t>A12</t>
  </si>
  <si>
    <t>A465</t>
  </si>
  <si>
    <t>A1151</t>
  </si>
  <si>
    <t>A134</t>
  </si>
  <si>
    <t>A256</t>
  </si>
  <si>
    <t>A613</t>
  </si>
  <si>
    <t>A413</t>
  </si>
  <si>
    <t>A704</t>
  </si>
  <si>
    <t>A652</t>
  </si>
  <si>
    <t>A496</t>
  </si>
  <si>
    <t>A687</t>
  </si>
  <si>
    <t>A710</t>
  </si>
  <si>
    <t>A1182</t>
  </si>
  <si>
    <t>A632</t>
  </si>
  <si>
    <t>A53</t>
  </si>
  <si>
    <t>A604</t>
  </si>
  <si>
    <t>A1090</t>
  </si>
  <si>
    <t>A1120</t>
  </si>
  <si>
    <t>A856</t>
  </si>
  <si>
    <t>A394</t>
  </si>
  <si>
    <t>A475</t>
  </si>
  <si>
    <t>A401</t>
  </si>
  <si>
    <t>A27</t>
  </si>
  <si>
    <t>A294</t>
  </si>
  <si>
    <t>A223</t>
  </si>
  <si>
    <t>A1040</t>
  </si>
  <si>
    <t>A1438</t>
  </si>
  <si>
    <t>A586</t>
  </si>
  <si>
    <t>A403</t>
  </si>
  <si>
    <t>A705</t>
  </si>
  <si>
    <t>A1187</t>
  </si>
  <si>
    <t>A387</t>
  </si>
  <si>
    <t>A423</t>
  </si>
  <si>
    <t>A82</t>
  </si>
  <si>
    <t>A1002</t>
  </si>
  <si>
    <t>A833</t>
  </si>
  <si>
    <t>A1238</t>
  </si>
  <si>
    <t>A922</t>
  </si>
  <si>
    <t>A881</t>
  </si>
  <si>
    <t>A706</t>
  </si>
  <si>
    <t>A644</t>
  </si>
  <si>
    <t>A1266</t>
  </si>
  <si>
    <t>A280</t>
  </si>
  <si>
    <t>A670</t>
  </si>
  <si>
    <t>A846</t>
  </si>
  <si>
    <t>A203</t>
  </si>
  <si>
    <t>A1110</t>
  </si>
  <si>
    <t>A1111</t>
  </si>
  <si>
    <t>A303</t>
  </si>
  <si>
    <t>A298</t>
  </si>
  <si>
    <t>A78</t>
  </si>
  <si>
    <t>A1124</t>
  </si>
  <si>
    <t>A987</t>
  </si>
  <si>
    <t>A1209</t>
  </si>
  <si>
    <t>A826</t>
  </si>
  <si>
    <t>A875</t>
  </si>
  <si>
    <t>A174</t>
  </si>
  <si>
    <t>A191</t>
  </si>
  <si>
    <t>A169</t>
  </si>
  <si>
    <t>A308</t>
  </si>
  <si>
    <t>A176</t>
  </si>
  <si>
    <t>A277</t>
  </si>
  <si>
    <t>A806</t>
  </si>
  <si>
    <t>A1251</t>
  </si>
  <si>
    <t>A330</t>
  </si>
  <si>
    <t>A171</t>
  </si>
  <si>
    <t>A1282</t>
  </si>
  <si>
    <t>A996</t>
  </si>
  <si>
    <t>A190</t>
  </si>
  <si>
    <t>A378</t>
  </si>
  <si>
    <t>A198</t>
  </si>
  <si>
    <t>A643</t>
  </si>
  <si>
    <t>A1263</t>
  </si>
  <si>
    <t>A862</t>
  </si>
  <si>
    <t>A424</t>
  </si>
  <si>
    <t>A412</t>
  </si>
  <si>
    <t>A698</t>
  </si>
  <si>
    <t>Polymethyl methacrylate</t>
  </si>
  <si>
    <t>A263</t>
  </si>
  <si>
    <t>A107</t>
  </si>
  <si>
    <t>A822</t>
  </si>
  <si>
    <t>A1094</t>
  </si>
  <si>
    <t>A247</t>
  </si>
  <si>
    <t>A1219</t>
  </si>
  <si>
    <t>Acrylonitrile butadiene styrene</t>
  </si>
  <si>
    <t>A734</t>
  </si>
  <si>
    <t>A914</t>
  </si>
  <si>
    <t>A989</t>
  </si>
  <si>
    <t>A473</t>
  </si>
  <si>
    <t>A571</t>
  </si>
  <si>
    <t>A727</t>
  </si>
  <si>
    <t>A94</t>
  </si>
  <si>
    <t>A299</t>
  </si>
  <si>
    <t>A307</t>
  </si>
  <si>
    <t>A337</t>
  </si>
  <si>
    <t>A1231</t>
  </si>
  <si>
    <t>A336</t>
  </si>
  <si>
    <t>A971</t>
  </si>
  <si>
    <t>A288</t>
  </si>
  <si>
    <t>A534</t>
  </si>
  <si>
    <t>A257</t>
  </si>
  <si>
    <t>A360</t>
  </si>
  <si>
    <t>A831</t>
  </si>
  <si>
    <t>A352</t>
  </si>
  <si>
    <t>A72</t>
  </si>
  <si>
    <t>A919</t>
  </si>
  <si>
    <t>A194</t>
  </si>
  <si>
    <t>A386</t>
  </si>
  <si>
    <t>A436</t>
  </si>
  <si>
    <t>A159</t>
  </si>
  <si>
    <t>A1136</t>
  </si>
  <si>
    <t>A197</t>
  </si>
  <si>
    <t>A905</t>
  </si>
  <si>
    <t>A279</t>
  </si>
  <si>
    <t>A627</t>
  </si>
  <si>
    <t>A483</t>
  </si>
  <si>
    <t>A311</t>
  </si>
  <si>
    <t>A166</t>
  </si>
  <si>
    <t>A605</t>
  </si>
  <si>
    <t>A467</t>
  </si>
  <si>
    <t>A81</t>
  </si>
  <si>
    <t>A264</t>
  </si>
  <si>
    <t>A857</t>
  </si>
  <si>
    <t>A1165</t>
  </si>
  <si>
    <t>A30</t>
  </si>
  <si>
    <t>A581</t>
  </si>
  <si>
    <t>A351</t>
  </si>
  <si>
    <t>A395</t>
  </si>
  <si>
    <t>A315</t>
  </si>
  <si>
    <t>A245</t>
  </si>
  <si>
    <t>A1241</t>
  </si>
  <si>
    <t>A1024</t>
  </si>
  <si>
    <t>A959</t>
  </si>
  <si>
    <t>A677</t>
  </si>
  <si>
    <t>A501</t>
  </si>
  <si>
    <t>A877</t>
  </si>
  <si>
    <t>A1112</t>
  </si>
  <si>
    <t>A309</t>
  </si>
  <si>
    <t>A650</t>
  </si>
  <si>
    <t>A482</t>
  </si>
  <si>
    <t>A539</t>
  </si>
  <si>
    <t>A96</t>
  </si>
  <si>
    <t>A1057</t>
  </si>
  <si>
    <t>A1013</t>
  </si>
  <si>
    <t>A574</t>
  </si>
  <si>
    <t>A371</t>
  </si>
  <si>
    <t>A927</t>
  </si>
  <si>
    <t>A427</t>
  </si>
  <si>
    <t>A406</t>
  </si>
  <si>
    <t>A173</t>
  </si>
  <si>
    <t>A886</t>
  </si>
  <si>
    <t>A267</t>
  </si>
  <si>
    <t>A587</t>
  </si>
  <si>
    <t>A537</t>
  </si>
  <si>
    <t>A517</t>
  </si>
  <si>
    <t>A780</t>
  </si>
  <si>
    <t>A1128</t>
  </si>
  <si>
    <t>A1038</t>
  </si>
  <si>
    <t>A555</t>
  </si>
  <si>
    <t>A847</t>
  </si>
  <si>
    <t>A397</t>
  </si>
  <si>
    <t>A942</t>
  </si>
  <si>
    <t>A393</t>
  </si>
  <si>
    <t>A608</t>
  </si>
  <si>
    <t>A328</t>
  </si>
  <si>
    <t>A416</t>
  </si>
  <si>
    <t>A398</t>
  </si>
  <si>
    <t>A340</t>
  </si>
  <si>
    <t>A558</t>
  </si>
  <si>
    <t>A1125</t>
  </si>
  <si>
    <t>A331</t>
  </si>
  <si>
    <t>A640</t>
  </si>
  <si>
    <t>A1223</t>
  </si>
  <si>
    <t>A1020</t>
  </si>
  <si>
    <t>A449</t>
  </si>
  <si>
    <t>A1242</t>
  </si>
  <si>
    <t>A376</t>
  </si>
  <si>
    <t>A861</t>
  </si>
  <si>
    <t>A521</t>
  </si>
  <si>
    <t>A715</t>
  </si>
  <si>
    <t>A443</t>
  </si>
  <si>
    <t>A869</t>
  </si>
  <si>
    <t>A1067</t>
  </si>
  <si>
    <t>A262</t>
  </si>
  <si>
    <t>A842</t>
  </si>
  <si>
    <t>A590</t>
  </si>
  <si>
    <t>A349</t>
  </si>
  <si>
    <t>A1106</t>
  </si>
  <si>
    <t>A1233</t>
  </si>
  <si>
    <t>A1037</t>
  </si>
  <si>
    <t>A552</t>
  </si>
  <si>
    <t>A408</t>
  </si>
  <si>
    <t>A791</t>
  </si>
  <si>
    <t>A527</t>
  </si>
  <si>
    <t>A79</t>
  </si>
  <si>
    <t>A1210</t>
  </si>
  <si>
    <t>A1180</t>
  </si>
  <si>
    <t>A372</t>
  </si>
  <si>
    <t>A917</t>
  </si>
  <si>
    <t>A777</t>
  </si>
  <si>
    <t>A867</t>
  </si>
  <si>
    <t>A792</t>
  </si>
  <si>
    <t>A685</t>
  </si>
  <si>
    <t>A105</t>
  </si>
  <si>
    <t>A636</t>
  </si>
  <si>
    <t>A970</t>
  </si>
  <si>
    <t>A206</t>
  </si>
  <si>
    <t>A88</t>
  </si>
  <si>
    <t>A660</t>
  </si>
  <si>
    <t>A986</t>
  </si>
  <si>
    <t>A1135</t>
  </si>
  <si>
    <t>A1145</t>
  </si>
  <si>
    <t>A813</t>
  </si>
  <si>
    <t>A1099</t>
  </si>
  <si>
    <t>A514</t>
  </si>
  <si>
    <t>A485</t>
  </si>
  <si>
    <t>A1195</t>
  </si>
  <si>
    <t>A31</t>
  </si>
  <si>
    <t>A799</t>
  </si>
  <si>
    <t>A981</t>
  </si>
  <si>
    <t>A845</t>
  </si>
  <si>
    <t>A713</t>
  </si>
  <si>
    <t>A778</t>
  </si>
  <si>
    <t>A767</t>
  </si>
  <si>
    <t>A120</t>
  </si>
  <si>
    <t>A953</t>
  </si>
  <si>
    <t>A106</t>
  </si>
  <si>
    <t>A140</t>
  </si>
  <si>
    <t>A674</t>
  </si>
  <si>
    <t>A184</t>
  </si>
  <si>
    <t>A183</t>
  </si>
  <si>
    <t>A579</t>
  </si>
  <si>
    <t>A101</t>
  </si>
  <si>
    <t>A128</t>
  </si>
  <si>
    <t>A864</t>
  </si>
  <si>
    <t>A733</t>
  </si>
  <si>
    <t>A576</t>
  </si>
  <si>
    <t>A623</t>
  </si>
  <si>
    <t>A143</t>
  </si>
  <si>
    <t>A354</t>
  </si>
  <si>
    <t>A596</t>
  </si>
  <si>
    <t>A593</t>
  </si>
  <si>
    <t>A188</t>
  </si>
  <si>
    <t>A353</t>
  </si>
  <si>
    <t>A1</t>
  </si>
  <si>
    <t>A231</t>
  </si>
  <si>
    <t>A840</t>
  </si>
  <si>
    <t>A114</t>
  </si>
  <si>
    <t>A157</t>
  </si>
  <si>
    <t>A753</t>
  </si>
  <si>
    <t>A316</t>
  </si>
  <si>
    <t>A879</t>
  </si>
  <si>
    <t>A343</t>
  </si>
  <si>
    <t>A285</t>
  </si>
  <si>
    <t>A209</t>
  </si>
  <si>
    <t>A186</t>
  </si>
  <si>
    <t>A50</t>
  </si>
  <si>
    <t>A464</t>
  </si>
  <si>
    <t>A573</t>
  </si>
  <si>
    <t>A125</t>
  </si>
  <si>
    <t>A651</t>
  </si>
  <si>
    <t>A726</t>
  </si>
  <si>
    <t>A641</t>
  </si>
  <si>
    <t>A301</t>
  </si>
  <si>
    <t>A326</t>
  </si>
  <si>
    <t>A686</t>
  </si>
  <si>
    <t>A86</t>
  </si>
  <si>
    <t>A271</t>
  </si>
  <si>
    <t>A234</t>
  </si>
  <si>
    <t>A167</t>
  </si>
  <si>
    <t>A564</t>
  </si>
  <si>
    <t>A291</t>
  </si>
  <si>
    <t>A317</t>
  </si>
  <si>
    <t>A852</t>
  </si>
  <si>
    <t>A567</t>
  </si>
  <si>
    <t>A955</t>
  </si>
  <si>
    <t>A1942</t>
  </si>
  <si>
    <t>A3569</t>
  </si>
  <si>
    <t>A967</t>
  </si>
  <si>
    <t>A1087</t>
  </si>
  <si>
    <t>A2842</t>
  </si>
  <si>
    <t>A1604</t>
  </si>
  <si>
    <t>A2042</t>
  </si>
  <si>
    <t>A903</t>
  </si>
  <si>
    <t>A2286</t>
  </si>
  <si>
    <t>A1552</t>
  </si>
  <si>
    <t>A1770</t>
  </si>
  <si>
    <t>A3302</t>
  </si>
  <si>
    <t>A3328</t>
  </si>
  <si>
    <t>A1448</t>
  </si>
  <si>
    <t>A1809</t>
  </si>
  <si>
    <t>A2072</t>
  </si>
  <si>
    <t>A1914</t>
  </si>
  <si>
    <t>A1279</t>
  </si>
  <si>
    <t>A871</t>
  </si>
  <si>
    <t>A1615</t>
  </si>
  <si>
    <t>A639</t>
  </si>
  <si>
    <t>A1939</t>
  </si>
  <si>
    <t>A1544</t>
  </si>
  <si>
    <t>A2006</t>
  </si>
  <si>
    <t>A2475</t>
  </si>
  <si>
    <t>A1638</t>
  </si>
  <si>
    <t>A2106</t>
  </si>
  <si>
    <t>A2228</t>
  </si>
  <si>
    <t>A47</t>
  </si>
  <si>
    <t>A36</t>
  </si>
  <si>
    <t>A2296</t>
  </si>
  <si>
    <t>A62</t>
  </si>
  <si>
    <t>A2008</t>
  </si>
  <si>
    <t>A2056</t>
  </si>
  <si>
    <t>A98</t>
  </si>
  <si>
    <t>A815</t>
  </si>
  <si>
    <t>A2526</t>
  </si>
  <si>
    <t>A1700</t>
  </si>
  <si>
    <t>A48</t>
  </si>
  <si>
    <t>A544</t>
  </si>
  <si>
    <t>A1298</t>
  </si>
  <si>
    <t>A1512</t>
  </si>
  <si>
    <t>A3476</t>
  </si>
  <si>
    <t>A642</t>
  </si>
  <si>
    <t>A1406</t>
  </si>
  <si>
    <t>A1730</t>
  </si>
  <si>
    <t>A1779</t>
  </si>
  <si>
    <t>A513</t>
  </si>
  <si>
    <t>A1612</t>
  </si>
  <si>
    <t>A3052</t>
  </si>
  <si>
    <t>A1577</t>
  </si>
  <si>
    <t>A25</t>
  </si>
  <si>
    <t>A451</t>
  </si>
  <si>
    <t>A3629</t>
  </si>
  <si>
    <t>A1761</t>
  </si>
  <si>
    <t>A2157</t>
  </si>
  <si>
    <t>A1474</t>
  </si>
  <si>
    <t>A1445</t>
  </si>
  <si>
    <t>A302</t>
  </si>
  <si>
    <t>A1840</t>
  </si>
  <si>
    <t>A1214</t>
  </si>
  <si>
    <t>A554</t>
  </si>
  <si>
    <t>A2985</t>
  </si>
  <si>
    <t>A657</t>
  </si>
  <si>
    <t>A2090</t>
  </si>
  <si>
    <t>A2200</t>
  </si>
  <si>
    <t>A459</t>
  </si>
  <si>
    <t>A819</t>
  </si>
  <si>
    <t>A906</t>
  </si>
  <si>
    <t>A1636</t>
  </si>
  <si>
    <t>A472</t>
  </si>
  <si>
    <t>A2080</t>
  </si>
  <si>
    <t>A1218</t>
  </si>
  <si>
    <t>A1429</t>
  </si>
  <si>
    <t>A1891</t>
  </si>
  <si>
    <t>A1130</t>
  </si>
  <si>
    <t>A1422</t>
  </si>
  <si>
    <t>A1388</t>
  </si>
  <si>
    <t>A2702</t>
  </si>
  <si>
    <t>A1697</t>
  </si>
  <si>
    <t>A1533</t>
  </si>
  <si>
    <t>A2057</t>
  </si>
  <si>
    <t>A2117</t>
  </si>
  <si>
    <t>A3320</t>
  </si>
  <si>
    <t>A1662</t>
  </si>
  <si>
    <t>A1621</t>
  </si>
  <si>
    <t>A2852</t>
  </si>
  <si>
    <t>A2952</t>
  </si>
  <si>
    <t>A1900</t>
  </si>
  <si>
    <t>A2929</t>
  </si>
  <si>
    <t>A437</t>
  </si>
  <si>
    <t>A495</t>
  </si>
  <si>
    <t>A2035</t>
  </si>
  <si>
    <t>A2604</t>
  </si>
  <si>
    <t>A1971</t>
  </si>
  <si>
    <t>A1821</t>
  </si>
  <si>
    <t>A1614</t>
  </si>
  <si>
    <t>A556</t>
  </si>
  <si>
    <t>A1114</t>
  </si>
  <si>
    <t>A646</t>
  </si>
  <si>
    <t>A66</t>
  </si>
  <si>
    <t>A2216</t>
  </si>
  <si>
    <t>A2871</t>
  </si>
  <si>
    <t>A898</t>
  </si>
  <si>
    <t>A3544</t>
  </si>
  <si>
    <t>A1465</t>
  </si>
  <si>
    <t>A1154</t>
  </si>
  <si>
    <t>A1118</t>
  </si>
  <si>
    <t>A1795</t>
  </si>
  <si>
    <t>A559</t>
  </si>
  <si>
    <t>A545</t>
  </si>
  <si>
    <t>A516</t>
  </si>
  <si>
    <t>A2891</t>
  </si>
  <si>
    <t>A1744</t>
  </si>
  <si>
    <t>A2</t>
  </si>
  <si>
    <t>A480</t>
  </si>
  <si>
    <t>A968</t>
  </si>
  <si>
    <t>A1194</t>
  </si>
  <si>
    <t>A2440</t>
  </si>
  <si>
    <t>A1640</t>
  </si>
  <si>
    <t>A592</t>
  </si>
  <si>
    <t>A1947</t>
  </si>
  <si>
    <t>Polyamide</t>
  </si>
  <si>
    <t>A2513</t>
  </si>
  <si>
    <t>A1778</t>
  </si>
  <si>
    <t>A1272</t>
  </si>
  <si>
    <t>A1105</t>
  </si>
  <si>
    <t>A1883</t>
  </si>
  <si>
    <t>A185</t>
  </si>
  <si>
    <t>A920</t>
  </si>
  <si>
    <t>A313</t>
  </si>
  <si>
    <t>A1379</t>
  </si>
  <si>
    <t>A1265</t>
  </si>
  <si>
    <t>A1768</t>
  </si>
  <si>
    <t>A1503</t>
  </si>
  <si>
    <t>A136</t>
  </si>
  <si>
    <t>A1199</t>
  </si>
  <si>
    <t>A2673</t>
  </si>
  <si>
    <t>A1513</t>
  </si>
  <si>
    <t>A524</t>
  </si>
  <si>
    <t>A1648</t>
  </si>
  <si>
    <t>A2108</t>
  </si>
  <si>
    <t>A2271</t>
  </si>
  <si>
    <t>A664</t>
  </si>
  <si>
    <t>A1337</t>
  </si>
  <si>
    <t>A560</t>
  </si>
  <si>
    <t>A519</t>
  </si>
  <si>
    <t>A557</t>
  </si>
  <si>
    <t>A460</t>
  </si>
  <si>
    <t>A284</t>
  </si>
  <si>
    <t>A1016</t>
  </si>
  <si>
    <t>A918</t>
  </si>
  <si>
    <t>A1820</t>
  </si>
  <si>
    <t>A2594</t>
  </si>
  <si>
    <t>A771</t>
  </si>
  <si>
    <t>A1722</t>
  </si>
  <si>
    <t>A2978</t>
  </si>
  <si>
    <t>A520</t>
  </si>
  <si>
    <t>A2017</t>
  </si>
  <si>
    <t>A681</t>
  </si>
  <si>
    <t>A2047</t>
  </si>
  <si>
    <t>A1856</t>
  </si>
  <si>
    <t>A505</t>
  </si>
  <si>
    <t>A1602</t>
  </si>
  <si>
    <t>A1487</t>
  </si>
  <si>
    <t>A694</t>
  </si>
  <si>
    <t>A1046</t>
  </si>
  <si>
    <t>A952</t>
  </si>
  <si>
    <t>A1684</t>
  </si>
  <si>
    <t>A531</t>
  </si>
  <si>
    <t>A551</t>
  </si>
  <si>
    <t>A578</t>
  </si>
  <si>
    <t>A77</t>
  </si>
  <si>
    <t>A1184</t>
  </si>
  <si>
    <t>A3117</t>
  </si>
  <si>
    <t>A793</t>
  </si>
  <si>
    <t>A1008</t>
  </si>
  <si>
    <t>A1461</t>
  </si>
  <si>
    <t>A708</t>
  </si>
  <si>
    <t>A450</t>
  </si>
  <si>
    <t>A74</t>
  </si>
  <si>
    <t>A2092</t>
  </si>
  <si>
    <t>A529</t>
  </si>
  <si>
    <t>A1845</t>
  </si>
  <si>
    <t>A2423</t>
  </si>
  <si>
    <t>A3587</t>
  </si>
  <si>
    <t>A1838</t>
  </si>
  <si>
    <t>A1997</t>
  </si>
  <si>
    <t>A743</t>
  </si>
  <si>
    <t>A421</t>
  </si>
  <si>
    <t>A628</t>
  </si>
  <si>
    <t>A1790</t>
  </si>
  <si>
    <t>A1138</t>
  </si>
  <si>
    <t>A2790</t>
  </si>
  <si>
    <t>A2565</t>
  </si>
  <si>
    <t>A543</t>
  </si>
  <si>
    <t>A489</t>
  </si>
  <si>
    <t>A384</t>
  </si>
  <si>
    <t>A1483</t>
  </si>
  <si>
    <t>A1264</t>
  </si>
  <si>
    <t>A912</t>
  </si>
  <si>
    <t>A904</t>
  </si>
  <si>
    <t>A2883</t>
  </si>
  <si>
    <t>A624</t>
  </si>
  <si>
    <t>A1065</t>
  </si>
  <si>
    <t>A389</t>
  </si>
  <si>
    <t>A1668</t>
  </si>
  <si>
    <t>A1551</t>
  </si>
  <si>
    <t>A1793</t>
  </si>
  <si>
    <t>A1486</t>
  </si>
  <si>
    <t>A1107</t>
  </si>
  <si>
    <t>A1343</t>
  </si>
  <si>
    <t>A2011</t>
  </si>
  <si>
    <t>A577</t>
  </si>
  <si>
    <t>A583</t>
  </si>
  <si>
    <t>A1504</t>
  </si>
  <si>
    <t>A2342</t>
  </si>
  <si>
    <t>A837</t>
  </si>
  <si>
    <t>A1841</t>
  </si>
  <si>
    <t>A2824</t>
  </si>
  <si>
    <t>A474</t>
  </si>
  <si>
    <t>A1792</t>
  </si>
  <si>
    <t>A832</t>
  </si>
  <si>
    <t>A1879</t>
  </si>
  <si>
    <t>A620</t>
  </si>
  <si>
    <t>A610</t>
  </si>
  <si>
    <t>A966</t>
  </si>
  <si>
    <t>A575</t>
  </si>
  <si>
    <t>A1084</t>
  </si>
  <si>
    <t>A2111</t>
  </si>
  <si>
    <t>A46</t>
  </si>
  <si>
    <t>A2049</t>
  </si>
  <si>
    <t>A1312</t>
  </si>
  <si>
    <t>A1031</t>
  </si>
  <si>
    <t>A689</t>
  </si>
  <si>
    <t>A479</t>
  </si>
  <si>
    <t>A3336</t>
  </si>
  <si>
    <t>A3239</t>
  </si>
  <si>
    <t>A931</t>
  </si>
  <si>
    <t>A2371</t>
  </si>
  <si>
    <t>A731</t>
  </si>
  <si>
    <t>A561</t>
  </si>
  <si>
    <t>A3429</t>
  </si>
  <si>
    <t>A2572</t>
  </si>
  <si>
    <t>A1033</t>
  </si>
  <si>
    <t>A1080</t>
  </si>
  <si>
    <t>A3524</t>
  </si>
  <si>
    <t>A683</t>
  </si>
  <si>
    <t>A508</t>
  </si>
  <si>
    <t>A823</t>
  </si>
  <si>
    <t>A2354</t>
  </si>
  <si>
    <t>A1292</t>
  </si>
  <si>
    <t>A732</t>
  </si>
  <si>
    <t>A1932</t>
  </si>
  <si>
    <t>A2585</t>
  </si>
  <si>
    <t>A1376</t>
  </si>
  <si>
    <t>A2639</t>
  </si>
  <si>
    <t>A536</t>
  </si>
  <si>
    <t>A3484</t>
  </si>
  <si>
    <t>A3466</t>
  </si>
  <si>
    <t>A1239</t>
  </si>
  <si>
    <t>A3515</t>
  </si>
  <si>
    <t>A635</t>
  </si>
  <si>
    <t>A1039</t>
  </si>
  <si>
    <t>A1843</t>
  </si>
  <si>
    <t>A1735</t>
  </si>
  <si>
    <t>A1705</t>
  </si>
  <si>
    <t>A1501</t>
  </si>
  <si>
    <t>A3050</t>
  </si>
  <si>
    <t>A1953</t>
  </si>
  <si>
    <t>A1712</t>
  </si>
  <si>
    <t>A420</t>
  </si>
  <si>
    <t>A901</t>
  </si>
  <si>
    <t>A356</t>
  </si>
  <si>
    <t>A829</t>
  </si>
  <si>
    <t>A13</t>
  </si>
  <si>
    <t>A714</t>
  </si>
  <si>
    <t>A702</t>
  </si>
  <si>
    <t>A679</t>
  </si>
  <si>
    <t>A3491</t>
  </si>
  <si>
    <t>A1100</t>
  </si>
  <si>
    <t>A1327</t>
  </si>
  <si>
    <t>A2027</t>
  </si>
  <si>
    <t>A1378</t>
  </si>
  <si>
    <t>A476</t>
  </si>
  <si>
    <t>A3354</t>
  </si>
  <si>
    <t>A805</t>
  </si>
  <si>
    <t>A597</t>
  </si>
  <si>
    <t>A1441</t>
  </si>
  <si>
    <t>A568</t>
  </si>
  <si>
    <t>A1926</t>
  </si>
  <si>
    <t>A595</t>
  </si>
  <si>
    <t>A470</t>
  </si>
  <si>
    <t>A2913</t>
  </si>
  <si>
    <t>A1812</t>
  </si>
  <si>
    <t>A817</t>
  </si>
  <si>
    <t>A1647</t>
  </si>
  <si>
    <t>A2554</t>
  </si>
  <si>
    <t>A729</t>
  </si>
  <si>
    <t>A722</t>
  </si>
  <si>
    <t>A766</t>
  </si>
  <si>
    <t>A768</t>
  </si>
  <si>
    <t>A2270</t>
  </si>
  <si>
    <t>A1336</t>
  </si>
  <si>
    <t>A2385</t>
  </si>
  <si>
    <t>A724</t>
  </si>
  <si>
    <t>A1930</t>
  </si>
  <si>
    <t>A2961</t>
  </si>
  <si>
    <t>A930</t>
  </si>
  <si>
    <t>A498</t>
  </si>
  <si>
    <t>A333</t>
  </si>
  <si>
    <t>A633</t>
  </si>
  <si>
    <t>A720</t>
  </si>
  <si>
    <t>A565</t>
  </si>
  <si>
    <t>A1055</t>
  </si>
  <si>
    <t>Polypropylene</t>
  </si>
  <si>
    <t>A739</t>
  </si>
  <si>
    <t>A1491</t>
  </si>
  <si>
    <t>A1152</t>
  </si>
  <si>
    <t>A745</t>
  </si>
  <si>
    <t>A16</t>
  </si>
  <si>
    <t>A1370</t>
  </si>
  <si>
    <t>A828</t>
  </si>
  <si>
    <t>A2560</t>
  </si>
  <si>
    <t>A992</t>
  </si>
  <si>
    <t>A1176</t>
  </si>
  <si>
    <t>A1546</t>
  </si>
  <si>
    <t>A665</t>
  </si>
  <si>
    <t>A1306</t>
  </si>
  <si>
    <t>A6</t>
  </si>
  <si>
    <t>A872</t>
  </si>
  <si>
    <t>A1675</t>
  </si>
  <si>
    <t>A773</t>
  </si>
  <si>
    <t>A471</t>
  </si>
  <si>
    <t>A1791</t>
  </si>
  <si>
    <t>A923</t>
  </si>
  <si>
    <t>A599</t>
  </si>
  <si>
    <t>A1780</t>
  </si>
  <si>
    <t>A811</t>
  </si>
  <si>
    <t>A1361</t>
  </si>
  <si>
    <t>A1021</t>
  </si>
  <si>
    <t>A725</t>
  </si>
  <si>
    <t>A2556</t>
  </si>
  <si>
    <t>A3148</t>
  </si>
  <si>
    <t>A855</t>
  </si>
  <si>
    <t>A2916</t>
  </si>
  <si>
    <t>A973</t>
  </si>
  <si>
    <t>A693</t>
  </si>
  <si>
    <t>A488</t>
  </si>
  <si>
    <t>A2950</t>
  </si>
  <si>
    <t>A2849</t>
  </si>
  <si>
    <t>A1588</t>
  </si>
  <si>
    <t>A2899</t>
  </si>
  <si>
    <t>A503</t>
  </si>
  <si>
    <t>A878</t>
  </si>
  <si>
    <t>A1140</t>
  </si>
  <si>
    <t>A667</t>
  </si>
  <si>
    <t>A1734</t>
  </si>
  <si>
    <t>A2325</t>
  </si>
  <si>
    <t>A2969</t>
  </si>
  <si>
    <t>A535</t>
  </si>
  <si>
    <t>A415</t>
  </si>
  <si>
    <t>A746</t>
  </si>
  <si>
    <t>A1018</t>
  </si>
  <si>
    <t>A1232</t>
  </si>
  <si>
    <t>A1799</t>
  </si>
  <si>
    <t>A1457</t>
  </si>
  <si>
    <t>A1511</t>
  </si>
  <si>
    <t>A175</t>
  </si>
  <si>
    <t>A1147</t>
  </si>
  <si>
    <t>A452</t>
  </si>
  <si>
    <t>A589</t>
  </si>
  <si>
    <t>A2547</t>
  </si>
  <si>
    <t>A591</t>
  </si>
  <si>
    <t>A894</t>
  </si>
  <si>
    <t>A2866</t>
  </si>
  <si>
    <t>A2048</t>
  </si>
  <si>
    <t>A2023</t>
  </si>
  <si>
    <t>A2002</t>
  </si>
  <si>
    <t>A1524</t>
  </si>
  <si>
    <t>A696</t>
  </si>
  <si>
    <t>A2677</t>
  </si>
  <si>
    <t>A757</t>
  </si>
  <si>
    <t>A2134</t>
  </si>
  <si>
    <t>A1077</t>
  </si>
  <si>
    <t>A419</t>
  </si>
  <si>
    <t>A1146</t>
  </si>
  <si>
    <t>A661</t>
  </si>
  <si>
    <t>A1989</t>
  </si>
  <si>
    <t>A92</t>
  </si>
  <si>
    <t>A2905</t>
  </si>
  <si>
    <t>A893</t>
  </si>
  <si>
    <t>A1467</t>
  </si>
  <si>
    <t>A2456</t>
  </si>
  <si>
    <t>A1204</t>
  </si>
  <si>
    <t>A1532</t>
  </si>
  <si>
    <t>A958</t>
  </si>
  <si>
    <t>A1313</t>
  </si>
  <si>
    <t>A963</t>
  </si>
  <si>
    <t>A2422</t>
  </si>
  <si>
    <t>A2107</t>
  </si>
  <si>
    <t>A659</t>
  </si>
  <si>
    <t>A2184</t>
  </si>
  <si>
    <t>A2260</t>
  </si>
  <si>
    <t>A538</t>
  </si>
  <si>
    <t>A2512</t>
  </si>
  <si>
    <t>A2310</t>
  </si>
  <si>
    <t>A1510</t>
  </si>
  <si>
    <t>A889</t>
  </si>
  <si>
    <t>A2165</t>
  </si>
  <si>
    <t>A1409</t>
  </si>
  <si>
    <t>A1449</t>
  </si>
  <si>
    <t>A3002</t>
  </si>
  <si>
    <t>A2339</t>
  </si>
  <si>
    <t>A1527</t>
  </si>
  <si>
    <t>A965</t>
  </si>
  <si>
    <t>A1581</t>
  </si>
  <si>
    <t>A631</t>
  </si>
  <si>
    <t>A2821</t>
  </si>
  <si>
    <t>A1113</t>
  </si>
  <si>
    <t>A2748</t>
  </si>
  <si>
    <t>A1392</t>
  </si>
  <si>
    <t>A2624</t>
  </si>
  <si>
    <t>A484</t>
  </si>
  <si>
    <t>A2244</t>
  </si>
  <si>
    <t>A1846</t>
  </si>
  <si>
    <t>A2910</t>
  </si>
  <si>
    <t>A783</t>
  </si>
  <si>
    <t>A1363</t>
  </si>
  <si>
    <t>A2610</t>
  </si>
  <si>
    <t>A1220</t>
  </si>
  <si>
    <t>A1538</t>
  </si>
  <si>
    <t>A1036</t>
  </si>
  <si>
    <t>A2156</t>
  </si>
  <si>
    <t>A1652</t>
  </si>
  <si>
    <t>A960</t>
  </si>
  <si>
    <t>A1825</t>
  </si>
  <si>
    <t>A1599</t>
  </si>
  <si>
    <t>A2247</t>
  </si>
  <si>
    <t>A1196</t>
  </si>
  <si>
    <t>A1011</t>
  </si>
  <si>
    <t>A2696</t>
  </si>
  <si>
    <t>A1824</t>
  </si>
  <si>
    <t>A1440</t>
  </si>
  <si>
    <t>A1225</t>
  </si>
  <si>
    <t>A2209</t>
  </si>
  <si>
    <t>A1160</t>
  </si>
  <si>
    <t>A1405</t>
  </si>
  <si>
    <t>A1420</t>
  </si>
  <si>
    <t>A977</t>
  </si>
  <si>
    <t>A2458</t>
  </si>
  <si>
    <t>A2007</t>
  </si>
  <si>
    <t>A1869</t>
  </si>
  <si>
    <t>A874</t>
  </si>
  <si>
    <t>A1773</t>
  </si>
  <si>
    <t>A3041</t>
  </si>
  <si>
    <t>A1155</t>
  </si>
  <si>
    <t>A2059</t>
  </si>
  <si>
    <t>A2615</t>
  </si>
  <si>
    <t>A950</t>
  </si>
  <si>
    <t>A663</t>
  </si>
  <si>
    <t>A2596</t>
  </si>
  <si>
    <t>A2882</t>
  </si>
  <si>
    <t>A921</t>
  </si>
  <si>
    <t>A1216</t>
  </si>
  <si>
    <t>A1485</t>
  </si>
  <si>
    <t>A1281</t>
  </si>
  <si>
    <t>A523</t>
  </si>
  <si>
    <t>A1384</t>
  </si>
  <si>
    <t>A1452</t>
  </si>
  <si>
    <t>A703</t>
  </si>
  <si>
    <t>A502</t>
  </si>
  <si>
    <t>A1959</t>
  </si>
  <si>
    <t>A997</t>
  </si>
  <si>
    <t>A2511</t>
  </si>
  <si>
    <t>A601</t>
  </si>
  <si>
    <t>A1202</t>
  </si>
  <si>
    <t>A2018</t>
  </si>
  <si>
    <t>A2406</t>
  </si>
  <si>
    <t>A1964</t>
  </si>
  <si>
    <t>A672</t>
  </si>
  <si>
    <t>A2888</t>
  </si>
  <si>
    <t>A2933</t>
  </si>
  <si>
    <t>A818</t>
  </si>
  <si>
    <t>A2726</t>
  </si>
  <si>
    <t>A1451</t>
  </si>
  <si>
    <t>A1375</t>
  </si>
  <si>
    <t>A2089</t>
  </si>
  <si>
    <t>A1064</t>
  </si>
  <si>
    <t>A2968</t>
  </si>
  <si>
    <t>A1260</t>
  </si>
  <si>
    <t>A969</t>
  </si>
  <si>
    <t>A915</t>
  </si>
  <si>
    <t>A1401</t>
  </si>
  <si>
    <t>A994</t>
  </si>
  <si>
    <t>A3037</t>
  </si>
  <si>
    <t>A1119</t>
  </si>
  <si>
    <t>A924</t>
  </si>
  <si>
    <t>A3173</t>
  </si>
  <si>
    <t>A1308</t>
  </si>
  <si>
    <t>A1346</t>
  </si>
  <si>
    <t>A390</t>
  </si>
  <si>
    <t>A2316</t>
  </si>
  <si>
    <t>A876</t>
  </si>
  <si>
    <t>A1873</t>
  </si>
  <si>
    <t>A1707</t>
  </si>
  <si>
    <t>A1739</t>
  </si>
  <si>
    <t>A618</t>
  </si>
  <si>
    <t>A2194</t>
  </si>
  <si>
    <t>A1710</t>
  </si>
  <si>
    <t>A1502</t>
  </si>
  <si>
    <t>A3001</t>
  </si>
  <si>
    <t>A2447</t>
  </si>
  <si>
    <t>A588</t>
  </si>
  <si>
    <t>A1097</t>
  </si>
  <si>
    <t>A612</t>
  </si>
  <si>
    <t>A1009</t>
  </si>
  <si>
    <t>A1248</t>
  </si>
  <si>
    <t>A2619</t>
  </si>
  <si>
    <t>A2024</t>
  </si>
  <si>
    <t>A1078</t>
  </si>
  <si>
    <t>A662</t>
  </si>
  <si>
    <t>A948</t>
  </si>
  <si>
    <t>A1026</t>
  </si>
  <si>
    <t>A1019</t>
  </si>
  <si>
    <t>A1500</t>
  </si>
  <si>
    <t>A1297</t>
  </si>
  <si>
    <t>A2908</t>
  </si>
  <si>
    <t>A907</t>
  </si>
  <si>
    <t>A956</t>
  </si>
  <si>
    <t>A1661</t>
  </si>
  <si>
    <t>A868</t>
  </si>
  <si>
    <t>A1415</t>
  </si>
  <si>
    <t>A1047</t>
  </si>
  <si>
    <t>A2761</t>
  </si>
  <si>
    <t>A1463</t>
  </si>
  <si>
    <t>A1836</t>
  </si>
  <si>
    <t>A1172</t>
  </si>
  <si>
    <t>A2121</t>
  </si>
  <si>
    <t>A1365</t>
  </si>
  <si>
    <t>A1127</t>
  </si>
  <si>
    <t>A2361</t>
  </si>
  <si>
    <t>A1750</t>
  </si>
  <si>
    <t>A1115</t>
  </si>
  <si>
    <t>A3060</t>
  </si>
  <si>
    <t>A2589</t>
  </si>
  <si>
    <t>A738</t>
  </si>
  <si>
    <t>A2272</t>
  </si>
  <si>
    <t>A1936</t>
  </si>
  <si>
    <t>A1059</t>
  </si>
  <si>
    <t>A1655</t>
  </si>
  <si>
    <t>A776</t>
  </si>
  <si>
    <t>A1763</t>
  </si>
  <si>
    <t>A1005</t>
  </si>
  <si>
    <t>A1082</t>
  </si>
  <si>
    <t>A910</t>
  </si>
  <si>
    <t>A1394</t>
  </si>
  <si>
    <t>A1741</t>
  </si>
  <si>
    <t>A2273</t>
  </si>
  <si>
    <t>A1786</t>
  </si>
  <si>
    <t>A2550</t>
  </si>
  <si>
    <t>A1387</t>
  </si>
  <si>
    <t>A2675</t>
  </si>
  <si>
    <t>A1385</t>
  </si>
  <si>
    <t>A1650</t>
  </si>
  <si>
    <t>A985</t>
  </si>
  <si>
    <t>A1201</t>
  </si>
  <si>
    <t>A2471</t>
  </si>
  <si>
    <t>A1213</t>
  </si>
  <si>
    <t>A2119</t>
  </si>
  <si>
    <t>A3136</t>
  </si>
  <si>
    <t>A2364</t>
  </si>
  <si>
    <t>A2088</t>
  </si>
  <si>
    <t>A1393</t>
  </si>
  <si>
    <t>Polyethylene</t>
  </si>
  <si>
    <t>A1664</t>
  </si>
  <si>
    <t>A2085</t>
  </si>
  <si>
    <t>A1497</t>
  </si>
  <si>
    <t>A1360</t>
  </si>
  <si>
    <t>A1259</t>
  </si>
  <si>
    <t>A602</t>
  </si>
  <si>
    <t>A3145</t>
  </si>
  <si>
    <t>A2438</t>
  </si>
  <si>
    <t>A3016</t>
  </si>
  <si>
    <t>A2066</t>
  </si>
  <si>
    <t>A1951</t>
  </si>
  <si>
    <t>A1157</t>
  </si>
  <si>
    <t>A1593</t>
  </si>
  <si>
    <t>A2162</t>
  </si>
  <si>
    <t>A1060</t>
  </si>
  <si>
    <t>A2338</t>
  </si>
  <si>
    <t>A866</t>
  </si>
  <si>
    <t>A716</t>
  </si>
  <si>
    <t>A2651</t>
  </si>
  <si>
    <t>A788</t>
  </si>
  <si>
    <t>A2123</t>
  </si>
  <si>
    <t>A750</t>
  </si>
  <si>
    <t>A676</t>
  </si>
  <si>
    <t>A2221</t>
  </si>
  <si>
    <t>A2927</t>
  </si>
  <si>
    <t>A1990</t>
  </si>
  <si>
    <t>A943</t>
  </si>
  <si>
    <t>A1464</t>
  </si>
  <si>
    <t>A1109</t>
  </si>
  <si>
    <t>A934</t>
  </si>
  <si>
    <t>A2769</t>
  </si>
  <si>
    <t>A1159</t>
  </si>
  <si>
    <t>A2967</t>
  </si>
  <si>
    <t>A2664</t>
  </si>
  <si>
    <t>A1516</t>
  </si>
  <si>
    <t>A1435</t>
  </si>
  <si>
    <t>A1043</t>
  </si>
  <si>
    <t>A3065</t>
  </si>
  <si>
    <t>A890</t>
  </si>
  <si>
    <t>A2498</t>
  </si>
  <si>
    <t>A2144</t>
  </si>
  <si>
    <t>A928</t>
  </si>
  <si>
    <t>A1244</t>
  </si>
  <si>
    <t>A2100</t>
  </si>
  <si>
    <t>A830</t>
  </si>
  <si>
    <t>A1289</t>
  </si>
  <si>
    <t>A1403</t>
  </si>
  <si>
    <t>A735</t>
  </si>
  <si>
    <t>A1416</t>
  </si>
  <si>
    <t>A1456</t>
  </si>
  <si>
    <t>A1742</t>
  </si>
  <si>
    <t>A1597</t>
  </si>
  <si>
    <t>A1148</t>
  </si>
  <si>
    <t>A1177</t>
  </si>
  <si>
    <t>A2376</t>
  </si>
  <si>
    <t>A980</t>
  </si>
  <si>
    <t>A1354</t>
  </si>
  <si>
    <t>A892</t>
  </si>
  <si>
    <t>A1641</t>
  </si>
  <si>
    <t>A707</t>
  </si>
  <si>
    <t>A1169</t>
  </si>
  <si>
    <t>A1555</t>
  </si>
  <si>
    <t>A2579</t>
  </si>
  <si>
    <t>A2432</t>
  </si>
  <si>
    <t>A2746</t>
  </si>
  <si>
    <t>A1585</t>
  </si>
  <si>
    <t>A1205</t>
  </si>
  <si>
    <t>A2261</t>
  </si>
  <si>
    <t>A2441</t>
  </si>
  <si>
    <t>A1270</t>
  </si>
  <si>
    <t>A1347</t>
  </si>
  <si>
    <t>A547</t>
  </si>
  <si>
    <t>A1644</t>
  </si>
  <si>
    <t>A656</t>
  </si>
  <si>
    <t>A1432</t>
  </si>
  <si>
    <t>A1913</t>
  </si>
  <si>
    <t>A2336</t>
  </si>
  <si>
    <t>A2289</t>
  </si>
  <si>
    <t>A2720</t>
  </si>
  <si>
    <t>A1526</t>
  </si>
  <si>
    <t>A548</t>
  </si>
  <si>
    <t>A1607</t>
  </si>
  <si>
    <t>A1381</t>
  </si>
  <si>
    <t>A2102</t>
  </si>
  <si>
    <t>A2606</t>
  </si>
  <si>
    <t>A1929</t>
  </si>
  <si>
    <t>A1162</t>
  </si>
  <si>
    <t>A983</t>
  </si>
  <si>
    <t>A1245</t>
  </si>
  <si>
    <t>A2071</t>
  </si>
  <si>
    <t>A860</t>
  </si>
  <si>
    <t>A1333</t>
  </si>
  <si>
    <t>A2262</t>
  </si>
  <si>
    <t>A2980</t>
  </si>
  <si>
    <t>A896</t>
  </si>
  <si>
    <t>A742</t>
  </si>
  <si>
    <t>A3159</t>
  </si>
  <si>
    <t>A1427</t>
  </si>
  <si>
    <t>A3178</t>
  </si>
  <si>
    <t>A848</t>
  </si>
  <si>
    <t>A2005</t>
  </si>
  <si>
    <t>A625</t>
  </si>
  <si>
    <t>A3171</t>
  </si>
  <si>
    <t>A929</t>
  </si>
  <si>
    <t>A755</t>
  </si>
  <si>
    <t>A1919</t>
  </si>
  <si>
    <t>A2263</t>
  </si>
  <si>
    <t>A2692</t>
  </si>
  <si>
    <t>A785</t>
  </si>
  <si>
    <t>A2081</t>
  </si>
  <si>
    <t>A834</t>
  </si>
  <si>
    <t>A2183</t>
  </si>
  <si>
    <t>A1598</t>
  </si>
  <si>
    <t>A1617</t>
  </si>
  <si>
    <t>A2919</t>
  </si>
  <si>
    <t>A2683</t>
  </si>
  <si>
    <t>A2353</t>
  </si>
  <si>
    <t>A1608</t>
  </si>
  <si>
    <t>A1208</t>
  </si>
  <si>
    <t>A2801</t>
  </si>
  <si>
    <t>A938</t>
  </si>
  <si>
    <t>A1156</t>
  </si>
  <si>
    <t>A1917</t>
  </si>
  <si>
    <t>A2379</t>
  </si>
  <si>
    <t>A951</t>
  </si>
  <si>
    <t>A1396</t>
  </si>
  <si>
    <t>A1222</t>
  </si>
  <si>
    <t>A3169</t>
  </si>
  <si>
    <t>A3011</t>
  </si>
  <si>
    <t>A2628</t>
  </si>
  <si>
    <t>A2646</t>
  </si>
  <si>
    <t>A380</t>
  </si>
  <si>
    <t>A2982</t>
  </si>
  <si>
    <t>A1776</t>
  </si>
  <si>
    <t>A1645</t>
  </si>
  <si>
    <t>A1634</t>
  </si>
  <si>
    <t>A2345</t>
  </si>
  <si>
    <t>A2771</t>
  </si>
  <si>
    <t>A2103</t>
  </si>
  <si>
    <t>A1584</t>
  </si>
  <si>
    <t>A801</t>
  </si>
  <si>
    <t>A2168</t>
  </si>
  <si>
    <t>A758</t>
  </si>
  <si>
    <t>A1305</t>
  </si>
  <si>
    <t>A1755</t>
  </si>
  <si>
    <t>A1888</t>
  </si>
  <si>
    <t>A1277</t>
  </si>
  <si>
    <t>A1230</t>
  </si>
  <si>
    <t>A1765</t>
  </si>
  <si>
    <t>A1530</t>
  </si>
  <si>
    <t>A1642</t>
  </si>
  <si>
    <t>A1495</t>
  </si>
  <si>
    <t>A1766</t>
  </si>
  <si>
    <t>A1864</t>
  </si>
  <si>
    <t>A2420</t>
  </si>
  <si>
    <t>A2781</t>
  </si>
  <si>
    <t>A2649</t>
  </si>
  <si>
    <t>A2295</t>
  </si>
  <si>
    <t>A2355</t>
  </si>
  <si>
    <t>A2045</t>
  </si>
  <si>
    <t>A1353</t>
  </si>
  <si>
    <t>A1894</t>
  </si>
  <si>
    <t>A2235</t>
  </si>
  <si>
    <t>A1350</t>
  </si>
  <si>
    <t>A2377</t>
  </si>
  <si>
    <t>A1810</t>
  </si>
  <si>
    <t>A1603</t>
  </si>
  <si>
    <t>A1673</t>
  </si>
  <si>
    <t>A2762</t>
  </si>
  <si>
    <t>A1348</t>
  </si>
  <si>
    <t>A2510</t>
  </si>
  <si>
    <t>A1349</t>
  </si>
  <si>
    <t>A3023</t>
  </si>
  <si>
    <t>A2383</t>
  </si>
  <si>
    <t>A770</t>
  </si>
  <si>
    <t>A2392</t>
  </si>
  <si>
    <t>A1865</t>
  </si>
  <si>
    <t>A1012</t>
  </si>
  <si>
    <t>A1302</t>
  </si>
  <si>
    <t>A528</t>
  </si>
  <si>
    <t>A1539</t>
  </si>
  <si>
    <t>A2672</t>
  </si>
  <si>
    <t>A1234</t>
  </si>
  <si>
    <t>A1079</t>
  </si>
  <si>
    <t>A1525</t>
  </si>
  <si>
    <t>A1691</t>
  </si>
  <si>
    <t>A2925</t>
  </si>
  <si>
    <t>A2322</t>
  </si>
  <si>
    <t>A3104</t>
  </si>
  <si>
    <t>A1590</t>
  </si>
  <si>
    <t>A1866</t>
  </si>
  <si>
    <t>A2025</t>
  </si>
  <si>
    <t>A2015</t>
  </si>
  <si>
    <t>A2303</t>
  </si>
  <si>
    <t>A510</t>
  </si>
  <si>
    <t>A67</t>
  </si>
  <si>
    <t>A1382</t>
  </si>
  <si>
    <t>A2098</t>
  </si>
  <si>
    <t>A1133</t>
  </si>
  <si>
    <t>A1104</t>
  </si>
  <si>
    <t>A1569</t>
  </si>
  <si>
    <t>A3045</t>
  </si>
  <si>
    <t>A1453</t>
  </si>
  <si>
    <t>A2674</t>
  </si>
  <si>
    <t>A2242</t>
  </si>
  <si>
    <t>A1290</t>
  </si>
  <si>
    <t>A2768</t>
  </si>
  <si>
    <t>A2942</t>
  </si>
  <si>
    <t>A532</t>
  </si>
  <si>
    <t>A1613</t>
  </si>
  <si>
    <t>A2246</t>
  </si>
  <si>
    <t>A3015</t>
  </si>
  <si>
    <t>A1880</t>
  </si>
  <si>
    <t>A2957</t>
  </si>
  <si>
    <t>A2301</t>
  </si>
  <si>
    <t>A497</t>
  </si>
  <si>
    <t>A2298</t>
  </si>
  <si>
    <t>A3075</t>
  </si>
  <si>
    <t>A2803</t>
  </si>
  <si>
    <t>A3165</t>
  </si>
  <si>
    <t>A1413</t>
  </si>
  <si>
    <t>A1782</t>
  </si>
  <si>
    <t>A2037</t>
  </si>
  <si>
    <t>A2249</t>
  </si>
  <si>
    <t>A2499</t>
  </si>
  <si>
    <t>A1428</t>
  </si>
  <si>
    <t>A2844</t>
  </si>
  <si>
    <t>A1540</t>
  </si>
  <si>
    <t>A1243</t>
  </si>
  <si>
    <t>A1478</t>
  </si>
  <si>
    <t>A1198</t>
  </si>
  <si>
    <t>A1191</t>
  </si>
  <si>
    <t>A1315</t>
  </si>
  <si>
    <t>A850</t>
  </si>
  <si>
    <t>A1529</t>
  </si>
  <si>
    <t>A2804</t>
  </si>
  <si>
    <t>A1389</t>
  </si>
  <si>
    <t>A1083</t>
  </si>
  <si>
    <t>A2892</t>
  </si>
  <si>
    <t>A2486</t>
  </si>
  <si>
    <t>A1472</t>
  </si>
  <si>
    <t>A2469</t>
  </si>
  <si>
    <t>A1028</t>
  </si>
  <si>
    <t>A1632</t>
  </si>
  <si>
    <t>A1249</t>
  </si>
  <si>
    <t>A1683</t>
  </si>
  <si>
    <t>A1973</t>
  </si>
  <si>
    <t>A2010</t>
  </si>
  <si>
    <t>A2164</t>
  </si>
  <si>
    <t>A2016</t>
  </si>
  <si>
    <t>A2561</t>
  </si>
  <si>
    <t>A711</t>
  </si>
  <si>
    <t>A1743</t>
  </si>
  <si>
    <t>A1307</t>
  </si>
  <si>
    <t>A1972</t>
  </si>
  <si>
    <t>A786</t>
  </si>
  <si>
    <t>A2488</t>
  </si>
  <si>
    <t>A1560</t>
  </si>
  <si>
    <t>A1477</t>
  </si>
  <si>
    <t>A1344</t>
  </si>
  <si>
    <t>A1680</t>
  </si>
  <si>
    <t>A1536</t>
  </si>
  <si>
    <t>A580</t>
  </si>
  <si>
    <t>A1715</t>
  </si>
  <si>
    <t>A2101</t>
  </si>
  <si>
    <t>A2690</t>
  </si>
  <si>
    <t>A765</t>
  </si>
  <si>
    <t>A3142</t>
  </si>
  <si>
    <t>A1679</t>
  </si>
  <si>
    <t>A978</t>
  </si>
  <si>
    <t>A1649</t>
  </si>
  <si>
    <t>A1703</t>
  </si>
  <si>
    <t>A2708</t>
  </si>
  <si>
    <t>A3085</t>
  </si>
  <si>
    <t>A1847</t>
  </si>
  <si>
    <t>A1807</t>
  </si>
  <si>
    <t>A2741</t>
  </si>
  <si>
    <t>A3098</t>
  </si>
  <si>
    <t>A2109</t>
  </si>
  <si>
    <t>A3042</t>
  </si>
  <si>
    <t>A2735</t>
  </si>
  <si>
    <t>A2307</t>
  </si>
  <si>
    <t>A964</t>
  </si>
  <si>
    <t>A3081</t>
  </si>
  <si>
    <t>A2711</t>
  </si>
  <si>
    <t>A1450</t>
  </si>
  <si>
    <t>A2283</t>
  </si>
  <si>
    <t>A1369</t>
  </si>
  <si>
    <t>A1745</t>
  </si>
  <si>
    <t>A1657</t>
  </si>
  <si>
    <t>A2863</t>
  </si>
  <si>
    <t>A2535</t>
  </si>
  <si>
    <t>A2176</t>
  </si>
  <si>
    <t>A2578</t>
  </si>
  <si>
    <t>A2208</t>
  </si>
  <si>
    <t>A1781</t>
  </si>
  <si>
    <t>A2391</t>
  </si>
  <si>
    <t>A2752</t>
  </si>
  <si>
    <t>A1520</t>
  </si>
  <si>
    <t>A2375</t>
  </si>
  <si>
    <t>A682</t>
  </si>
  <si>
    <t>A1695</t>
  </si>
  <si>
    <t>A2580</t>
  </si>
  <si>
    <t>A2312</t>
  </si>
  <si>
    <t>A1175</t>
  </si>
  <si>
    <t>A3067</t>
  </si>
  <si>
    <t>A3181</t>
  </si>
  <si>
    <t>A1725</t>
  </si>
  <si>
    <t>A1818</t>
  </si>
  <si>
    <t>A2204</t>
  </si>
  <si>
    <t>A2989</t>
  </si>
  <si>
    <t>A1072</t>
  </si>
  <si>
    <t>A1481</t>
  </si>
  <si>
    <t>A2869</t>
  </si>
  <si>
    <t>A1332</t>
  </si>
  <si>
    <t>A761</t>
  </si>
  <si>
    <t>A721</t>
  </si>
  <si>
    <t>A3166</t>
  </si>
  <si>
    <t>A1984</t>
  </si>
  <si>
    <t>A695</t>
  </si>
  <si>
    <t>A2701</t>
  </si>
  <si>
    <t>A979</t>
  </si>
  <si>
    <t>A637</t>
  </si>
  <si>
    <t>A1498</t>
  </si>
  <si>
    <t>A2185</t>
  </si>
  <si>
    <t>A1685</t>
  </si>
  <si>
    <t>A728</t>
  </si>
  <si>
    <t>A2201</t>
  </si>
  <si>
    <t>A2341</t>
  </si>
  <si>
    <t>A2030</t>
  </si>
  <si>
    <t>A2990</t>
  </si>
  <si>
    <t>A1556</t>
  </si>
  <si>
    <t>A2052</t>
  </si>
  <si>
    <t>A2266</t>
  </si>
  <si>
    <t>A2586</t>
  </si>
  <si>
    <t>A3092</t>
  </si>
  <si>
    <t>A2268</t>
  </si>
  <si>
    <t>A1948</t>
  </si>
  <si>
    <t>A3132</t>
  </si>
  <si>
    <t>A1291</t>
  </si>
  <si>
    <t>A1623</t>
  </si>
  <si>
    <t>A1183</t>
  </si>
  <si>
    <t>A796</t>
  </si>
  <si>
    <t>A3112</t>
  </si>
  <si>
    <t>A2308</t>
  </si>
  <si>
    <t>A598</t>
  </si>
  <si>
    <t>A1541</t>
  </si>
  <si>
    <t>A1899</t>
  </si>
  <si>
    <t>A2543</t>
  </si>
  <si>
    <t>A1844</t>
  </si>
  <si>
    <t>A1678</t>
  </si>
  <si>
    <t>A1573</t>
  </si>
  <si>
    <t>A1784</t>
  </si>
  <si>
    <t>A1089</t>
  </si>
  <si>
    <t>A2861</t>
  </si>
  <si>
    <t>A2515</t>
  </si>
  <si>
    <t>A1328</t>
  </si>
  <si>
    <t>A1402</t>
  </si>
  <si>
    <t>A3077</t>
  </si>
  <si>
    <t>A1117</t>
  </si>
  <si>
    <t>A784</t>
  </si>
  <si>
    <t>A1069</t>
  </si>
  <si>
    <t>A2895</t>
  </si>
  <si>
    <t>A1698</t>
  </si>
  <si>
    <t>A1724</t>
  </si>
  <si>
    <t>A1144</t>
  </si>
  <si>
    <t>A933</t>
  </si>
  <si>
    <t>A1789</t>
  </si>
  <si>
    <t>A359</t>
  </si>
  <si>
    <t>A2028</t>
  </si>
  <si>
    <t>A1383</t>
  </si>
  <si>
    <t>A2000</t>
  </si>
  <si>
    <t>A1338</t>
  </si>
  <si>
    <t>A2983</t>
  </si>
  <si>
    <t>A1954</t>
  </si>
  <si>
    <t>A3161</t>
  </si>
  <si>
    <t>A2727</t>
  </si>
  <si>
    <t>A2473</t>
  </si>
  <si>
    <t>A1515</t>
  </si>
  <si>
    <t>A2255</t>
  </si>
  <si>
    <t>A1324</t>
  </si>
  <si>
    <t>A1454</t>
  </si>
  <si>
    <t>A900</t>
  </si>
  <si>
    <t>A2740</t>
  </si>
  <si>
    <t>A1246</t>
  </si>
  <si>
    <t>A884</t>
  </si>
  <si>
    <t>A1173</t>
  </si>
  <si>
    <t>A1207</t>
  </si>
  <si>
    <t>A2719</t>
  </si>
  <si>
    <t>A2150</t>
  </si>
  <si>
    <t>A2934</t>
  </si>
  <si>
    <t>A3018</t>
  </si>
  <si>
    <t>A2116</t>
  </si>
  <si>
    <t>A1583</t>
  </si>
  <si>
    <t>A2220</t>
  </si>
  <si>
    <t>A2003</t>
  </si>
  <si>
    <t>A1987</t>
  </si>
  <si>
    <t>A2153</t>
  </si>
  <si>
    <t>A2729</t>
  </si>
  <si>
    <t>A1580</t>
  </si>
  <si>
    <t>A762</t>
  </si>
  <si>
    <t>A1985</t>
  </si>
  <si>
    <t>A1861</t>
  </si>
  <si>
    <t>A1275</t>
  </si>
  <si>
    <t>A1907</t>
  </si>
  <si>
    <t>A1808</t>
  </si>
  <si>
    <t>A2568</t>
  </si>
  <si>
    <t>A2094</t>
  </si>
  <si>
    <t>A839</t>
  </si>
  <si>
    <t>A1367</t>
  </si>
  <si>
    <t>A2190</t>
  </si>
  <si>
    <t>A2264</t>
  </si>
  <si>
    <t>A1093</t>
  </si>
  <si>
    <t>A1682</t>
  </si>
  <si>
    <t>A1331</t>
  </si>
  <si>
    <t>A1881</t>
  </si>
  <si>
    <t>A1549</t>
  </si>
  <si>
    <t>A426</t>
  </si>
  <si>
    <t>A1870</t>
  </si>
  <si>
    <t>A911</t>
  </si>
  <si>
    <t>A2163</t>
  </si>
  <si>
    <t>A1747</t>
  </si>
  <si>
    <t>A1667</t>
  </si>
  <si>
    <t>A1628</t>
  </si>
  <si>
    <t>A1688</t>
  </si>
  <si>
    <t>A3074</t>
  </si>
  <si>
    <t>A1940</t>
  </si>
  <si>
    <t>A2416</t>
  </si>
  <si>
    <t>A1236</t>
  </si>
  <si>
    <t>A712</t>
  </si>
  <si>
    <t>A1692</t>
  </si>
  <si>
    <t>A1256</t>
  </si>
  <si>
    <t>A2409</t>
  </si>
  <si>
    <t>A2450</t>
  </si>
  <si>
    <t>A2180</t>
  </si>
  <si>
    <t>A809</t>
  </si>
  <si>
    <t>A1957</t>
  </si>
  <si>
    <t>A1545</t>
  </si>
  <si>
    <t>A2096</t>
  </si>
  <si>
    <t>A2984</t>
  </si>
  <si>
    <t>A1875</t>
  </si>
  <si>
    <t>A1557</t>
  </si>
  <si>
    <t>A1022</t>
  </si>
  <si>
    <t>A2685</t>
  </si>
  <si>
    <t>A1901</t>
  </si>
  <si>
    <t>A1010</t>
  </si>
  <si>
    <t>A441</t>
  </si>
  <si>
    <t>A1732</t>
  </si>
  <si>
    <t>A1579</t>
  </si>
  <si>
    <t>A2206</t>
  </si>
  <si>
    <t>A20</t>
  </si>
  <si>
    <t>A2166</t>
  </si>
  <si>
    <t>A2218</t>
  </si>
  <si>
    <t>A2126</t>
  </si>
  <si>
    <t>A1625</t>
  </si>
  <si>
    <t>A1098</t>
  </si>
  <si>
    <t>A1806</t>
  </si>
  <si>
    <t>A2857</t>
  </si>
  <si>
    <t>A1757</t>
  </si>
  <si>
    <t>A1311</t>
  </si>
  <si>
    <t>A1572</t>
  </si>
  <si>
    <t>A2525</t>
  </si>
  <si>
    <t>A1928</t>
  </si>
  <si>
    <t>A232</t>
  </si>
  <si>
    <t>A2460</t>
  </si>
  <si>
    <t>A2358</t>
  </si>
  <si>
    <t>A1419</t>
  </si>
  <si>
    <t>A2943</t>
  </si>
  <si>
    <t>A2064</t>
  </si>
  <si>
    <t>A2814</t>
  </si>
  <si>
    <t>A1653</t>
  </si>
  <si>
    <t>A2279</t>
  </si>
  <si>
    <t>A2630</t>
  </si>
  <si>
    <t>A2172</t>
  </si>
  <si>
    <t>A2666</t>
  </si>
  <si>
    <t>A1025</t>
  </si>
  <si>
    <t>A1149</t>
  </si>
  <si>
    <t>A1568</t>
  </si>
  <si>
    <t>A1161</t>
  </si>
  <si>
    <t>A3125</t>
  </si>
  <si>
    <t>A947</t>
  </si>
  <si>
    <t>A2038</t>
  </si>
  <si>
    <t>A2091</t>
  </si>
  <si>
    <t>A1912</t>
  </si>
  <si>
    <t>A1561</t>
  </si>
  <si>
    <t>A2562</t>
  </si>
  <si>
    <t>A1718</t>
  </si>
  <si>
    <t>A1048</t>
  </si>
  <si>
    <t>A2277</t>
  </si>
  <si>
    <t>A1800</t>
  </si>
  <si>
    <t>A2055</t>
  </si>
  <si>
    <t>A2297</t>
  </si>
  <si>
    <t>A2600</t>
  </si>
  <si>
    <t>A838</t>
  </si>
  <si>
    <t>A2592</t>
  </si>
  <si>
    <t>A1976</t>
  </si>
  <si>
    <t>A1391</t>
  </si>
  <si>
    <t>A2631</t>
  </si>
  <si>
    <t>A2349</t>
  </si>
  <si>
    <t>A865</t>
  </si>
  <si>
    <t>A2503</t>
  </si>
  <si>
    <t>A1931</t>
  </si>
  <si>
    <t>A1592</t>
  </si>
  <si>
    <t>A2130</t>
  </si>
  <si>
    <t>A2330</t>
  </si>
  <si>
    <t>A1507</t>
  </si>
  <si>
    <t>A2291</t>
  </si>
  <si>
    <t>A1952</t>
  </si>
  <si>
    <t>A2412</t>
  </si>
  <si>
    <t>A1537</t>
  </si>
  <si>
    <t>A2070</t>
  </si>
  <si>
    <t>A2082</t>
  </si>
  <si>
    <t>A1693</t>
  </si>
  <si>
    <t>A1044</t>
  </si>
  <si>
    <t>A2667</t>
  </si>
  <si>
    <t>A2472</t>
  </si>
  <si>
    <t>A821</t>
  </si>
  <si>
    <t>A1714</t>
  </si>
  <si>
    <t>A2669</t>
  </si>
  <si>
    <t>A3058</t>
  </si>
  <si>
    <t>A2949</t>
  </si>
  <si>
    <t>A1051</t>
  </si>
  <si>
    <t>A1637</t>
  </si>
  <si>
    <t>A2645</t>
  </si>
  <si>
    <t>A1886</t>
  </si>
  <si>
    <t>A2737</t>
  </si>
  <si>
    <t>A1014</t>
  </si>
  <si>
    <t>A2293</t>
  </si>
  <si>
    <t>A737</t>
  </si>
  <si>
    <t>A2536</t>
  </si>
  <si>
    <t>A2914</t>
  </si>
  <si>
    <t>A1340</t>
  </si>
  <si>
    <t>A1996</t>
  </si>
  <si>
    <t>A2428</t>
  </si>
  <si>
    <t>A1518</t>
  </si>
  <si>
    <t>A2463</t>
  </si>
  <si>
    <t>A1862</t>
  </si>
  <si>
    <t>A2210</t>
  </si>
  <si>
    <t>A1345</t>
  </si>
  <si>
    <t>A2954</t>
  </si>
  <si>
    <t>A2912</t>
  </si>
  <si>
    <t>A804</t>
  </si>
  <si>
    <t>A2902</t>
  </si>
  <si>
    <t>A2945</t>
  </si>
  <si>
    <t>A1521</t>
  </si>
  <si>
    <t>A1287</t>
  </si>
  <si>
    <t>A295</t>
  </si>
  <si>
    <t>A2508</t>
  </si>
  <si>
    <t>A1484</t>
  </si>
  <si>
    <t>A2178</t>
  </si>
  <si>
    <t>A1470</t>
  </si>
  <si>
    <t>A1494</t>
  </si>
  <si>
    <t>A2873</t>
  </si>
  <si>
    <t>A1397</t>
  </si>
  <si>
    <t>A2122</t>
  </si>
  <si>
    <t>A1729</t>
  </si>
  <si>
    <t>A835</t>
  </si>
  <si>
    <t>A2367</t>
  </si>
  <si>
    <t>A1274</t>
  </si>
  <si>
    <t>A3070</t>
  </si>
  <si>
    <t>A2381</t>
  </si>
  <si>
    <t>A1831</t>
  </si>
  <si>
    <t>A1407</t>
  </si>
  <si>
    <t>A1444</t>
  </si>
  <si>
    <t>A1424</t>
  </si>
  <si>
    <t>A2413</t>
  </si>
  <si>
    <t>A1189</t>
  </si>
  <si>
    <t>A2393</t>
  </si>
  <si>
    <t>A2372</t>
  </si>
  <si>
    <t>A2250</t>
  </si>
  <si>
    <t>A736</t>
  </si>
  <si>
    <t>A1436</t>
  </si>
  <si>
    <t>A614</t>
  </si>
  <si>
    <t>A1960</t>
  </si>
  <si>
    <t>A2537</t>
  </si>
  <si>
    <t>A2818</t>
  </si>
  <si>
    <t>A2294</t>
  </si>
  <si>
    <t>A1095</t>
  </si>
  <si>
    <t>A1753</t>
  </si>
  <si>
    <t>A1876</t>
  </si>
  <si>
    <t>A2681</t>
  </si>
  <si>
    <t>A2553</t>
  </si>
  <si>
    <t>A3087</t>
  </si>
  <si>
    <t>A2115</t>
  </si>
  <si>
    <t>A993</t>
  </si>
  <si>
    <t>A2483</t>
  </si>
  <si>
    <t>A2855</t>
  </si>
  <si>
    <t>A1466</t>
  </si>
  <si>
    <t>A2612</t>
  </si>
  <si>
    <t>A2240</t>
  </si>
  <si>
    <t>A1690</t>
  </si>
  <si>
    <t>A2654</t>
  </si>
  <si>
    <t>A541</t>
  </si>
  <si>
    <t>A1318</t>
  </si>
  <si>
    <t>A1253</t>
  </si>
  <si>
    <t>A2329</t>
  </si>
  <si>
    <t>A1278</t>
  </si>
  <si>
    <t>A2597</t>
  </si>
  <si>
    <t>A1889</t>
  </si>
  <si>
    <t>A3027</t>
  </si>
  <si>
    <t>A684</t>
  </si>
  <si>
    <t>A1070</t>
  </si>
  <si>
    <t>A2956</t>
  </si>
  <si>
    <t>A2875</t>
  </si>
  <si>
    <t>A1578</t>
  </si>
  <si>
    <t>A1663</t>
  </si>
  <si>
    <t>A2347</t>
  </si>
  <si>
    <t>A2707</t>
  </si>
  <si>
    <t>A2530</t>
  </si>
  <si>
    <t>A1380</t>
  </si>
  <si>
    <t>A1001</t>
  </si>
  <si>
    <t>A2826</t>
  </si>
  <si>
    <t>A2046</t>
  </si>
  <si>
    <t>A2765</t>
  </si>
  <si>
    <t>A899</t>
  </si>
  <si>
    <t>A740</t>
  </si>
  <si>
    <t>A1395</t>
  </si>
  <si>
    <t>A655</t>
  </si>
  <si>
    <t>A883</t>
  </si>
  <si>
    <t>A3076</t>
  </si>
  <si>
    <t>A954</t>
  </si>
  <si>
    <t>A1417</t>
  </si>
  <si>
    <t>A2334</t>
  </si>
  <si>
    <t>A2940</t>
  </si>
  <si>
    <t>A1983</t>
  </si>
  <si>
    <t>A1056</t>
  </si>
  <si>
    <t>A2241</t>
  </si>
  <si>
    <t>A1860</t>
  </si>
  <si>
    <t>A2125</t>
  </si>
  <si>
    <t>A1882</t>
  </si>
  <si>
    <t>A1088</t>
  </si>
  <si>
    <t>A2251</t>
  </si>
  <si>
    <t>A3003</t>
  </si>
  <si>
    <t>A2302</t>
  </si>
  <si>
    <t>A1713</t>
  </si>
  <si>
    <t>A1178</t>
  </si>
  <si>
    <t>A1217</t>
  </si>
  <si>
    <t>A1963</t>
  </si>
  <si>
    <t>A3055</t>
  </si>
  <si>
    <t>A1863</t>
  </si>
  <si>
    <t>A1255</t>
  </si>
  <si>
    <t>A1897</t>
  </si>
  <si>
    <t>A2800</t>
  </si>
  <si>
    <t>A3078</t>
  </si>
  <si>
    <t>A2569</t>
  </si>
  <si>
    <t>A1601</t>
  </si>
  <si>
    <t>A760</t>
  </si>
  <si>
    <t>A2870</t>
  </si>
  <si>
    <t>A2889</t>
  </si>
  <si>
    <t>A2211</t>
  </si>
  <si>
    <t>A2195</t>
  </si>
  <si>
    <t>A2408</t>
  </si>
  <si>
    <t>A1941</t>
  </si>
  <si>
    <t>A1982</t>
  </si>
  <si>
    <t>A1252</t>
  </si>
  <si>
    <t>A2687</t>
  </si>
  <si>
    <t>A2257</t>
  </si>
  <si>
    <t>A2785</t>
  </si>
  <si>
    <t>A1285</t>
  </si>
  <si>
    <t>A2874</t>
  </si>
  <si>
    <t>A1797</t>
  </si>
  <si>
    <t>A2519</t>
  </si>
  <si>
    <t>A972</t>
  </si>
  <si>
    <t>A2074</t>
  </si>
  <si>
    <t>A1760</t>
  </si>
  <si>
    <t>A2963</t>
  </si>
  <si>
    <t>A2544</t>
  </si>
  <si>
    <t>A2259</t>
  </si>
  <si>
    <t>A1868</t>
  </si>
  <si>
    <t>A1980</t>
  </si>
  <si>
    <t>A2581</t>
  </si>
  <si>
    <t>A1215</t>
  </si>
  <si>
    <t>A2362</t>
  </si>
  <si>
    <t>A2050</t>
  </si>
  <si>
    <t>A2234</t>
  </si>
  <si>
    <t>A3061</t>
  </si>
  <si>
    <t>A2105</t>
  </si>
  <si>
    <t>A1635</t>
  </si>
  <si>
    <t>A1908</t>
  </si>
  <si>
    <t>A2738</t>
  </si>
  <si>
    <t>A1857</t>
  </si>
  <si>
    <t>A2223</t>
  </si>
  <si>
    <t>A3158</t>
  </si>
  <si>
    <t>A2684</t>
  </si>
  <si>
    <t>A2360</t>
  </si>
  <si>
    <t>A2343</t>
  </si>
  <si>
    <t>A2171</t>
  </si>
  <si>
    <t>A1386</t>
  </si>
  <si>
    <t>A1762</t>
  </si>
  <si>
    <t>A1576</t>
  </si>
  <si>
    <t>A1633</t>
  </si>
  <si>
    <t>A486</t>
  </si>
  <si>
    <t>A1186</t>
  </si>
  <si>
    <t>A1833</t>
  </si>
  <si>
    <t>A2299</t>
  </si>
  <si>
    <t>A2917</t>
  </si>
  <si>
    <t>A1949</t>
  </si>
  <si>
    <t>A859</t>
  </si>
  <si>
    <t>A1542</t>
  </si>
  <si>
    <t>A675</t>
  </si>
  <si>
    <t>A2331</t>
  </si>
  <si>
    <t>A841</t>
  </si>
  <si>
    <t>A3177</t>
  </si>
  <si>
    <t>A2959</t>
  </si>
  <si>
    <t>A468</t>
  </si>
  <si>
    <t>A2627</t>
  </si>
  <si>
    <t>A1294</t>
  </si>
  <si>
    <t>A1872</t>
  </si>
  <si>
    <t>A2529</t>
  </si>
  <si>
    <t>A2694</t>
  </si>
  <si>
    <t>A1859</t>
  </si>
  <si>
    <t>A2104</t>
  </si>
  <si>
    <t>A1320</t>
  </si>
  <si>
    <t>A2154</t>
  </si>
  <si>
    <t>A2167</t>
  </si>
  <si>
    <t>A1468</t>
  </si>
  <si>
    <t>A1774</t>
  </si>
  <si>
    <t>A1295</t>
  </si>
  <si>
    <t>A2833</t>
  </si>
  <si>
    <t>A1517</t>
  </si>
  <si>
    <t>A790</t>
  </si>
  <si>
    <t>A1368</t>
  </si>
  <si>
    <t>A975</t>
  </si>
  <si>
    <t>A2321</t>
  </si>
  <si>
    <t>A1898</t>
  </si>
  <si>
    <t>A1339</t>
  </si>
  <si>
    <t>A533</t>
  </si>
  <si>
    <t>A1877</t>
  </si>
  <si>
    <t>A1587</t>
  </si>
  <si>
    <t>A2001</t>
  </si>
  <si>
    <t>A957</t>
  </si>
  <si>
    <t>A2415</t>
  </si>
  <si>
    <t>A2858</t>
  </si>
  <si>
    <t>A446</t>
  </si>
  <si>
    <t>A3126</t>
  </si>
  <si>
    <t>A2678</t>
  </si>
  <si>
    <t>A2641</t>
  </si>
  <si>
    <t>A3137</t>
  </si>
  <si>
    <t>A1892</t>
  </si>
  <si>
    <t>A1480</t>
  </si>
  <si>
    <t>A507</t>
  </si>
  <si>
    <t>A1665</t>
  </si>
  <si>
    <t>A1143</t>
  </si>
  <si>
    <t>A2831</t>
  </si>
  <si>
    <t>A1630</t>
  </si>
  <si>
    <t>A2478</t>
  </si>
  <si>
    <t>A2258</t>
  </si>
  <si>
    <t>A2394</t>
  </si>
  <si>
    <t>A1108</t>
  </si>
  <si>
    <t>A2577</t>
  </si>
  <si>
    <t>A2305</t>
  </si>
  <si>
    <t>A3168</t>
  </si>
  <si>
    <t>A1878</t>
  </si>
  <si>
    <t>A1134</t>
  </si>
  <si>
    <t>A814</t>
  </si>
  <si>
    <t>A1460</t>
  </si>
  <si>
    <t>A769</t>
  </si>
  <si>
    <t>A178</t>
  </si>
  <si>
    <t>A1066</t>
  </si>
  <si>
    <t>A1229</t>
  </si>
  <si>
    <t>A1822</t>
  </si>
  <si>
    <t>A2369</t>
  </si>
  <si>
    <t>A1701</t>
  </si>
  <si>
    <t>A1813</t>
  </si>
  <si>
    <t>A1829</t>
  </si>
  <si>
    <t>A1727</t>
  </si>
  <si>
    <t>A2958</t>
  </si>
  <si>
    <t>A1351</t>
  </si>
  <si>
    <t>A1837</t>
  </si>
  <si>
    <t>A888</t>
  </si>
  <si>
    <t>A83</t>
  </si>
  <si>
    <t>A71</t>
  </si>
  <si>
    <t>A11</t>
  </si>
  <si>
    <t>A15</t>
  </si>
  <si>
    <t>A350</t>
  </si>
  <si>
    <t>A566</t>
  </si>
  <si>
    <t>A500</t>
  </si>
  <si>
    <t>A582</t>
  </si>
  <si>
    <t>A361</t>
  </si>
  <si>
    <t>A522</t>
  </si>
  <si>
    <t>A619</t>
  </si>
  <si>
    <t>A569</t>
  </si>
  <si>
    <t>A622</t>
  </si>
  <si>
    <t>A629</t>
  </si>
  <si>
    <t>A654</t>
  </si>
  <si>
    <t>A572</t>
  </si>
  <si>
    <t>A653</t>
  </si>
  <si>
    <t>A634</t>
  </si>
  <si>
    <t>A447</t>
  </si>
  <si>
    <t>A56</t>
  </si>
  <si>
    <t>A615</t>
  </si>
  <si>
    <t>A518</t>
  </si>
  <si>
    <t>A550</t>
  </si>
  <si>
    <t>A22</t>
  </si>
  <si>
    <t>A719</t>
  </si>
  <si>
    <t>A692</t>
  </si>
  <si>
    <t>A1372</t>
  </si>
  <si>
    <t>A827</t>
  </si>
  <si>
    <t>A1301</t>
  </si>
  <si>
    <t>A1711</t>
  </si>
  <si>
    <t>A1163</t>
  </si>
  <si>
    <t>A1049</t>
  </si>
  <si>
    <t>A756</t>
  </si>
  <si>
    <t>A1740</t>
  </si>
  <si>
    <t>A1418</t>
  </si>
  <si>
    <t>A1672</t>
  </si>
  <si>
    <t>A1492</t>
  </si>
  <si>
    <t>A1548</t>
  </si>
  <si>
    <t>A1565</t>
  </si>
  <si>
    <t>A2012</t>
  </si>
  <si>
    <t>A1469</t>
  </si>
  <si>
    <t>A764</t>
  </si>
  <si>
    <t>A1659</t>
  </si>
  <si>
    <t>A858</t>
  </si>
  <si>
    <t>A940</t>
  </si>
  <si>
    <t>A1699</t>
  </si>
  <si>
    <t>A1174</t>
  </si>
  <si>
    <t>A1357</t>
  </si>
  <si>
    <t>A1639</t>
  </si>
  <si>
    <t>A1801</t>
  </si>
  <si>
    <t>A1721</t>
  </si>
  <si>
    <t>A1073</t>
  </si>
  <si>
    <t>A671</t>
  </si>
  <si>
    <t>A1811</t>
  </si>
  <si>
    <t>A1988</t>
  </si>
  <si>
    <t>A1586</t>
  </si>
  <si>
    <t>A1050</t>
  </si>
  <si>
    <t>A1206</t>
  </si>
  <si>
    <t>A1553</t>
  </si>
  <si>
    <t>A1794</t>
  </si>
  <si>
    <t>A1000</t>
  </si>
  <si>
    <t>A988</t>
  </si>
  <si>
    <t>A1934</t>
  </si>
  <si>
    <t>A1254</t>
  </si>
  <si>
    <t>A990</t>
  </si>
  <si>
    <t>A1258</t>
  </si>
  <si>
    <t>A1366</t>
  </si>
  <si>
    <t>A1626</t>
  </si>
  <si>
    <t>A1746</t>
  </si>
  <si>
    <t>A1885</t>
  </si>
  <si>
    <t>A1286</t>
  </si>
  <si>
    <t>A754</t>
  </si>
  <si>
    <t>A1975</t>
  </si>
  <si>
    <t>A1923</t>
  </si>
  <si>
    <t>A673</t>
  </si>
  <si>
    <t>A1958</t>
  </si>
  <si>
    <t>A1271</t>
  </si>
  <si>
    <t>A1927</t>
  </si>
  <si>
    <t>A1193</t>
  </si>
  <si>
    <t>A718</t>
  </si>
  <si>
    <t>A1610</t>
  </si>
  <si>
    <t>A1268</t>
  </si>
  <si>
    <t>A607</t>
  </si>
  <si>
    <t>A1804</t>
  </si>
  <si>
    <t>A1023</t>
  </si>
  <si>
    <t>A1966</t>
  </si>
  <si>
    <t>A1092</t>
  </si>
  <si>
    <t>A1716</t>
  </si>
  <si>
    <t>A1842</t>
  </si>
  <si>
    <t>A647</t>
  </si>
  <si>
    <t>A935</t>
  </si>
  <si>
    <t>A2067</t>
  </si>
  <si>
    <t>A2032</t>
  </si>
  <si>
    <t>A1364</t>
  </si>
  <si>
    <t>A1759</t>
  </si>
  <si>
    <t>A1404</t>
  </si>
  <si>
    <t>A34</t>
  </si>
  <si>
    <t>A1563</t>
  </si>
  <si>
    <t>A1611</t>
  </si>
  <si>
    <t>A1911</t>
  </si>
  <si>
    <t>A1921</t>
  </si>
  <si>
    <t>A1570</t>
  </si>
  <si>
    <t>A1719</t>
  </si>
  <si>
    <t>A1091</t>
  </si>
  <si>
    <t>A1717</t>
  </si>
  <si>
    <t>A1731</t>
  </si>
  <si>
    <t>A1767</t>
  </si>
  <si>
    <t>A1096</t>
  </si>
  <si>
    <t>A2084</t>
  </si>
  <si>
    <t>A1677</t>
  </si>
  <si>
    <t>A1267</t>
  </si>
  <si>
    <t>A1283</t>
  </si>
  <si>
    <t>A908</t>
  </si>
  <si>
    <t>A925</t>
  </si>
  <si>
    <t>A775</t>
  </si>
  <si>
    <t>A782</t>
  </si>
  <si>
    <t>A1910</t>
  </si>
  <si>
    <t>A35</t>
  </si>
  <si>
    <t>A2054</t>
  </si>
  <si>
    <t>A1681</t>
  </si>
  <si>
    <t>A1284</t>
  </si>
  <si>
    <t>A1170</t>
  </si>
  <si>
    <t>A1293</t>
  </si>
  <si>
    <t>A1269</t>
  </si>
  <si>
    <t>A1116</t>
  </si>
  <si>
    <t>A1237</t>
  </si>
  <si>
    <t>A1751</t>
  </si>
  <si>
    <t>A2112</t>
  </si>
  <si>
    <t>A1850</t>
  </si>
  <si>
    <t>A1489</t>
  </si>
  <si>
    <t>A1017</t>
  </si>
  <si>
    <t>A1509</t>
  </si>
  <si>
    <t>A1185</t>
  </si>
  <si>
    <t>A795</t>
  </si>
  <si>
    <t>A1814</t>
  </si>
  <si>
    <t>A1506</t>
  </si>
  <si>
    <t>A1788</t>
  </si>
  <si>
    <t>A1669</t>
  </si>
  <si>
    <t>A1826</t>
  </si>
  <si>
    <t>A1909</t>
  </si>
  <si>
    <t>A1938</t>
  </si>
  <si>
    <t>A1074</t>
  </si>
  <si>
    <t>A1352</t>
  </si>
  <si>
    <t>A1063</t>
  </si>
  <si>
    <t>A1411</t>
  </si>
  <si>
    <t>A680</t>
  </si>
  <si>
    <t>A1559</t>
  </si>
  <si>
    <t>A1490</t>
  </si>
  <si>
    <t>A1431</t>
  </si>
  <si>
    <t>A1670</t>
  </si>
  <si>
    <t>A1674</t>
  </si>
  <si>
    <t>A2058</t>
  </si>
  <si>
    <t>A2004</t>
  </si>
  <si>
    <t>A1447</t>
  </si>
  <si>
    <t>A1550</t>
  </si>
  <si>
    <t>A937</t>
  </si>
  <si>
    <t>A2078</t>
  </si>
  <si>
    <t>A1676</t>
  </si>
  <si>
    <t>A1132</t>
  </si>
  <si>
    <t>A2040</t>
  </si>
  <si>
    <t>A1835</t>
  </si>
  <si>
    <t>A1398</t>
  </si>
  <si>
    <t>A748</t>
  </si>
  <si>
    <t>A853</t>
  </si>
  <si>
    <t>A1081</t>
  </si>
  <si>
    <t>A1867</t>
  </si>
  <si>
    <t>A887</t>
  </si>
  <si>
    <t>A1902</t>
  </si>
  <si>
    <t>A1314</t>
  </si>
  <si>
    <t>A1257</t>
  </si>
  <si>
    <t>A1834</t>
  </si>
  <si>
    <t>A1828</t>
  </si>
  <si>
    <t>A752</t>
  </si>
  <si>
    <t>A1030</t>
  </si>
  <si>
    <t>A1158</t>
  </si>
  <si>
    <t>A949</t>
  </si>
  <si>
    <t>A1410</t>
  </si>
  <si>
    <t>A1935</t>
  </si>
  <si>
    <t>A1442</t>
  </si>
  <si>
    <t>A763</t>
  </si>
  <si>
    <t>A916</t>
  </si>
  <si>
    <t>A1459</t>
  </si>
  <si>
    <t>A1874</t>
  </si>
  <si>
    <t>A870</t>
  </si>
  <si>
    <t>A1970</t>
  </si>
  <si>
    <t>A1839</t>
  </si>
  <si>
    <t>A1032</t>
  </si>
  <si>
    <t>A807</t>
  </si>
  <si>
    <t>A1827</t>
  </si>
  <si>
    <t>A936</t>
  </si>
  <si>
    <t>A1390</t>
  </si>
  <si>
    <t>A658</t>
  </si>
  <si>
    <t>A2043</t>
  </si>
  <si>
    <t>A1317</t>
  </si>
  <si>
    <t>A1708</t>
  </si>
  <si>
    <t>A2033</t>
  </si>
  <si>
    <t>A2021</t>
  </si>
  <si>
    <t>A1359</t>
  </si>
  <si>
    <t>A1085</t>
  </si>
  <si>
    <t>A1981</t>
  </si>
  <si>
    <t>A1437</t>
  </si>
  <si>
    <t>A1296</t>
  </si>
  <si>
    <t>A909</t>
  </si>
  <si>
    <t>A1179</t>
  </si>
  <si>
    <t>A1816</t>
  </si>
  <si>
    <t>A1004</t>
  </si>
  <si>
    <t>A1045</t>
  </si>
  <si>
    <t>A1342</t>
  </si>
  <si>
    <t>A1819</t>
  </si>
  <si>
    <t>A741</t>
  </si>
  <si>
    <t>A1965</t>
  </si>
  <si>
    <t>A1042</t>
  </si>
  <si>
    <t>A1168</t>
  </si>
  <si>
    <t>A2041</t>
  </si>
  <si>
    <t>A1658</t>
  </si>
  <si>
    <t>A1034</t>
  </si>
  <si>
    <t>A1922</t>
  </si>
  <si>
    <t>A1310</t>
  </si>
  <si>
    <t>A1414</t>
  </si>
  <si>
    <t>A2079</t>
  </si>
  <si>
    <t>A1528</t>
  </si>
  <si>
    <t>A1582</t>
  </si>
  <si>
    <t>A1316</t>
  </si>
  <si>
    <t>A1629</t>
  </si>
  <si>
    <t>A1341</t>
  </si>
  <si>
    <t>A1754</t>
  </si>
  <si>
    <t>A1906</t>
  </si>
  <si>
    <t>A1999</t>
  </si>
  <si>
    <t>A1955</t>
  </si>
  <si>
    <t>A1488</t>
  </si>
  <si>
    <t>A666</t>
  </si>
  <si>
    <t>A1499</t>
  </si>
  <si>
    <t>A1903</t>
  </si>
  <si>
    <t>A1514</t>
  </si>
  <si>
    <t>A1944</t>
  </si>
  <si>
    <t>A2051</t>
  </si>
  <si>
    <t>A1076</t>
  </si>
  <si>
    <t>A1620</t>
  </si>
  <si>
    <t>A2065</t>
  </si>
  <si>
    <t>A542</t>
  </si>
  <si>
    <t>A1918</t>
  </si>
  <si>
    <t>A1596</t>
  </si>
  <si>
    <t>A1830</t>
  </si>
  <si>
    <t>A1798</t>
  </si>
  <si>
    <t>A1562</t>
  </si>
  <si>
    <t>A2031</t>
  </si>
  <si>
    <t>A1654</t>
  </si>
  <si>
    <t>A1720</t>
  </si>
  <si>
    <t>A2019</t>
  </si>
  <si>
    <t>A1855</t>
  </si>
  <si>
    <t>A1589</t>
  </si>
  <si>
    <t>A1358</t>
  </si>
  <si>
    <t>A2034</t>
  </si>
  <si>
    <t>A2020</t>
  </si>
  <si>
    <t>A1523</t>
  </si>
  <si>
    <t>A1123</t>
  </si>
  <si>
    <t>A1785</t>
  </si>
  <si>
    <t>A1566</t>
  </si>
  <si>
    <t>A1053</t>
  </si>
  <si>
    <t>A1726</t>
  </si>
  <si>
    <t>A1696</t>
  </si>
  <si>
    <t>A688</t>
  </si>
  <si>
    <t>A1426</t>
  </si>
  <si>
    <t>A789</t>
  </si>
  <si>
    <t>A1571</t>
  </si>
  <si>
    <t>A1330</t>
  </si>
  <si>
    <t>A2076</t>
  </si>
  <si>
    <t>A1769</t>
  </si>
  <si>
    <t>A1624</t>
  </si>
  <si>
    <t>A1335</t>
  </si>
  <si>
    <t>A2044</t>
  </si>
  <si>
    <t>A1733</t>
  </si>
  <si>
    <t>A1595</t>
  </si>
  <si>
    <t>A1377</t>
  </si>
  <si>
    <t>A1905</t>
  </si>
  <si>
    <t>A1188</t>
  </si>
  <si>
    <t>A691</t>
  </si>
  <si>
    <t>A1853</t>
  </si>
  <si>
    <t>A1956</t>
  </si>
  <si>
    <t>A1852</t>
  </si>
  <si>
    <t>A1656</t>
  </si>
  <si>
    <t>A1534</t>
  </si>
  <si>
    <t>A880</t>
  </si>
  <si>
    <t>A2013</t>
  </si>
  <si>
    <t>A1737</t>
  </si>
  <si>
    <t>A1967</t>
  </si>
  <si>
    <t>A1933</t>
  </si>
  <si>
    <t>A1547</t>
  </si>
  <si>
    <t>A1508</t>
  </si>
  <si>
    <t>A2036</t>
  </si>
  <si>
    <t>A1309</t>
  </si>
  <si>
    <t>A1591</t>
  </si>
  <si>
    <t>A1943</t>
  </si>
  <si>
    <t>A1916</t>
  </si>
  <si>
    <t>A2039</t>
  </si>
  <si>
    <t>A926</t>
  </si>
  <si>
    <t>A697</t>
  </si>
  <si>
    <t>A1211</t>
  </si>
  <si>
    <t>A1356</t>
  </si>
  <si>
    <t>A1961</t>
  </si>
  <si>
    <t>A1505</t>
  </si>
  <si>
    <t>A1858</t>
  </si>
  <si>
    <t>A730</t>
  </si>
  <si>
    <t>A1694</t>
  </si>
  <si>
    <t>A2029</t>
  </si>
  <si>
    <t>A1400</t>
  </si>
  <si>
    <t>A962</t>
  </si>
  <si>
    <t>A1493</t>
  </si>
  <si>
    <t>A1946</t>
  </si>
  <si>
    <t>A1890</t>
  </si>
  <si>
    <t>A2086</t>
  </si>
  <si>
    <t>A2026</t>
  </si>
  <si>
    <t>A2014</t>
  </si>
  <si>
    <t>A1777</t>
  </si>
  <si>
    <t>A1564</t>
  </si>
  <si>
    <t>A1992</t>
  </si>
  <si>
    <t>A1815</t>
  </si>
  <si>
    <t>A932</t>
  </si>
  <si>
    <t>A1574</t>
  </si>
  <si>
    <t>A1323</t>
  </si>
  <si>
    <t>A1171</t>
  </si>
  <si>
    <t>A1728</t>
  </si>
  <si>
    <t>A1915</t>
  </si>
  <si>
    <t>A1262</t>
  </si>
  <si>
    <t>A1605</t>
  </si>
  <si>
    <t>A1235</t>
  </si>
  <si>
    <t>A1240</t>
  </si>
  <si>
    <t>A1817</t>
  </si>
  <si>
    <t>A1920</t>
  </si>
  <si>
    <t>A1408</t>
  </si>
  <si>
    <t>A2093</t>
  </si>
  <si>
    <t>A1660</t>
  </si>
  <si>
    <t>A1479</t>
  </si>
  <si>
    <t>A1805</t>
  </si>
  <si>
    <t>A1558</t>
  </si>
  <si>
    <t>A1925</t>
  </si>
  <si>
    <t>A1994</t>
  </si>
  <si>
    <t>A2069</t>
  </si>
  <si>
    <t>A1775</t>
  </si>
  <si>
    <t>A2060</t>
  </si>
  <si>
    <t>A961</t>
  </si>
  <si>
    <t>A1895</t>
  </si>
  <si>
    <t>A2632</t>
  </si>
  <si>
    <t>A3426</t>
  </si>
  <si>
    <t>A1374</t>
  </si>
  <si>
    <t>A4415</t>
  </si>
  <si>
    <t>A3180</t>
  </si>
  <si>
    <t>A3434</t>
  </si>
  <si>
    <t>A3598</t>
  </si>
  <si>
    <t>A6279</t>
  </si>
  <si>
    <t>A4973</t>
  </si>
  <si>
    <t>A6756</t>
  </si>
  <si>
    <t>A6081</t>
  </si>
  <si>
    <t>A4012</t>
  </si>
  <si>
    <t>A5992</t>
  </si>
  <si>
    <t>A9204</t>
  </si>
  <si>
    <t>A7342</t>
  </si>
  <si>
    <t>A4206</t>
  </si>
  <si>
    <t>A2151</t>
  </si>
  <si>
    <t>A2528</t>
  </si>
  <si>
    <t>A7809</t>
  </si>
  <si>
    <t>A7997</t>
  </si>
  <si>
    <t>A3030</t>
  </si>
  <si>
    <t>A2564</t>
  </si>
  <si>
    <t>A2601</t>
  </si>
  <si>
    <t>A4532</t>
  </si>
  <si>
    <t>A6231</t>
  </si>
  <si>
    <t>A5669</t>
  </si>
  <si>
    <t>A2605</t>
  </si>
  <si>
    <t>A512</t>
  </si>
  <si>
    <t>A3755</t>
  </si>
  <si>
    <t>A7465</t>
  </si>
  <si>
    <t>A2399</t>
  </si>
  <si>
    <t>A1035</t>
  </si>
  <si>
    <t>A7744</t>
  </si>
  <si>
    <t>A3636</t>
  </si>
  <si>
    <t>A7390</t>
  </si>
  <si>
    <t>A3373</t>
  </si>
  <si>
    <t>A3749</t>
  </si>
  <si>
    <t>A7310</t>
  </si>
  <si>
    <t>A6590</t>
  </si>
  <si>
    <t>A4966</t>
  </si>
  <si>
    <t>A2142</t>
  </si>
  <si>
    <t>A6133</t>
  </si>
  <si>
    <t>A8252</t>
  </si>
  <si>
    <t>A7347</t>
  </si>
  <si>
    <t>A4306</t>
  </si>
  <si>
    <t>A4147</t>
  </si>
  <si>
    <t>A2009</t>
  </si>
  <si>
    <t>A3049</t>
  </si>
  <si>
    <t>A4051</t>
  </si>
  <si>
    <t>A6032</t>
  </si>
  <si>
    <t>A8995</t>
  </si>
  <si>
    <t>A3213</t>
  </si>
  <si>
    <t>A5185</t>
  </si>
  <si>
    <t>A5744</t>
  </si>
  <si>
    <t>A8125</t>
  </si>
  <si>
    <t>A3059</t>
  </si>
  <si>
    <t>A2920</t>
  </si>
  <si>
    <t>A2739</t>
  </si>
  <si>
    <t>A8262</t>
  </si>
  <si>
    <t>A6528</t>
  </si>
  <si>
    <t>A5292</t>
  </si>
  <si>
    <t>A5925</t>
  </si>
  <si>
    <t>A854</t>
  </si>
  <si>
    <t>A7348</t>
  </si>
  <si>
    <t>A2147</t>
  </si>
  <si>
    <t>A5497</t>
  </si>
  <si>
    <t>A4400</t>
  </si>
  <si>
    <t>A2357</t>
  </si>
  <si>
    <t>A7305</t>
  </si>
  <si>
    <t>A3241</t>
  </si>
  <si>
    <t>A999</t>
  </si>
  <si>
    <t>A5928</t>
  </si>
  <si>
    <t>A8682</t>
  </si>
  <si>
    <t>A3245</t>
  </si>
  <si>
    <t>A3224</t>
  </si>
  <si>
    <t>A2388</t>
  </si>
  <si>
    <t>A603</t>
  </si>
  <si>
    <t>A3326</t>
  </si>
  <si>
    <t>A7503</t>
  </si>
  <si>
    <t>A9136</t>
  </si>
  <si>
    <t>A3836</t>
  </si>
  <si>
    <t>A3740</t>
  </si>
  <si>
    <t>A7438</t>
  </si>
  <si>
    <t>A5276</t>
  </si>
  <si>
    <t>A8147</t>
  </si>
  <si>
    <t>A7492</t>
  </si>
  <si>
    <t>A6663</t>
  </si>
  <si>
    <t>A2323</t>
  </si>
  <si>
    <t>A5439</t>
  </si>
  <si>
    <t>A9437</t>
  </si>
  <si>
    <t>A7156</t>
  </si>
  <si>
    <t>A3450</t>
  </si>
  <si>
    <t>A7664</t>
  </si>
  <si>
    <t>A2896</t>
  </si>
  <si>
    <t>A8777</t>
  </si>
  <si>
    <t>A8490</t>
  </si>
  <si>
    <t>A2256</t>
  </si>
  <si>
    <t>A2734</t>
  </si>
  <si>
    <t>A4242</t>
  </si>
  <si>
    <t>A1475</t>
  </si>
  <si>
    <t>A462</t>
  </si>
  <si>
    <t>A1686</t>
  </si>
  <si>
    <t>A1304</t>
  </si>
  <si>
    <t>A611</t>
  </si>
  <si>
    <t>A2128</t>
  </si>
  <si>
    <t>A630</t>
  </si>
  <si>
    <t>A1851</t>
  </si>
  <si>
    <t>A2148</t>
  </si>
  <si>
    <t>A1575</t>
  </si>
  <si>
    <t>A1322</t>
  </si>
  <si>
    <t>A1071</t>
  </si>
  <si>
    <t>A1803</t>
  </si>
  <si>
    <t>A1226</t>
  </si>
  <si>
    <t>A1433</t>
  </si>
  <si>
    <t>A1261</t>
  </si>
  <si>
    <t>A1273</t>
  </si>
  <si>
    <t>A1027</t>
  </si>
  <si>
    <t>A1937</t>
  </si>
  <si>
    <t>A1321</t>
  </si>
  <si>
    <t>A2114</t>
  </si>
  <si>
    <t>A1848</t>
  </si>
  <si>
    <t>A2139</t>
  </si>
  <si>
    <t>A2152</t>
  </si>
  <si>
    <t>A1748</t>
  </si>
  <si>
    <t>A1995</t>
  </si>
  <si>
    <t>A1288</t>
  </si>
  <si>
    <t>A2113</t>
  </si>
  <si>
    <t>A2236</t>
  </si>
  <si>
    <t>A621</t>
  </si>
  <si>
    <t>A1977</t>
  </si>
  <si>
    <t>A1061</t>
  </si>
  <si>
    <t>A1924</t>
  </si>
  <si>
    <t>Polyethylene terephthalate</t>
  </si>
  <si>
    <t>A1430</t>
  </si>
  <si>
    <t>A1421</t>
  </si>
  <si>
    <t>A1687</t>
  </si>
  <si>
    <t>A1142</t>
  </si>
  <si>
    <t>A1006</t>
  </si>
  <si>
    <t>A1567</t>
  </si>
  <si>
    <t>A1756</t>
  </si>
  <si>
    <t>A494</t>
  </si>
  <si>
    <t>A1371</t>
  </si>
  <si>
    <t>A1473</t>
  </si>
  <si>
    <t>A1723</t>
  </si>
  <si>
    <t>A1787</t>
  </si>
  <si>
    <t>A1772</t>
  </si>
  <si>
    <t>A1462</t>
  </si>
  <si>
    <t>A1627</t>
  </si>
  <si>
    <t>A1221</t>
  </si>
  <si>
    <t>A1796</t>
  </si>
  <si>
    <t>A1904</t>
  </si>
  <si>
    <t>A982</t>
  </si>
  <si>
    <t>A1423</t>
  </si>
  <si>
    <t>A1247</t>
  </si>
  <si>
    <t>A1399</t>
  </si>
  <si>
    <t>A885</t>
  </si>
  <si>
    <t>A1884</t>
  </si>
  <si>
    <t>A803</t>
  </si>
  <si>
    <t>A1738</t>
  </si>
  <si>
    <t>A1974</t>
  </si>
  <si>
    <t>A2173</t>
  </si>
  <si>
    <t>A2243</t>
  </si>
  <si>
    <t>A2671</t>
  </si>
  <si>
    <t>A2254</t>
  </si>
  <si>
    <t>A2276</t>
  </si>
  <si>
    <t>A2083</t>
  </si>
  <si>
    <t>A1086</t>
  </si>
  <si>
    <t>A2539</t>
  </si>
  <si>
    <t>A1319</t>
  </si>
  <si>
    <t>A2455</t>
  </si>
  <si>
    <t>A2324</t>
  </si>
  <si>
    <t>A723</t>
  </si>
  <si>
    <t>A4492</t>
  </si>
  <si>
    <t>A2820</t>
  </si>
  <si>
    <t>A4420</t>
  </si>
  <si>
    <t>A2418</t>
  </si>
  <si>
    <t>A4431</t>
  </si>
  <si>
    <t>A2780</t>
  </si>
  <si>
    <t>A3297</t>
  </si>
  <si>
    <t>A3635</t>
  </si>
  <si>
    <t>A2566</t>
  </si>
  <si>
    <t>A4169</t>
  </si>
  <si>
    <t>A4655</t>
  </si>
  <si>
    <t>A895</t>
  </si>
  <si>
    <t>A4342</t>
  </si>
  <si>
    <t>A3826</t>
  </si>
  <si>
    <t>A4188</t>
  </si>
  <si>
    <t>A2365</t>
  </si>
  <si>
    <t>A3588</t>
  </si>
  <si>
    <t>A3868</t>
  </si>
  <si>
    <t>A3686</t>
  </si>
  <si>
    <t>A3532</t>
  </si>
  <si>
    <t>A4689</t>
  </si>
  <si>
    <t>A2621</t>
  </si>
  <si>
    <t>A2745</t>
  </si>
  <si>
    <t>A3292</t>
  </si>
  <si>
    <t>A3808</t>
  </si>
  <si>
    <t>A4010</t>
  </si>
  <si>
    <t>A4371</t>
  </si>
  <si>
    <t>A3025</t>
  </si>
  <si>
    <t>A2366</t>
  </si>
  <si>
    <t>A3558</t>
  </si>
  <si>
    <t>A3267</t>
  </si>
  <si>
    <t>A4181</t>
  </si>
  <si>
    <t>A3099</t>
  </si>
  <si>
    <t>A2828</t>
  </si>
  <si>
    <t>A3982</t>
  </si>
  <si>
    <t>A3293</t>
  </si>
  <si>
    <t>A3237</t>
  </si>
  <si>
    <t>A2516</t>
  </si>
  <si>
    <t>A3254</t>
  </si>
  <si>
    <t>A4543</t>
  </si>
  <si>
    <t>A669</t>
  </si>
  <si>
    <t>A2344</t>
  </si>
  <si>
    <t>A699</t>
  </si>
  <si>
    <t>A1455</t>
  </si>
  <si>
    <t>A1121</t>
  </si>
  <si>
    <t>A1434</t>
  </si>
  <si>
    <t>A2326</t>
  </si>
  <si>
    <t>A1622</t>
  </si>
  <si>
    <t>A1102</t>
  </si>
  <si>
    <t>A1646</t>
  </si>
  <si>
    <t>A2546</t>
  </si>
  <si>
    <t>A2274</t>
  </si>
  <si>
    <t>A2396</t>
  </si>
  <si>
    <t>A2436</t>
  </si>
  <si>
    <t>A1003</t>
  </si>
  <si>
    <t>A1631</t>
  </si>
  <si>
    <t>A2501</t>
  </si>
  <si>
    <t>A2169</t>
  </si>
  <si>
    <t>A1325</t>
  </si>
  <si>
    <t>A2288</t>
  </si>
  <si>
    <t>A1854</t>
  </si>
  <si>
    <t>A2196</t>
  </si>
  <si>
    <t>A2614</t>
  </si>
  <si>
    <t>A1300</t>
  </si>
  <si>
    <t>A2145</t>
  </si>
  <si>
    <t>A2181</t>
  </si>
  <si>
    <t>A3</t>
  </si>
  <si>
    <t>A2348</t>
  </si>
  <si>
    <t>A2443</t>
  </si>
  <si>
    <t>A1752</t>
  </si>
  <si>
    <t>A2146</t>
  </si>
  <si>
    <t>A2465</t>
  </si>
  <si>
    <t>A2245</t>
  </si>
  <si>
    <t>A2567</t>
  </si>
  <si>
    <t>A1823</t>
  </si>
  <si>
    <t>A2505</t>
  </si>
  <si>
    <t>A2518</t>
  </si>
  <si>
    <t>A2559</t>
  </si>
  <si>
    <t>A2424</t>
  </si>
  <si>
    <t>A2198</t>
  </si>
  <si>
    <t>A2269</t>
  </si>
  <si>
    <t>A2599</t>
  </si>
  <si>
    <t>A2217</t>
  </si>
  <si>
    <t>A2062</t>
  </si>
  <si>
    <t>A2284</t>
  </si>
  <si>
    <t>A2133</t>
  </si>
  <si>
    <t>A2542</t>
  </si>
  <si>
    <t>A2182</t>
  </si>
  <si>
    <t>A700</t>
  </si>
  <si>
    <t>A2202</t>
  </si>
  <si>
    <t>A2192</t>
  </si>
  <si>
    <t>A1522</t>
  </si>
  <si>
    <t>A2292</t>
  </si>
  <si>
    <t>A2061</t>
  </si>
  <si>
    <t>A2238</t>
  </si>
  <si>
    <t>A52</t>
  </si>
  <si>
    <t>A41</t>
  </si>
  <si>
    <t>A192</t>
  </si>
  <si>
    <t>A39</t>
  </si>
  <si>
    <t>A80</t>
  </si>
  <si>
    <t>A130</t>
  </si>
  <si>
    <t>A320</t>
  </si>
  <si>
    <t>A382</t>
  </si>
  <si>
    <t>A65</t>
  </si>
  <si>
    <t>A179</t>
  </si>
  <si>
    <t>A802</t>
  </si>
  <si>
    <t>A445</t>
  </si>
  <si>
    <t>A91</t>
  </si>
  <si>
    <t>A493</t>
  </si>
  <si>
    <t>A40</t>
  </si>
  <si>
    <t>A606</t>
  </si>
  <si>
    <t>A744</t>
  </si>
  <si>
    <t>A4467</t>
  </si>
  <si>
    <t>A1200</t>
  </si>
  <si>
    <t>A4243</t>
  </si>
  <si>
    <t>A2496</t>
  </si>
  <si>
    <t>A287</t>
  </si>
  <si>
    <t>A3019</t>
  </si>
  <si>
    <t>A145</t>
  </si>
  <si>
    <t>A5307</t>
  </si>
  <si>
    <t>A2155</t>
  </si>
  <si>
    <t>A2267</t>
  </si>
  <si>
    <t>A4981</t>
  </si>
  <si>
    <t>A2995</t>
  </si>
  <si>
    <t>A4173</t>
  </si>
  <si>
    <t>A3340</t>
  </si>
  <si>
    <t>A3528</t>
  </si>
  <si>
    <t>A3446</t>
  </si>
  <si>
    <t>A2937</t>
  </si>
  <si>
    <t>A3271</t>
  </si>
  <si>
    <t>A4720</t>
  </si>
  <si>
    <t>A5563</t>
  </si>
  <si>
    <t>A3991</t>
  </si>
  <si>
    <t>A2714</t>
  </si>
  <si>
    <t>A2311</t>
  </si>
  <si>
    <t>A2457</t>
  </si>
  <si>
    <t>A2454</t>
  </si>
  <si>
    <t>A2705</t>
  </si>
  <si>
    <t>A3789</t>
  </si>
  <si>
    <t>A5103</t>
  </si>
  <si>
    <t>A1519</t>
  </si>
  <si>
    <t>A4935</t>
  </si>
  <si>
    <t>A5365</t>
  </si>
  <si>
    <t>A2918</t>
  </si>
  <si>
    <t>A3869</t>
  </si>
  <si>
    <t>A5619</t>
  </si>
  <si>
    <t>A3203</t>
  </si>
  <si>
    <t>A3281</t>
  </si>
  <si>
    <t>A4412</t>
  </si>
  <si>
    <t>A4488</t>
  </si>
  <si>
    <t>A3938</t>
  </si>
  <si>
    <t>A4230</t>
  </si>
  <si>
    <t>A2947</t>
  </si>
  <si>
    <t>A4765</t>
  </si>
  <si>
    <t>A3800</t>
  </si>
  <si>
    <t>A3187</t>
  </si>
  <si>
    <t>A4134</t>
  </si>
  <si>
    <t>A2759</t>
  </si>
  <si>
    <t>A4106</t>
  </si>
  <si>
    <t>A4033</t>
  </si>
  <si>
    <t>A4522</t>
  </si>
  <si>
    <t>A3480</t>
  </si>
  <si>
    <t>A3174</t>
  </si>
  <si>
    <t>A3879</t>
  </si>
  <si>
    <t>A3882</t>
  </si>
  <si>
    <t>A2405</t>
  </si>
  <si>
    <t>A24</t>
  </si>
  <si>
    <t>A4918</t>
  </si>
  <si>
    <t>A2222</t>
  </si>
  <si>
    <t>A1227</t>
  </si>
  <si>
    <t>A4890</t>
  </si>
  <si>
    <t>A4976</t>
  </si>
  <si>
    <t>A2939</t>
  </si>
  <si>
    <t>A4320</t>
  </si>
  <si>
    <t>A3287</t>
  </si>
  <si>
    <t>A3848</t>
  </si>
  <si>
    <t>A4736</t>
  </si>
  <si>
    <t>A3823</t>
  </si>
  <si>
    <t>A2823</t>
  </si>
  <si>
    <t>A4095</t>
  </si>
  <si>
    <t>A3640</t>
  </si>
  <si>
    <t>A3638</t>
  </si>
  <si>
    <t>A3366</t>
  </si>
  <si>
    <t>A1054</t>
  </si>
  <si>
    <t>A5248</t>
  </si>
  <si>
    <t>A3535</t>
  </si>
  <si>
    <t>A2817</t>
  </si>
  <si>
    <t>A3576</t>
  </si>
  <si>
    <t>A3230</t>
  </si>
  <si>
    <t>A4043</t>
  </si>
  <si>
    <t>A4534</t>
  </si>
  <si>
    <t>A4623</t>
  </si>
  <si>
    <t>A3477</t>
  </si>
  <si>
    <t>A4091</t>
  </si>
  <si>
    <t>A2214</t>
  </si>
  <si>
    <t>A3861</t>
  </si>
  <si>
    <t>A4344</t>
  </si>
  <si>
    <t>A4064</t>
  </si>
  <si>
    <t>A2237</t>
  </si>
  <si>
    <t>A5062</t>
  </si>
  <si>
    <t>A4338</t>
  </si>
  <si>
    <t>A4319</t>
  </si>
  <si>
    <t>A4589</t>
  </si>
  <si>
    <t>A3674</t>
  </si>
  <si>
    <t>A3965</t>
  </si>
  <si>
    <t>A2836</t>
  </si>
  <si>
    <t>A3937</t>
  </si>
  <si>
    <t>A3540</t>
  </si>
  <si>
    <t>A3880</t>
  </si>
  <si>
    <t>A4693</t>
  </si>
  <si>
    <t>A4254</t>
  </si>
  <si>
    <t>A3490</t>
  </si>
  <si>
    <t>A3186</t>
  </si>
  <si>
    <t>A5534</t>
  </si>
  <si>
    <t>A4277</t>
  </si>
  <si>
    <t>A2928</t>
  </si>
  <si>
    <t>A4898</t>
  </si>
  <si>
    <t>A4687</t>
  </si>
  <si>
    <t>A4213</t>
  </si>
  <si>
    <t>A4504</t>
  </si>
  <si>
    <t>A798</t>
  </si>
  <si>
    <t>A4927</t>
  </si>
  <si>
    <t>A3479</t>
  </si>
  <si>
    <t>A3759</t>
  </si>
  <si>
    <t>A4100</t>
  </si>
  <si>
    <t>A3559</t>
  </si>
  <si>
    <t>A5564</t>
  </si>
  <si>
    <t>A5412</t>
  </si>
  <si>
    <t>A3843</t>
  </si>
  <si>
    <t>A2608</t>
  </si>
  <si>
    <t>A5208</t>
  </si>
  <si>
    <t>A3415</t>
  </si>
  <si>
    <t>A5309</t>
  </si>
  <si>
    <t>A3940</t>
  </si>
  <si>
    <t>A3596</t>
  </si>
  <si>
    <t>A4444</t>
  </si>
  <si>
    <t>A3093</t>
  </si>
  <si>
    <t>A4840</t>
  </si>
  <si>
    <t>A3719</t>
  </si>
  <si>
    <t>A4384</t>
  </si>
  <si>
    <t>A3893</t>
  </si>
  <si>
    <t>A3875</t>
  </si>
  <si>
    <t>A4943</t>
  </si>
  <si>
    <t>A4132</t>
  </si>
  <si>
    <t>A2642</t>
  </si>
  <si>
    <t>A5027</t>
  </si>
  <si>
    <t>A5163</t>
  </si>
  <si>
    <t>A3912</t>
  </si>
  <si>
    <t>A3772</t>
  </si>
  <si>
    <t>A3371</t>
  </si>
  <si>
    <t>A4651</t>
  </si>
  <si>
    <t>A4015</t>
  </si>
  <si>
    <t>A2689</t>
  </si>
  <si>
    <t>A3327</t>
  </si>
  <si>
    <t>A4924</t>
  </si>
  <si>
    <t>A2830</t>
  </si>
  <si>
    <t>A2127</t>
  </si>
  <si>
    <t>A3948</t>
  </si>
  <si>
    <t>A4470</t>
  </si>
  <si>
    <t>A2099</t>
  </si>
  <si>
    <t>A4419</t>
  </si>
  <si>
    <t>A5156</t>
  </si>
  <si>
    <t>A4212</t>
  </si>
  <si>
    <t>A2634</t>
  </si>
  <si>
    <t>A4484</t>
  </si>
  <si>
    <t>A4280</t>
  </si>
  <si>
    <t>A3347</t>
  </si>
  <si>
    <t>A4393</t>
  </si>
  <si>
    <t>A2979</t>
  </si>
  <si>
    <t>A4742</t>
  </si>
  <si>
    <t>A3898</t>
  </si>
  <si>
    <t>A3330</t>
  </si>
  <si>
    <t>A3034</t>
  </si>
  <si>
    <t>A1058</t>
  </si>
  <si>
    <t>A2894</t>
  </si>
  <si>
    <t>A4555</t>
  </si>
  <si>
    <t>A4760</t>
  </si>
  <si>
    <t>A4028</t>
  </si>
  <si>
    <t>A4182</t>
  </si>
  <si>
    <t>A3977</t>
  </si>
  <si>
    <t>A2778</t>
  </si>
  <si>
    <t>A3390</t>
  </si>
  <si>
    <t>A4991</t>
  </si>
  <si>
    <t>A4290</t>
  </si>
  <si>
    <t>A4517</t>
  </si>
  <si>
    <t>A5524</t>
  </si>
  <si>
    <t>A2721</t>
  </si>
  <si>
    <t>A2699</t>
  </si>
  <si>
    <t>A1991</t>
  </si>
  <si>
    <t>A2474</t>
  </si>
  <si>
    <t>A3733</t>
  </si>
  <si>
    <t>A2430</t>
  </si>
  <si>
    <t>A4076</t>
  </si>
  <si>
    <t>A5373</t>
  </si>
  <si>
    <t>A2906</t>
  </si>
  <si>
    <t>A4617</t>
  </si>
  <si>
    <t>A5475</t>
  </si>
  <si>
    <t>A3831</t>
  </si>
  <si>
    <t>A3221</t>
  </si>
  <si>
    <t>A4563</t>
  </si>
  <si>
    <t>A3179</t>
  </si>
  <si>
    <t>A5375</t>
  </si>
  <si>
    <t>A4535</t>
  </si>
  <si>
    <t>A1758</t>
  </si>
  <si>
    <t>A4653</t>
  </si>
  <si>
    <t>A5009</t>
  </si>
  <si>
    <t>A4678</t>
  </si>
  <si>
    <t>A3101</t>
  </si>
  <si>
    <t>A3054</t>
  </si>
  <si>
    <t>A2520</t>
  </si>
  <si>
    <t>A3348</t>
  </si>
  <si>
    <t>A3442</t>
  </si>
  <si>
    <t>A5211</t>
  </si>
  <si>
    <t>A3433</t>
  </si>
  <si>
    <t>A4984</t>
  </si>
  <si>
    <t>A3905</t>
  </si>
  <si>
    <t>A3774</t>
  </si>
  <si>
    <t>A2966</t>
  </si>
  <si>
    <t>A4399</t>
  </si>
  <si>
    <t>A399</t>
  </si>
  <si>
    <t>A2603</t>
  </si>
  <si>
    <t>A3233</t>
  </si>
  <si>
    <t>A4068</t>
  </si>
  <si>
    <t>A2462</t>
  </si>
  <si>
    <t>A5306</t>
  </si>
  <si>
    <t>A751</t>
  </si>
  <si>
    <t>A4772</t>
  </si>
  <si>
    <t>A5301</t>
  </si>
  <si>
    <t>A5184</t>
  </si>
  <si>
    <t>A3107</t>
  </si>
  <si>
    <t>A4993</t>
  </si>
  <si>
    <t>A3781</t>
  </si>
  <si>
    <t>A2805</t>
  </si>
  <si>
    <t>A4865</t>
  </si>
  <si>
    <t>A2776</t>
  </si>
  <si>
    <t>A5129</t>
  </si>
  <si>
    <t>A3706</t>
  </si>
  <si>
    <t>A2533</t>
  </si>
  <si>
    <t>A4920</t>
  </si>
  <si>
    <t>A2893</t>
  </si>
  <si>
    <t>A2715</t>
  </si>
  <si>
    <t>A3877</t>
  </si>
  <si>
    <t>A4125</t>
  </si>
  <si>
    <t>A5427</t>
  </si>
  <si>
    <t>A3285</t>
  </si>
  <si>
    <t>A4743</t>
  </si>
  <si>
    <t>A2997</t>
  </si>
  <si>
    <t>A4016</t>
  </si>
  <si>
    <t>A5473</t>
  </si>
  <si>
    <t>A4911</t>
  </si>
  <si>
    <t>A3190</t>
  </si>
  <si>
    <t>A4666</t>
  </si>
  <si>
    <t>A5</t>
  </si>
  <si>
    <t>A4327</t>
  </si>
  <si>
    <t>A3753</t>
  </si>
  <si>
    <t>A4750</t>
  </si>
  <si>
    <t>A3883</t>
  </si>
  <si>
    <t>A5428</t>
  </si>
  <si>
    <t>A3033</t>
  </si>
  <si>
    <t>A3044</t>
  </si>
  <si>
    <t>A2395</t>
  </si>
  <si>
    <t>A4660</t>
  </si>
  <si>
    <t>A4771</t>
  </si>
  <si>
    <t>A4185</t>
  </si>
  <si>
    <t>A4675</t>
  </si>
  <si>
    <t>A3793</t>
  </si>
  <si>
    <t>A3144</t>
  </si>
  <si>
    <t>A3992</t>
  </si>
  <si>
    <t>A3632</t>
  </si>
  <si>
    <t>A3444</t>
  </si>
  <si>
    <t>A5584</t>
  </si>
  <si>
    <t>A5126</t>
  </si>
  <si>
    <t>A5429</t>
  </si>
  <si>
    <t>A4508</t>
  </si>
  <si>
    <t>A5209</t>
  </si>
  <si>
    <t>A3274</t>
  </si>
  <si>
    <t>A2346</t>
  </si>
  <si>
    <t>A5556</t>
  </si>
  <si>
    <t>A5574</t>
  </si>
  <si>
    <t>A4013</t>
  </si>
  <si>
    <t>A5363</t>
  </si>
  <si>
    <t>A4112</t>
  </si>
  <si>
    <t>A5500</t>
  </si>
  <si>
    <t>A3236</t>
  </si>
  <si>
    <t>A2229</t>
  </si>
  <si>
    <t>A4781</t>
  </si>
  <si>
    <t>A4235</t>
  </si>
  <si>
    <t>A5338</t>
  </si>
  <si>
    <t>A4312</t>
  </si>
  <si>
    <t>A1280</t>
  </si>
  <si>
    <t>A5355</t>
  </si>
  <si>
    <t>A1689</t>
  </si>
  <si>
    <t>A5133</t>
  </si>
  <si>
    <t>A4645</t>
  </si>
  <si>
    <t>A5388</t>
  </si>
  <si>
    <t>A2972</t>
  </si>
  <si>
    <t>A5318</t>
  </si>
  <si>
    <t>A1458</t>
  </si>
  <si>
    <t>A4308</t>
  </si>
  <si>
    <t>A4250</t>
  </si>
  <si>
    <t>A4560</t>
  </si>
  <si>
    <t>A3662</t>
  </si>
  <si>
    <t>A3825</t>
  </si>
  <si>
    <t>A5120</t>
  </si>
  <si>
    <t>A3108</t>
  </si>
  <si>
    <t>A3752</t>
  </si>
  <si>
    <t>A4263</t>
  </si>
  <si>
    <t>A3313</t>
  </si>
  <si>
    <t>A3627</t>
  </si>
  <si>
    <t>A3207</t>
  </si>
  <si>
    <t>A5161</t>
  </si>
  <si>
    <t>A5345</t>
  </si>
  <si>
    <t>A4136</t>
  </si>
  <si>
    <t>A2758</t>
  </si>
  <si>
    <t>A4615</t>
  </si>
  <si>
    <t>A5445</t>
  </si>
  <si>
    <t>A2386</t>
  </si>
  <si>
    <t>A4763</t>
  </si>
  <si>
    <t>A3545</t>
  </si>
  <si>
    <t>A4875</t>
  </si>
  <si>
    <t>A4850</t>
  </si>
  <si>
    <t>A4748</t>
  </si>
  <si>
    <t>A5233</t>
  </si>
  <si>
    <t>A4866</t>
  </si>
  <si>
    <t>A3031</t>
  </si>
  <si>
    <t>A3570</t>
  </si>
  <si>
    <t>A2476</t>
  </si>
  <si>
    <t>A4638</t>
  </si>
  <si>
    <t>A4085</t>
  </si>
  <si>
    <t>A4515</t>
  </si>
  <si>
    <t>A690</t>
  </si>
  <si>
    <t>A2591</t>
  </si>
  <si>
    <t>A4919</t>
  </si>
  <si>
    <t>A2327</t>
  </si>
  <si>
    <t>A5195</t>
  </si>
  <si>
    <t>A3188</t>
  </si>
  <si>
    <t>A3265</t>
  </si>
  <si>
    <t>A5568</t>
  </si>
  <si>
    <t>A1979</t>
  </si>
  <si>
    <t>A3519</t>
  </si>
  <si>
    <t>A3249</t>
  </si>
  <si>
    <t>A4082</t>
  </si>
  <si>
    <t>A5150</t>
  </si>
  <si>
    <t>A2368</t>
  </si>
  <si>
    <t>A3334</t>
  </si>
  <si>
    <t>A4451</t>
  </si>
  <si>
    <t>A3376</t>
  </si>
  <si>
    <t>A3612</t>
  </si>
  <si>
    <t>A5591</t>
  </si>
  <si>
    <t>A4499</t>
  </si>
  <si>
    <t>A3952</t>
  </si>
  <si>
    <t>A5018</t>
  </si>
  <si>
    <t>A5462</t>
  </si>
  <si>
    <t>A3511</t>
  </si>
  <si>
    <t>A2766</t>
  </si>
  <si>
    <t>A3193</t>
  </si>
  <si>
    <t>A3252</t>
  </si>
  <si>
    <t>A5111</t>
  </si>
  <si>
    <t>A4000</t>
  </si>
  <si>
    <t>A2787</t>
  </si>
  <si>
    <t>A2191</t>
  </si>
  <si>
    <t>A4140</t>
  </si>
  <si>
    <t>A4525</t>
  </si>
  <si>
    <t>A5358</t>
  </si>
  <si>
    <t>A4641</t>
  </si>
  <si>
    <t>A2068</t>
  </si>
  <si>
    <t>A2877</t>
  </si>
  <si>
    <t>A4744</t>
  </si>
  <si>
    <t>A4083</t>
  </si>
  <si>
    <t>A4997</t>
  </si>
  <si>
    <t>A4791</t>
  </si>
  <si>
    <t>A4272</t>
  </si>
  <si>
    <t>A2829</t>
  </si>
  <si>
    <t>A3357</t>
  </si>
  <si>
    <t>A2992</t>
  </si>
  <si>
    <t>A3155</t>
  </si>
  <si>
    <t>A3795</t>
  </si>
  <si>
    <t>A4356</t>
  </si>
  <si>
    <t>A4955</t>
  </si>
  <si>
    <t>A4930</t>
  </si>
  <si>
    <t>A3463</t>
  </si>
  <si>
    <t>A3012</t>
  </si>
  <si>
    <t>A2971</t>
  </si>
  <si>
    <t>A2951</t>
  </si>
  <si>
    <t>A2648</t>
  </si>
  <si>
    <t>A3419</t>
  </si>
  <si>
    <t>A4710</t>
  </si>
  <si>
    <t>A3208</t>
  </si>
  <si>
    <t>A3995</t>
  </si>
  <si>
    <t>A4945</t>
  </si>
  <si>
    <t>A4664</t>
  </si>
  <si>
    <t>A3498</t>
  </si>
  <si>
    <t>A5058</t>
  </si>
  <si>
    <t>A2534</t>
  </si>
  <si>
    <t>A4294</t>
  </si>
  <si>
    <t>A4856</t>
  </si>
  <si>
    <t>A4214</t>
  </si>
  <si>
    <t>A3613</t>
  </si>
  <si>
    <t>A2570</t>
  </si>
  <si>
    <t>A4078</t>
  </si>
  <si>
    <t>A3652</t>
  </si>
  <si>
    <t>A4758</t>
  </si>
  <si>
    <t>A3889</t>
  </si>
  <si>
    <t>A3705</t>
  </si>
  <si>
    <t>A4350</t>
  </si>
  <si>
    <t>A1832</t>
  </si>
  <si>
    <t>A4946</t>
  </si>
  <si>
    <t>A2434</t>
  </si>
  <si>
    <t>A2903</t>
  </si>
  <si>
    <t>A4267</t>
  </si>
  <si>
    <t>A3696</t>
  </si>
  <si>
    <t>A5289</t>
  </si>
  <si>
    <t>A3140</t>
  </si>
  <si>
    <t>A5522</t>
  </si>
  <si>
    <t>A5181</t>
  </si>
  <si>
    <t>A4934</t>
  </si>
  <si>
    <t>A2317</t>
  </si>
  <si>
    <t>A4387</t>
  </si>
  <si>
    <t>A4594</t>
  </si>
  <si>
    <t>A4447</t>
  </si>
  <si>
    <t>A3954</t>
  </si>
  <si>
    <t>A3811</t>
  </si>
  <si>
    <t>A5459</t>
  </si>
  <si>
    <t>A5230</t>
  </si>
  <si>
    <t>A3410</t>
  </si>
  <si>
    <t>A3904</t>
  </si>
  <si>
    <t>A3309</t>
  </si>
  <si>
    <t>A2680</t>
  </si>
  <si>
    <t>A4190</t>
  </si>
  <si>
    <t>A4003</t>
  </si>
  <si>
    <t>A749</t>
  </si>
  <si>
    <t>A5131</t>
  </si>
  <si>
    <t>A4913</t>
  </si>
  <si>
    <t>A2557</t>
  </si>
  <si>
    <t>A4860</t>
  </si>
  <si>
    <t>A5570</t>
  </si>
  <si>
    <t>A2754</t>
  </si>
  <si>
    <t>A4135</t>
  </si>
  <si>
    <t>A4533</t>
  </si>
  <si>
    <t>A4877</t>
  </si>
  <si>
    <t>A2541</t>
  </si>
  <si>
    <t>A3296</t>
  </si>
  <si>
    <t>A5456</t>
  </si>
  <si>
    <t>A5092</t>
  </si>
  <si>
    <t>A3619</t>
  </si>
  <si>
    <t>A5049</t>
  </si>
  <si>
    <t>A3735</t>
  </si>
  <si>
    <t>A2688</t>
  </si>
  <si>
    <t>A5144</t>
  </si>
  <si>
    <t>A3645</t>
  </si>
  <si>
    <t>A4724</t>
  </si>
  <si>
    <t>A4801</t>
  </si>
  <si>
    <t>A3679</t>
  </si>
  <si>
    <t>A3141</t>
  </si>
  <si>
    <t>A3742</t>
  </si>
  <si>
    <t>A5052</t>
  </si>
  <si>
    <t>A4453</t>
  </si>
  <si>
    <t>A4701</t>
  </si>
  <si>
    <t>A4155</t>
  </si>
  <si>
    <t>A3175</t>
  </si>
  <si>
    <t>A2132</t>
  </si>
  <si>
    <t>A5011</t>
  </si>
  <si>
    <t>A4080</t>
  </si>
  <si>
    <t>A2749</t>
  </si>
  <si>
    <t>A4278</t>
  </si>
  <si>
    <t>A2158</t>
  </si>
  <si>
    <t>A3110</t>
  </si>
  <si>
    <t>A4476</t>
  </si>
  <si>
    <t>A3440</t>
  </si>
  <si>
    <t>A2668</t>
  </si>
  <si>
    <t>A3278</t>
  </si>
  <si>
    <t>A4361</t>
  </si>
  <si>
    <t>A2219</t>
  </si>
  <si>
    <t>A4261</t>
  </si>
  <si>
    <t>A4219</t>
  </si>
  <si>
    <t>A3604</t>
  </si>
  <si>
    <t>A5015</t>
  </si>
  <si>
    <t>A5154</t>
  </si>
  <si>
    <t>A4952</t>
  </si>
  <si>
    <t>A5159</t>
  </si>
  <si>
    <t>A3300</t>
  </si>
  <si>
    <t>A2732</t>
  </si>
  <si>
    <t>A5244</t>
  </si>
  <si>
    <t>A3416</t>
  </si>
  <si>
    <t>A2879</t>
  </si>
  <si>
    <t>A4487</t>
  </si>
  <si>
    <t>A4640</t>
  </si>
  <si>
    <t>A5165</t>
  </si>
  <si>
    <t>A4143</t>
  </si>
  <si>
    <t>A4056</t>
  </si>
  <si>
    <t>A4461</t>
  </si>
  <si>
    <t>A2073</t>
  </si>
  <si>
    <t>A4752</t>
  </si>
  <si>
    <t>A2616</t>
  </si>
  <si>
    <t>A5312</t>
  </si>
  <si>
    <t>A4556</t>
  </si>
  <si>
    <t>A5442</t>
  </si>
  <si>
    <t>A5557</t>
  </si>
  <si>
    <t>A3282</t>
  </si>
  <si>
    <t>A4700</t>
  </si>
  <si>
    <t>A4177</t>
  </si>
  <si>
    <t>A2161</t>
  </si>
  <si>
    <t>A4468</t>
  </si>
  <si>
    <t>A3792</t>
  </si>
  <si>
    <t>A3139</t>
  </si>
  <si>
    <t>A2697</t>
  </si>
  <si>
    <t>A3257</t>
  </si>
  <si>
    <t>A2802</t>
  </si>
  <si>
    <t>A3335</t>
  </si>
  <si>
    <t>A2374</t>
  </si>
  <si>
    <t>A2500</t>
  </si>
  <si>
    <t>A3482</t>
  </si>
  <si>
    <t>A4606</t>
  </si>
  <si>
    <t>A4284</t>
  </si>
  <si>
    <t>A4367</t>
  </si>
  <si>
    <t>A2435</t>
  </si>
  <si>
    <t>A3197</t>
  </si>
  <si>
    <t>A4074</t>
  </si>
  <si>
    <t>A5479</t>
  </si>
  <si>
    <t>A3201</t>
  </si>
  <si>
    <t>A1482</t>
  </si>
  <si>
    <t>A2731</t>
  </si>
  <si>
    <t>A5394</t>
  </si>
  <si>
    <t>A3844</t>
  </si>
  <si>
    <t>A5487</t>
  </si>
  <si>
    <t>A5273</t>
  </si>
  <si>
    <t>A2337</t>
  </si>
  <si>
    <t>A3506</t>
  </si>
  <si>
    <t>A4538</t>
  </si>
  <si>
    <t>A3032</t>
  </si>
  <si>
    <t>A4127</t>
  </si>
  <si>
    <t>A3957</t>
  </si>
  <si>
    <t>A3958</t>
  </si>
  <si>
    <t>A4352</t>
  </si>
  <si>
    <t>A2497</t>
  </si>
  <si>
    <t>A4905</t>
  </si>
  <si>
    <t>A2764</t>
  </si>
  <si>
    <t>A3381</t>
  </si>
  <si>
    <t>A3581</t>
  </si>
  <si>
    <t>A3005</t>
  </si>
  <si>
    <t>A5200</t>
  </si>
  <si>
    <t>A5028</t>
  </si>
  <si>
    <t>A4497</t>
  </si>
  <si>
    <t>A3626</t>
  </si>
  <si>
    <t>A1969</t>
  </si>
  <si>
    <t>A5311</t>
  </si>
  <si>
    <t>A2798</t>
  </si>
  <si>
    <t>A3358</t>
  </si>
  <si>
    <t>A2924</t>
  </si>
  <si>
    <t>A3323</t>
  </si>
  <si>
    <t>A3304</t>
  </si>
  <si>
    <t>A5149</t>
  </si>
  <si>
    <t>A3160</t>
  </si>
  <si>
    <t>A5346</t>
  </si>
  <si>
    <t>A2459</t>
  </si>
  <si>
    <t>A2401</t>
  </si>
  <si>
    <t>A3392</t>
  </si>
  <si>
    <t>A4658</t>
  </si>
  <si>
    <t>A4609</t>
  </si>
  <si>
    <t>A3004</t>
  </si>
  <si>
    <t>A3618</t>
  </si>
  <si>
    <t>A3780</t>
  </si>
  <si>
    <t>A3332</t>
  </si>
  <si>
    <t>A4702</t>
  </si>
  <si>
    <t>A5060</t>
  </si>
  <si>
    <t>A3614</t>
  </si>
  <si>
    <t>A2506</t>
  </si>
  <si>
    <t>A2225</t>
  </si>
  <si>
    <t>A3385</t>
  </si>
  <si>
    <t>A5260</t>
  </si>
  <si>
    <t>A3694</t>
  </si>
  <si>
    <t>A3655</t>
  </si>
  <si>
    <t>A3183</t>
  </si>
  <si>
    <t>A5202</t>
  </si>
  <si>
    <t>A4591</t>
  </si>
  <si>
    <t>A4469</t>
  </si>
  <si>
    <t>A5554</t>
  </si>
  <si>
    <t>A5384</t>
  </si>
  <si>
    <t>A3123</t>
  </si>
  <si>
    <t>A3973</t>
  </si>
  <si>
    <t>A5192</t>
  </si>
  <si>
    <t>A2320</t>
  </si>
  <si>
    <t>A3062</t>
  </si>
  <si>
    <t>A4642</t>
  </si>
  <si>
    <t>A5446</t>
  </si>
  <si>
    <t>A3314</t>
  </si>
  <si>
    <t>A4025</t>
  </si>
  <si>
    <t>A2797</t>
  </si>
  <si>
    <t>A3961</t>
  </si>
  <si>
    <t>A5142</t>
  </si>
  <si>
    <t>A4908</t>
  </si>
  <si>
    <t>A5296</t>
  </si>
  <si>
    <t>A1896</t>
  </si>
  <si>
    <t>A5258</t>
  </si>
  <si>
    <t>A4928</t>
  </si>
  <si>
    <t>A4593</t>
  </si>
  <si>
    <t>A3909</t>
  </si>
  <si>
    <t>A5097</t>
  </si>
  <si>
    <t>A3319</t>
  </si>
  <si>
    <t>A3294</t>
  </si>
  <si>
    <t>A3663</t>
  </si>
  <si>
    <t>A1192</t>
  </si>
  <si>
    <t>A3622</t>
  </si>
  <si>
    <t>A4823</t>
  </si>
  <si>
    <t>A5407</t>
  </si>
  <si>
    <t>A4357</t>
  </si>
  <si>
    <t>A974</t>
  </si>
  <si>
    <t>A4733</t>
  </si>
  <si>
    <t>A4523</t>
  </si>
  <si>
    <t>A5321</t>
  </si>
  <si>
    <t>A4709</t>
  </si>
  <si>
    <t>A2626</t>
  </si>
  <si>
    <t>A5519</t>
  </si>
  <si>
    <t>A3803</t>
  </si>
  <si>
    <t>A3504</t>
  </si>
  <si>
    <t>A4999</t>
  </si>
  <si>
    <t>A3551</t>
  </si>
  <si>
    <t>A5063</t>
  </si>
  <si>
    <t>A3413</t>
  </si>
  <si>
    <t>A5102</t>
  </si>
  <si>
    <t>A5535</t>
  </si>
  <si>
    <t>A4355</t>
  </si>
  <si>
    <t>A5621</t>
  </si>
  <si>
    <t>A2635</t>
  </si>
  <si>
    <t>LP</t>
  </si>
  <si>
    <t>RT</t>
  </si>
  <si>
    <t>jon</t>
  </si>
  <si>
    <t>Bis(2-chloroethyl)ether</t>
  </si>
  <si>
    <t>Bis-(2chloroisopropyl)ether</t>
  </si>
  <si>
    <t>Bis(2-chloroethoxy)methane</t>
  </si>
  <si>
    <t>4-Chlorodiphenyl ether</t>
  </si>
  <si>
    <t>4-Bromodiphenyl ether</t>
  </si>
  <si>
    <t>WAW1 All</t>
  </si>
  <si>
    <t>WAW1 0.8</t>
  </si>
  <si>
    <t>WAW1 0.6</t>
  </si>
  <si>
    <t>WAW1 0.4</t>
  </si>
  <si>
    <t>WAW1 0.2</t>
  </si>
  <si>
    <t>WAW1 &lt;0.2</t>
  </si>
  <si>
    <t>WAW2 All</t>
  </si>
  <si>
    <t>WAW2 0.8</t>
  </si>
  <si>
    <t>WAW2 0.6</t>
  </si>
  <si>
    <t>WAW2 0.4</t>
  </si>
  <si>
    <t>WAW2 0.2</t>
  </si>
  <si>
    <t>WAW2 &lt;0.2</t>
  </si>
  <si>
    <t>WAW3 All</t>
  </si>
  <si>
    <t>WAW3 0.8</t>
  </si>
  <si>
    <t>WAW3 0.6</t>
  </si>
  <si>
    <t>WAW3 0.4</t>
  </si>
  <si>
    <t>WAW3 0.2</t>
  </si>
  <si>
    <t>WAW3 &lt;0.2</t>
  </si>
  <si>
    <t>WAW4 All</t>
  </si>
  <si>
    <t>WAW4 0.8</t>
  </si>
  <si>
    <t>WAW4 0.6</t>
  </si>
  <si>
    <t>WAW4 0.4</t>
  </si>
  <si>
    <t>WAW4 0.2</t>
  </si>
  <si>
    <t>WAW4 &lt;0.2</t>
  </si>
  <si>
    <t>DMP</t>
  </si>
  <si>
    <t>DEP</t>
  </si>
  <si>
    <t>DBP</t>
  </si>
  <si>
    <t>BBP</t>
  </si>
  <si>
    <t>DEHP</t>
  </si>
  <si>
    <t>DOP</t>
  </si>
  <si>
    <t>Dimethyl phthalate</t>
  </si>
  <si>
    <t>Diethyl phthalate</t>
  </si>
  <si>
    <t>Dibuthyl phthalate</t>
  </si>
  <si>
    <t>Benzyl butyl phthalte</t>
  </si>
  <si>
    <t>Bis(2-ethylhexyl) phthalate</t>
  </si>
  <si>
    <t>Di-n-octyl phthalate</t>
  </si>
  <si>
    <t>&lt;LOD</t>
  </si>
  <si>
    <t>mg/kg</t>
  </si>
  <si>
    <t>BPA</t>
  </si>
  <si>
    <t>Wyniki mikroplastików na razie są przedstawione dla próbek o masie około 25 mg (w artykule je przeliczę na g)</t>
  </si>
  <si>
    <t>m</t>
  </si>
  <si>
    <t>MIN</t>
  </si>
  <si>
    <t>MAX</t>
  </si>
  <si>
    <t>Suma</t>
  </si>
  <si>
    <t>suma</t>
  </si>
  <si>
    <t>%</t>
  </si>
  <si>
    <t>szt</t>
  </si>
  <si>
    <t>MPs</t>
  </si>
  <si>
    <t xml:space="preserve"> </t>
  </si>
  <si>
    <t>min</t>
  </si>
  <si>
    <t>max</t>
  </si>
  <si>
    <t>korelacja</t>
  </si>
  <si>
    <t>MPs a DEHP</t>
  </si>
  <si>
    <t>MPs a DBP</t>
  </si>
  <si>
    <t>MPs a BPA</t>
  </si>
  <si>
    <t>WAW1</t>
  </si>
  <si>
    <t>WAW2</t>
  </si>
  <si>
    <t>WAW3</t>
  </si>
  <si>
    <t>WAW4</t>
  </si>
  <si>
    <t>All</t>
  </si>
  <si>
    <t>&lt;0.2</t>
  </si>
  <si>
    <t>RQ</t>
  </si>
  <si>
    <t>PHI</t>
  </si>
  <si>
    <t>MP polymer</t>
  </si>
  <si>
    <t>PE</t>
  </si>
  <si>
    <t>PP</t>
  </si>
  <si>
    <t>PS</t>
  </si>
  <si>
    <t>PVC</t>
  </si>
  <si>
    <t>PET</t>
  </si>
  <si>
    <t>R</t>
  </si>
  <si>
    <t>PA</t>
  </si>
  <si>
    <t>PU</t>
  </si>
  <si>
    <t>POM</t>
  </si>
  <si>
    <t>ABS</t>
  </si>
  <si>
    <t>PMMA</t>
  </si>
  <si>
    <t>Hazard score (Sn)</t>
  </si>
  <si>
    <t>Sample</t>
  </si>
  <si>
    <r>
      <t>RQ</t>
    </r>
    <r>
      <rPr>
        <b/>
        <vertAlign val="subscript"/>
        <sz val="10"/>
        <color theme="1"/>
        <rFont val="Times New Roman"/>
        <family val="1"/>
        <charset val="238"/>
      </rPr>
      <t>DEHP</t>
    </r>
  </si>
  <si>
    <r>
      <t>RQ</t>
    </r>
    <r>
      <rPr>
        <b/>
        <vertAlign val="subscript"/>
        <sz val="10"/>
        <color theme="1"/>
        <rFont val="Times New Roman"/>
        <family val="1"/>
        <charset val="238"/>
      </rPr>
      <t>DBP</t>
    </r>
  </si>
  <si>
    <r>
      <t>RQ</t>
    </r>
    <r>
      <rPr>
        <b/>
        <vertAlign val="subscript"/>
        <sz val="10"/>
        <color theme="1"/>
        <rFont val="Times New Roman"/>
        <family val="1"/>
        <charset val="238"/>
      </rPr>
      <t>BPA</t>
    </r>
  </si>
  <si>
    <t>Category</t>
  </si>
  <si>
    <t>Risk level</t>
  </si>
  <si>
    <t>0-1</t>
  </si>
  <si>
    <t>I</t>
  </si>
  <si>
    <t>Minor</t>
  </si>
  <si>
    <t>II</t>
  </si>
  <si>
    <t>Medium</t>
  </si>
  <si>
    <t>10-100</t>
  </si>
  <si>
    <t>III</t>
  </si>
  <si>
    <t>High</t>
  </si>
  <si>
    <t>100-1000</t>
  </si>
  <si>
    <t>IV</t>
  </si>
  <si>
    <t>Danger</t>
  </si>
  <si>
    <t>&gt;1000</t>
  </si>
  <si>
    <t>V</t>
  </si>
  <si>
    <t>Extreme danger</t>
  </si>
  <si>
    <t>1--10</t>
  </si>
  <si>
    <t>all</t>
  </si>
  <si>
    <t>0.8</t>
  </si>
  <si>
    <t>0.6</t>
  </si>
  <si>
    <t>0.4</t>
  </si>
  <si>
    <t>0.2</t>
  </si>
  <si>
    <t>SpecName</t>
  </si>
  <si>
    <t>Freq</t>
  </si>
  <si>
    <t>Temp</t>
  </si>
  <si>
    <t>KRe_Raw</t>
  </si>
  <si>
    <t>KIm_Raw</t>
  </si>
  <si>
    <t>Holder_Re</t>
  </si>
  <si>
    <t>Holder_Im</t>
  </si>
  <si>
    <t>KRe_Corr</t>
  </si>
  <si>
    <t>KIm_Corr</t>
  </si>
  <si>
    <t>KRe_Mass</t>
  </si>
  <si>
    <t>KIm_Mass</t>
  </si>
  <si>
    <t>Mass 10-3</t>
  </si>
  <si>
    <t>X F3</t>
  </si>
  <si>
    <t>X F1 10-8</t>
  </si>
  <si>
    <t>Phase</t>
  </si>
  <si>
    <t>Mass</t>
  </si>
  <si>
    <t>Srednie F1</t>
  </si>
  <si>
    <t>Srednie F3</t>
  </si>
  <si>
    <t>X m3/kg</t>
  </si>
  <si>
    <t>[g]</t>
  </si>
  <si>
    <t>m3/kg</t>
  </si>
  <si>
    <t>[m3/kg]</t>
  </si>
  <si>
    <t xml:space="preserve">X F1 10-8 m3/kg </t>
  </si>
  <si>
    <t xml:space="preserve">X F3 10-8 m3/kg </t>
  </si>
  <si>
    <t>X fd%</t>
  </si>
  <si>
    <t>WAW1ALL</t>
  </si>
  <si>
    <t>N/A</t>
  </si>
  <si>
    <t>01,04,1969</t>
  </si>
  <si>
    <t>01,04,1967</t>
  </si>
  <si>
    <t>WAW10,8</t>
  </si>
  <si>
    <t>01,04,1966</t>
  </si>
  <si>
    <t>WAW10,6</t>
  </si>
  <si>
    <t>01,04,1964</t>
  </si>
  <si>
    <t>WAW10,4</t>
  </si>
  <si>
    <t>01,03,1940</t>
  </si>
  <si>
    <t>WAW10,2</t>
  </si>
  <si>
    <t>01,03,1945</t>
  </si>
  <si>
    <t>WAW1M0,2</t>
  </si>
  <si>
    <t>01,04,1970</t>
  </si>
  <si>
    <t>WAW2ALL</t>
  </si>
  <si>
    <t>WAW20,8</t>
  </si>
  <si>
    <t>04,03,2024</t>
  </si>
  <si>
    <t>WAW30,6</t>
  </si>
  <si>
    <t>04,05,2024</t>
  </si>
  <si>
    <t>WAW20,4</t>
  </si>
  <si>
    <t>01,03,1981</t>
  </si>
  <si>
    <t>WAW20,2</t>
  </si>
  <si>
    <t>01,03,1978</t>
  </si>
  <si>
    <t>WAW2M0,2</t>
  </si>
  <si>
    <t>01,04,1944</t>
  </si>
  <si>
    <t>WAW3ALL</t>
  </si>
  <si>
    <t>01,04,1943</t>
  </si>
  <si>
    <t>WAW30,8</t>
  </si>
  <si>
    <t>01,04,1948</t>
  </si>
  <si>
    <t>01,04,1951</t>
  </si>
  <si>
    <t>WAW30,4</t>
  </si>
  <si>
    <t>WAW20,6</t>
  </si>
  <si>
    <t>01,02,1966</t>
  </si>
  <si>
    <t>WAW30,2</t>
  </si>
  <si>
    <t>01,02,1967</t>
  </si>
  <si>
    <t>WAW3M0,2</t>
  </si>
  <si>
    <t>01,02,1954</t>
  </si>
  <si>
    <t>WAW4ALL</t>
  </si>
  <si>
    <t>01,02,1955</t>
  </si>
  <si>
    <t>WAW40,8</t>
  </si>
  <si>
    <t>01,04,2027</t>
  </si>
  <si>
    <t>WAW40,6</t>
  </si>
  <si>
    <t>01,04,2021</t>
  </si>
  <si>
    <t>WAW40,4</t>
  </si>
  <si>
    <t>01,04,1938</t>
  </si>
  <si>
    <t>WAW40,2</t>
  </si>
  <si>
    <t>01,04,1939</t>
  </si>
  <si>
    <t>WAW4M0,2</t>
  </si>
  <si>
    <t>01,03,2021</t>
  </si>
  <si>
    <t>01,03,2014</t>
  </si>
  <si>
    <t>01,03,1951</t>
  </si>
  <si>
    <t>01,03,1949</t>
  </si>
  <si>
    <t>01,03,1944</t>
  </si>
  <si>
    <t>01,03,1964</t>
  </si>
  <si>
    <t>01,02,1968</t>
  </si>
  <si>
    <t>01,03,1998</t>
  </si>
  <si>
    <t>01,03,1996</t>
  </si>
  <si>
    <t>03,08,2024</t>
  </si>
  <si>
    <t>03,07,2024</t>
  </si>
  <si>
    <t>01,04,1935</t>
  </si>
  <si>
    <t>01,03,1984</t>
  </si>
  <si>
    <t>04,08,2024</t>
  </si>
  <si>
    <t>04,07,2024</t>
  </si>
  <si>
    <t>01,03,2028</t>
  </si>
  <si>
    <t xml:space="preserve">X976 Hz 10-8 m3/kg </t>
  </si>
  <si>
    <t xml:space="preserve">X 15616 Hz 10-8 m3/kg </t>
  </si>
  <si>
    <t>Wszystkie korelacje z składnikami chemicznymi wykonane dla podatności C 976 Hz</t>
  </si>
  <si>
    <t>WAW 1 ALL</t>
  </si>
  <si>
    <t>WAW 1 "0.8"</t>
  </si>
  <si>
    <t>WAW 1 "0.6"</t>
  </si>
  <si>
    <t>WAW 1 "0.4"</t>
  </si>
  <si>
    <t>WAW 1 "0.2"</t>
  </si>
  <si>
    <t>WAW1 "&lt;0.2"</t>
  </si>
  <si>
    <t>WAW 2 ALL</t>
  </si>
  <si>
    <t>WAW 2 "0.8"</t>
  </si>
  <si>
    <t>WAW 2 "0.6"</t>
  </si>
  <si>
    <t>WAW 2 "0.4"</t>
  </si>
  <si>
    <t>WAW 2 "0.2"</t>
  </si>
  <si>
    <t>WAW 2 "&lt;0.2"</t>
  </si>
  <si>
    <t>WAW 3 ALL</t>
  </si>
  <si>
    <t>WAW 3 "0.8"</t>
  </si>
  <si>
    <t>WAW 3 "0.6"</t>
  </si>
  <si>
    <t>WAW 3 "0.4"</t>
  </si>
  <si>
    <t>WAW 3 "0.2"</t>
  </si>
  <si>
    <t>WAW 3 "&lt;0.2"</t>
  </si>
  <si>
    <t>WAW 4 ALL</t>
  </si>
  <si>
    <t>WAW 4 "0.8"</t>
  </si>
  <si>
    <t>WAW 4 "0.6"</t>
  </si>
  <si>
    <t>WAW 4 "0.4"</t>
  </si>
  <si>
    <t>WAW 4 "0.2"</t>
  </si>
  <si>
    <t>WAW 4 "&lt;0.2"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</si>
</sst>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2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vertAlign val="subscript"/>
      <sz val="10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9" applyNumberFormat="0" applyAlignment="0" applyProtection="0"/>
    <xf numFmtId="0" fontId="11" fillId="7" borderId="9" applyNumberFormat="0" applyAlignment="0" applyProtection="0"/>
  </cellStyleXfs>
  <cellXfs count="52">
    <xf numFmtId="0" fontId="0" fillId="0" borderId="0" xfId="0"/>
    <xf numFmtId="2" fontId="0" fillId="0" borderId="0" xfId="0" applyNumberFormat="1"/>
    <xf numFmtId="0" fontId="0" fillId="0" borderId="1" xfId="0" applyBorder="1"/>
    <xf numFmtId="2" fontId="0" fillId="2" borderId="1" xfId="0" applyNumberFormat="1" applyFill="1" applyBorder="1"/>
    <xf numFmtId="2" fontId="1" fillId="2" borderId="1" xfId="0" applyNumberFormat="1" applyFont="1" applyFill="1" applyBorder="1"/>
    <xf numFmtId="0" fontId="0" fillId="2" borderId="0" xfId="0" applyFill="1"/>
    <xf numFmtId="0" fontId="0" fillId="0" borderId="0" xfId="0" applyFill="1"/>
    <xf numFmtId="164" fontId="0" fillId="0" borderId="0" xfId="0" applyNumberFormat="1"/>
    <xf numFmtId="164" fontId="0" fillId="0" borderId="1" xfId="0" applyNumberFormat="1" applyBorder="1"/>
    <xf numFmtId="2" fontId="0" fillId="0" borderId="1" xfId="0" applyNumberFormat="1" applyBorder="1"/>
    <xf numFmtId="0" fontId="2" fillId="0" borderId="0" xfId="0" applyFont="1"/>
    <xf numFmtId="1" fontId="0" fillId="0" borderId="0" xfId="0" applyNumberFormat="1"/>
    <xf numFmtId="0" fontId="0" fillId="0" borderId="2" xfId="0" applyFill="1" applyBorder="1"/>
    <xf numFmtId="0" fontId="2" fillId="0" borderId="1" xfId="0" applyFont="1" applyBorder="1"/>
    <xf numFmtId="1" fontId="2" fillId="0" borderId="0" xfId="0" applyNumberFormat="1" applyFont="1"/>
    <xf numFmtId="0" fontId="0" fillId="0" borderId="0" xfId="0" applyAlignment="1">
      <alignment horizontal="center"/>
    </xf>
    <xf numFmtId="0" fontId="0" fillId="0" borderId="0" xfId="0" applyFill="1" applyAlignment="1"/>
    <xf numFmtId="0" fontId="0" fillId="2" borderId="1" xfId="0" applyFill="1" applyBorder="1"/>
    <xf numFmtId="1" fontId="2" fillId="0" borderId="1" xfId="0" applyNumberFormat="1" applyFont="1" applyBorder="1"/>
    <xf numFmtId="1" fontId="0" fillId="0" borderId="1" xfId="0" applyNumberFormat="1" applyBorder="1"/>
    <xf numFmtId="165" fontId="2" fillId="0" borderId="0" xfId="0" applyNumberFormat="1" applyFont="1"/>
    <xf numFmtId="2" fontId="2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16" fontId="6" fillId="0" borderId="6" xfId="0" applyNumberFormat="1" applyFont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Protection="1">
      <protection locked="0"/>
    </xf>
    <xf numFmtId="0" fontId="6" fillId="0" borderId="0" xfId="0" applyFont="1"/>
    <xf numFmtId="0" fontId="6" fillId="2" borderId="0" xfId="0" applyFont="1" applyFill="1"/>
    <xf numFmtId="0" fontId="9" fillId="5" borderId="0" xfId="3"/>
    <xf numFmtId="11" fontId="6" fillId="0" borderId="0" xfId="0" applyNumberFormat="1" applyFont="1"/>
    <xf numFmtId="0" fontId="6" fillId="0" borderId="0" xfId="0" applyFont="1" applyAlignment="1">
      <alignment wrapText="1"/>
    </xf>
    <xf numFmtId="2" fontId="6" fillId="2" borderId="0" xfId="0" applyNumberFormat="1" applyFont="1" applyFill="1"/>
    <xf numFmtId="11" fontId="0" fillId="0" borderId="0" xfId="0" applyNumberFormat="1"/>
    <xf numFmtId="17" fontId="0" fillId="0" borderId="0" xfId="0" applyNumberFormat="1"/>
    <xf numFmtId="0" fontId="8" fillId="4" borderId="0" xfId="2"/>
    <xf numFmtId="0" fontId="10" fillId="6" borderId="9" xfId="4"/>
    <xf numFmtId="16" fontId="0" fillId="0" borderId="0" xfId="0" applyNumberFormat="1"/>
    <xf numFmtId="0" fontId="7" fillId="3" borderId="0" xfId="1"/>
    <xf numFmtId="0" fontId="11" fillId="7" borderId="9" xfId="5"/>
    <xf numFmtId="0" fontId="0" fillId="0" borderId="0" xfId="0" applyProtection="1">
      <protection locked="0"/>
    </xf>
    <xf numFmtId="0" fontId="0" fillId="8" borderId="0" xfId="0" applyFill="1"/>
    <xf numFmtId="164" fontId="0" fillId="8" borderId="0" xfId="0" applyNumberFormat="1" applyFill="1"/>
  </cellXfs>
  <cellStyles count="6">
    <cellStyle name="Dane wejściowe" xfId="4" builtinId="20"/>
    <cellStyle name="Dobry" xfId="1" builtinId="26"/>
    <cellStyle name="Neutralny" xfId="3" builtinId="28"/>
    <cellStyle name="Normalny" xfId="0" builtinId="0"/>
    <cellStyle name="Obliczenia" xfId="5" builtinId="22"/>
    <cellStyle name="Zły" xfId="2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'MPs analiza'!$E$82</c:f>
              <c:strCache>
                <c:ptCount val="1"/>
                <c:pt idx="0">
                  <c:v>DEHP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</c:trendlineLbl>
          </c:trendline>
          <c:xVal>
            <c:numRef>
              <c:f>'MPs analiza'!$D$83:$D$102</c:f>
              <c:numCache>
                <c:formatCode>0</c:formatCode>
                <c:ptCount val="20"/>
                <c:pt idx="0" formatCode="General">
                  <c:v>0</c:v>
                </c:pt>
                <c:pt idx="1">
                  <c:v>766.12903225806451</c:v>
                </c:pt>
                <c:pt idx="2">
                  <c:v>2115.3846153846152</c:v>
                </c:pt>
                <c:pt idx="3">
                  <c:v>1300.8130081300812</c:v>
                </c:pt>
                <c:pt idx="4">
                  <c:v>3852.4590163934422</c:v>
                </c:pt>
                <c:pt idx="5">
                  <c:v>40.48582995951417</c:v>
                </c:pt>
                <c:pt idx="6">
                  <c:v>13647.058823529413</c:v>
                </c:pt>
                <c:pt idx="7">
                  <c:v>816.32653061224482</c:v>
                </c:pt>
                <c:pt idx="8">
                  <c:v>48857.142857142855</c:v>
                </c:pt>
                <c:pt idx="9">
                  <c:v>5162.6016260162596</c:v>
                </c:pt>
                <c:pt idx="10">
                  <c:v>43.859649122807014</c:v>
                </c:pt>
                <c:pt idx="11">
                  <c:v>1209.6774193548385</c:v>
                </c:pt>
                <c:pt idx="12">
                  <c:v>16046.511627906975</c:v>
                </c:pt>
                <c:pt idx="13">
                  <c:v>2962.9629629629626</c:v>
                </c:pt>
                <c:pt idx="14">
                  <c:v>3888.8888888888887</c:v>
                </c:pt>
                <c:pt idx="15">
                  <c:v>0</c:v>
                </c:pt>
                <c:pt idx="16">
                  <c:v>41.666666666666664</c:v>
                </c:pt>
                <c:pt idx="17">
                  <c:v>41.49377593360996</c:v>
                </c:pt>
                <c:pt idx="18">
                  <c:v>816.32653061224482</c:v>
                </c:pt>
                <c:pt idx="19">
                  <c:v>51659.751037344402</c:v>
                </c:pt>
              </c:numCache>
            </c:numRef>
          </c:xVal>
          <c:yVal>
            <c:numRef>
              <c:f>'MPs analiza'!$E$83:$E$102</c:f>
              <c:numCache>
                <c:formatCode>0.00</c:formatCode>
                <c:ptCount val="20"/>
                <c:pt idx="0">
                  <c:v>2.0078337353604878</c:v>
                </c:pt>
                <c:pt idx="1">
                  <c:v>4.4738017682688636</c:v>
                </c:pt>
                <c:pt idx="2">
                  <c:v>2.3058705998918607</c:v>
                </c:pt>
                <c:pt idx="3">
                  <c:v>2.9046501181952622</c:v>
                </c:pt>
                <c:pt idx="4">
                  <c:v>7.208917012198448</c:v>
                </c:pt>
                <c:pt idx="5">
                  <c:v>12.337521196278709</c:v>
                </c:pt>
                <c:pt idx="6">
                  <c:v>19.911197363153644</c:v>
                </c:pt>
                <c:pt idx="7">
                  <c:v>10.420682715909383</c:v>
                </c:pt>
                <c:pt idx="8">
                  <c:v>32.678361266805759</c:v>
                </c:pt>
                <c:pt idx="9">
                  <c:v>37.688458464193097</c:v>
                </c:pt>
                <c:pt idx="10">
                  <c:v>1.3814414935115329</c:v>
                </c:pt>
                <c:pt idx="11">
                  <c:v>1.7623494359662433</c:v>
                </c:pt>
                <c:pt idx="12">
                  <c:v>3.2512684616142935</c:v>
                </c:pt>
                <c:pt idx="13">
                  <c:v>6.277826903506937</c:v>
                </c:pt>
                <c:pt idx="14">
                  <c:v>9.136514818059096</c:v>
                </c:pt>
                <c:pt idx="15">
                  <c:v>2.6329086592032289</c:v>
                </c:pt>
                <c:pt idx="16">
                  <c:v>2.4417884681459929</c:v>
                </c:pt>
                <c:pt idx="17">
                  <c:v>2.5762731232593992</c:v>
                </c:pt>
                <c:pt idx="18">
                  <c:v>5.9898580838776114</c:v>
                </c:pt>
                <c:pt idx="19">
                  <c:v>10.413277829403931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97-462E-B6AB-024C2CB2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200"/>
        <c:axId val="124084992"/>
      </c:scatterChart>
      <c:valAx>
        <c:axId val="1198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4084992"/>
        <c:crosses val="autoZero"/>
        <c:crossBetween val="midCat"/>
      </c:valAx>
      <c:valAx>
        <c:axId val="12408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85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analiza'!$F$203:$F$222</c15:sqref>
                  </c15:fullRef>
                </c:ext>
              </c:extLst>
              <c:f>('MPs analiza'!$F$206,'MPs analiza'!$F$211,'MPs analiza'!$F$216,'MPs analiza'!$F$221)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1.56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7-404F-A69F-3418663E7D3E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analiza'!$G$203:$G$222</c15:sqref>
                  </c15:fullRef>
                </c:ext>
              </c:extLst>
              <c:f>('MPs analiza'!$G$206,'MPs analiza'!$G$211,'MPs analiza'!$G$216,'MPs analiza'!$G$221)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7-404F-A69F-3418663E7D3E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analiza'!$H$203:$H$222</c15:sqref>
                  </c15:fullRef>
                </c:ext>
              </c:extLst>
              <c:f>('MPs analiza'!$H$206,'MPs analiza'!$H$211,'MPs analiza'!$H$216,'MPs analiza'!$H$221)</c:f>
              <c:numCache>
                <c:formatCode>General</c:formatCode>
                <c:ptCount val="4"/>
                <c:pt idx="0">
                  <c:v>40.630000000000003</c:v>
                </c:pt>
                <c:pt idx="1">
                  <c:v>0</c:v>
                </c:pt>
                <c:pt idx="2">
                  <c:v>10.94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97-404F-A69F-3418663E7D3E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analiza'!$I$203:$I$222</c15:sqref>
                  </c15:fullRef>
                </c:ext>
              </c:extLst>
              <c:f>('MPs analiza'!$I$206,'MPs analiza'!$I$211,'MPs analiza'!$I$216,'MPs analiza'!$I$221)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97-404F-A69F-3418663E7D3E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analiza'!$J$203:$J$222</c15:sqref>
                  </c15:fullRef>
                </c:ext>
              </c:extLst>
              <c:f>('MPs analiza'!$J$206,'MPs analiza'!$J$211,'MPs analiza'!$J$216,'MPs analiza'!$J$221)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97-404F-A69F-3418663E7D3E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analiza'!$K$203:$K$222</c15:sqref>
                  </c15:fullRef>
                </c:ext>
              </c:extLst>
              <c:f>('MPs analiza'!$K$206,'MPs analiza'!$K$211,'MPs analiza'!$K$216,'MPs analiza'!$K$221)</c:f>
              <c:numCache>
                <c:formatCode>General</c:formatCode>
                <c:ptCount val="4"/>
                <c:pt idx="0">
                  <c:v>0</c:v>
                </c:pt>
                <c:pt idx="1">
                  <c:v>99.92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97-404F-A69F-3418663E7D3E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analiza'!$L$203:$L$222</c15:sqref>
                  </c15:fullRef>
                </c:ext>
              </c:extLst>
              <c:f>('MPs analiza'!$L$206,'MPs analiza'!$L$211,'MPs analiza'!$L$216,'MPs analiza'!$L$221)</c:f>
              <c:numCache>
                <c:formatCode>General</c:formatCode>
                <c:ptCount val="4"/>
                <c:pt idx="0">
                  <c:v>9.3800000000000008</c:v>
                </c:pt>
                <c:pt idx="1">
                  <c:v>0</c:v>
                </c:pt>
                <c:pt idx="2">
                  <c:v>1.56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97-404F-A69F-3418663E7D3E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analiza'!$M$203:$M$222</c15:sqref>
                  </c15:fullRef>
                </c:ext>
              </c:extLst>
              <c:f>('MPs analiza'!$M$206,'MPs analiza'!$M$211,'MPs analiza'!$M$216,'MPs analiza'!$M$221)</c:f>
              <c:numCache>
                <c:formatCode>General</c:formatCode>
                <c:ptCount val="4"/>
                <c:pt idx="0">
                  <c:v>3.13</c:v>
                </c:pt>
                <c:pt idx="1">
                  <c:v>0</c:v>
                </c:pt>
                <c:pt idx="2">
                  <c:v>6.25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97-404F-A69F-3418663E7D3E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analiza'!$N$203:$N$222</c15:sqref>
                  </c15:fullRef>
                </c:ext>
              </c:extLst>
              <c:f>('MPs analiza'!$N$206,'MPs analiza'!$N$211,'MPs analiza'!$N$216,'MPs analiza'!$N$221)</c:f>
              <c:numCache>
                <c:formatCode>General</c:formatCode>
                <c:ptCount val="4"/>
                <c:pt idx="0">
                  <c:v>6.25</c:v>
                </c:pt>
                <c:pt idx="1">
                  <c:v>0.08</c:v>
                </c:pt>
                <c:pt idx="2">
                  <c:v>6.25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97-404F-A69F-3418663E7D3E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analiza'!$E$206,'MPs analiza'!$E$211,'MPs analiza'!$E$216,'MPs analiza'!$E$221)</c:f>
              <c:strCache>
                <c:ptCount val="4"/>
                <c:pt idx="0">
                  <c:v>WAW1 0.2</c:v>
                </c:pt>
                <c:pt idx="1">
                  <c:v>WAW2 0.2</c:v>
                </c:pt>
                <c:pt idx="2">
                  <c:v>WAW3 0.2</c:v>
                </c:pt>
                <c:pt idx="3">
                  <c:v>WAW4 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analiza'!$O$203:$O$222</c15:sqref>
                  </c15:fullRef>
                </c:ext>
              </c:extLst>
              <c:f>('MPs analiza'!$O$206,'MPs analiza'!$O$211,'MPs analiza'!$O$216,'MPs analiza'!$O$221)</c:f>
              <c:numCache>
                <c:formatCode>General</c:formatCode>
                <c:ptCount val="4"/>
                <c:pt idx="0">
                  <c:v>40.630000000000003</c:v>
                </c:pt>
                <c:pt idx="1">
                  <c:v>0</c:v>
                </c:pt>
                <c:pt idx="2">
                  <c:v>70.31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97-404F-A69F-3418663E7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analiza'!$F$203:$F$222</c15:sqref>
                  </c15:fullRef>
                </c:ext>
              </c:extLst>
              <c:f>('MPs analiza'!$F$207,'MPs analiza'!$F$212,'MPs analiza'!$F$217,'MPs analiza'!$F$222)</c:f>
              <c:numCache>
                <c:formatCode>General</c:formatCode>
                <c:ptCount val="4"/>
                <c:pt idx="0">
                  <c:v>1.06</c:v>
                </c:pt>
                <c:pt idx="1">
                  <c:v>0.79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E-4DC6-99D5-0B79D4667426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analiza'!$G$203:$G$222</c15:sqref>
                  </c15:fullRef>
                </c:ext>
              </c:extLst>
              <c:f>('MPs analiza'!$G$207,'MPs analiza'!$G$212,'MPs analiza'!$G$217,'MPs analiza'!$G$222)</c:f>
              <c:numCache>
                <c:formatCode>General</c:formatCode>
                <c:ptCount val="4"/>
                <c:pt idx="0">
                  <c:v>1.06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E-4DC6-99D5-0B79D4667426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analiza'!$H$203:$H$222</c15:sqref>
                  </c15:fullRef>
                </c:ext>
              </c:extLst>
              <c:f>('MPs analiza'!$H$207,'MPs analiza'!$H$212,'MPs analiza'!$H$217,'MPs analiza'!$H$222)</c:f>
              <c:numCache>
                <c:formatCode>General</c:formatCode>
                <c:ptCount val="4"/>
                <c:pt idx="0">
                  <c:v>23.4</c:v>
                </c:pt>
                <c:pt idx="1">
                  <c:v>17.32</c:v>
                </c:pt>
                <c:pt idx="2">
                  <c:v>16.48</c:v>
                </c:pt>
                <c:pt idx="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6E-4DC6-99D5-0B79D4667426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analiza'!$I$203:$I$222</c15:sqref>
                  </c15:fullRef>
                </c:ext>
              </c:extLst>
              <c:f>('MPs analiza'!$I$207,'MPs analiza'!$I$212,'MPs analiza'!$I$217,'MPs analiza'!$I$222)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6E-4DC6-99D5-0B79D4667426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analiza'!$J$203:$J$222</c15:sqref>
                  </c15:fullRef>
                </c:ext>
              </c:extLst>
              <c:f>('MPs analiza'!$J$207,'MPs analiza'!$J$212,'MPs analiza'!$J$217,'MPs analiza'!$J$222)</c:f>
              <c:numCache>
                <c:formatCode>General</c:formatCode>
                <c:ptCount val="4"/>
                <c:pt idx="0">
                  <c:v>3.19</c:v>
                </c:pt>
                <c:pt idx="1">
                  <c:v>1.57</c:v>
                </c:pt>
                <c:pt idx="2">
                  <c:v>3.3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E-4DC6-99D5-0B79D4667426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analiza'!$K$203:$K$222</c15:sqref>
                  </c15:fullRef>
                </c:ext>
              </c:extLst>
              <c:f>('MPs analiza'!$K$207,'MPs analiza'!$K$212,'MPs analiza'!$K$217,'MPs analiza'!$K$222)</c:f>
              <c:numCache>
                <c:formatCode>General</c:formatCode>
                <c:ptCount val="4"/>
                <c:pt idx="0">
                  <c:v>0</c:v>
                </c:pt>
                <c:pt idx="1">
                  <c:v>4.72</c:v>
                </c:pt>
                <c:pt idx="2">
                  <c:v>0</c:v>
                </c:pt>
                <c:pt idx="3">
                  <c:v>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6E-4DC6-99D5-0B79D4667426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analiza'!$L$203:$L$222</c15:sqref>
                  </c15:fullRef>
                </c:ext>
              </c:extLst>
              <c:f>('MPs analiza'!$L$207,'MPs analiza'!$L$212,'MPs analiza'!$L$217,'MPs analiza'!$L$222)</c:f>
              <c:numCache>
                <c:formatCode>General</c:formatCode>
                <c:ptCount val="4"/>
                <c:pt idx="0">
                  <c:v>7.45</c:v>
                </c:pt>
                <c:pt idx="1">
                  <c:v>3.94</c:v>
                </c:pt>
                <c:pt idx="2">
                  <c:v>4.4000000000000004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E-4DC6-99D5-0B79D4667426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analiza'!$M$203:$M$222</c15:sqref>
                  </c15:fullRef>
                </c:ext>
              </c:extLst>
              <c:f>('MPs analiza'!$M$207,'MPs analiza'!$M$212,'MPs analiza'!$M$217,'MPs analiza'!$M$222)</c:f>
              <c:numCache>
                <c:formatCode>General</c:formatCode>
                <c:ptCount val="4"/>
                <c:pt idx="0">
                  <c:v>14.89</c:v>
                </c:pt>
                <c:pt idx="1">
                  <c:v>30.71</c:v>
                </c:pt>
                <c:pt idx="2">
                  <c:v>9.89</c:v>
                </c:pt>
                <c:pt idx="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6E-4DC6-99D5-0B79D4667426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analiza'!$N$203:$N$222</c15:sqref>
                  </c15:fullRef>
                </c:ext>
              </c:extLst>
              <c:f>('MPs analiza'!$N$207,'MPs analiza'!$N$212,'MPs analiza'!$N$217,'MPs analiza'!$N$222)</c:f>
              <c:numCache>
                <c:formatCode>General</c:formatCode>
                <c:ptCount val="4"/>
                <c:pt idx="0">
                  <c:v>5.32</c:v>
                </c:pt>
                <c:pt idx="1">
                  <c:v>7.09</c:v>
                </c:pt>
                <c:pt idx="2">
                  <c:v>8.7899999999999991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6E-4DC6-99D5-0B79D4667426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analiza'!$E$207,'MPs analiza'!$E$212,'MPs analiza'!$E$217,'MPs analiza'!$E$222)</c:f>
              <c:strCache>
                <c:ptCount val="4"/>
                <c:pt idx="0">
                  <c:v>WAW1 &lt;0.2</c:v>
                </c:pt>
                <c:pt idx="1">
                  <c:v>WAW2 &lt;0.2</c:v>
                </c:pt>
                <c:pt idx="2">
                  <c:v>WAW3 &lt;0.2</c:v>
                </c:pt>
                <c:pt idx="3">
                  <c:v>WAW4 &lt;0.2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analiza'!$O$203:$O$222</c15:sqref>
                  </c15:fullRef>
                </c:ext>
              </c:extLst>
              <c:f>('MPs analiza'!$O$207,'MPs analiza'!$O$212,'MPs analiza'!$O$217,'MPs analiza'!$O$222)</c:f>
              <c:numCache>
                <c:formatCode>General</c:formatCode>
                <c:ptCount val="4"/>
                <c:pt idx="0">
                  <c:v>43.62</c:v>
                </c:pt>
                <c:pt idx="1">
                  <c:v>33.86</c:v>
                </c:pt>
                <c:pt idx="2">
                  <c:v>57.14</c:v>
                </c:pt>
                <c:pt idx="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6E-4DC6-99D5-0B79D4667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'MPs analiza'!$C$109:$C$132</c:f>
              <c:strCache>
                <c:ptCount val="24"/>
                <c:pt idx="0">
                  <c:v>All</c:v>
                </c:pt>
                <c:pt idx="1">
                  <c:v>0,8</c:v>
                </c:pt>
                <c:pt idx="2">
                  <c:v>0,6</c:v>
                </c:pt>
                <c:pt idx="3">
                  <c:v>0,4</c:v>
                </c:pt>
                <c:pt idx="4">
                  <c:v>0,2</c:v>
                </c:pt>
                <c:pt idx="5">
                  <c:v>&lt;0.2</c:v>
                </c:pt>
                <c:pt idx="6">
                  <c:v>All</c:v>
                </c:pt>
                <c:pt idx="7">
                  <c:v>0,8</c:v>
                </c:pt>
                <c:pt idx="8">
                  <c:v>0,6</c:v>
                </c:pt>
                <c:pt idx="9">
                  <c:v>0,4</c:v>
                </c:pt>
                <c:pt idx="10">
                  <c:v>0,2</c:v>
                </c:pt>
                <c:pt idx="11">
                  <c:v>&lt;0.2</c:v>
                </c:pt>
                <c:pt idx="12">
                  <c:v>All</c:v>
                </c:pt>
                <c:pt idx="13">
                  <c:v>0,8</c:v>
                </c:pt>
                <c:pt idx="14">
                  <c:v>0,6</c:v>
                </c:pt>
                <c:pt idx="15">
                  <c:v>0,4</c:v>
                </c:pt>
                <c:pt idx="16">
                  <c:v>0,2</c:v>
                </c:pt>
                <c:pt idx="17">
                  <c:v>&lt;0.2</c:v>
                </c:pt>
                <c:pt idx="18">
                  <c:v>All</c:v>
                </c:pt>
                <c:pt idx="19">
                  <c:v>0,8</c:v>
                </c:pt>
                <c:pt idx="20">
                  <c:v>0,6</c:v>
                </c:pt>
                <c:pt idx="21">
                  <c:v>0,4</c:v>
                </c:pt>
                <c:pt idx="22">
                  <c:v>0,2</c:v>
                </c:pt>
                <c:pt idx="23">
                  <c:v>&lt;0.2</c:v>
                </c:pt>
              </c:strCache>
            </c:strRef>
          </c:cat>
          <c:val>
            <c:numRef>
              <c:f>'MPs analiza'!$D$109:$D$132</c:f>
              <c:numCache>
                <c:formatCode>0</c:formatCode>
                <c:ptCount val="24"/>
                <c:pt idx="0">
                  <c:v>1081.081081081081</c:v>
                </c:pt>
                <c:pt idx="1">
                  <c:v>0</c:v>
                </c:pt>
                <c:pt idx="2">
                  <c:v>766.12903225806451</c:v>
                </c:pt>
                <c:pt idx="3">
                  <c:v>2115.3846153846152</c:v>
                </c:pt>
                <c:pt idx="4">
                  <c:v>1300.8130081300812</c:v>
                </c:pt>
                <c:pt idx="5">
                  <c:v>3852.4590163934422</c:v>
                </c:pt>
                <c:pt idx="6">
                  <c:v>61286.307053941913</c:v>
                </c:pt>
                <c:pt idx="7">
                  <c:v>40.48582995951417</c:v>
                </c:pt>
                <c:pt idx="8">
                  <c:v>13647.058823529413</c:v>
                </c:pt>
                <c:pt idx="9">
                  <c:v>816.32653061224482</c:v>
                </c:pt>
                <c:pt idx="10">
                  <c:v>48857.142857142855</c:v>
                </c:pt>
                <c:pt idx="11">
                  <c:v>5162.6016260162596</c:v>
                </c:pt>
                <c:pt idx="12">
                  <c:v>14362.139917695475</c:v>
                </c:pt>
                <c:pt idx="13">
                  <c:v>43.859649122807014</c:v>
                </c:pt>
                <c:pt idx="14">
                  <c:v>1209.6774193548385</c:v>
                </c:pt>
                <c:pt idx="15">
                  <c:v>16046.511627906975</c:v>
                </c:pt>
                <c:pt idx="16">
                  <c:v>2962.9629629629626</c:v>
                </c:pt>
                <c:pt idx="17">
                  <c:v>3888.8888888888887</c:v>
                </c:pt>
                <c:pt idx="18">
                  <c:v>46.948356807511736</c:v>
                </c:pt>
                <c:pt idx="19">
                  <c:v>0</c:v>
                </c:pt>
                <c:pt idx="20">
                  <c:v>41.666666666666664</c:v>
                </c:pt>
                <c:pt idx="21">
                  <c:v>41.49377593360996</c:v>
                </c:pt>
                <c:pt idx="22">
                  <c:v>816.32653061224482</c:v>
                </c:pt>
                <c:pt idx="23">
                  <c:v>51659.751037344402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0-459A-8FBD-95697C043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9856480"/>
        <c:axId val="1168454400"/>
      </c:barChart>
      <c:catAx>
        <c:axId val="11598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68454400"/>
        <c:crosses val="autoZero"/>
        <c:auto val="1"/>
        <c:lblAlgn val="ctr"/>
        <c:lblOffset val="100"/>
        <c:noMultiLvlLbl val="0"/>
      </c:catAx>
      <c:valAx>
        <c:axId val="11684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5985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'MPs analiza'!$C$109:$C$132</c:f>
              <c:strCache>
                <c:ptCount val="24"/>
                <c:pt idx="0">
                  <c:v>All</c:v>
                </c:pt>
                <c:pt idx="1">
                  <c:v>0,8</c:v>
                </c:pt>
                <c:pt idx="2">
                  <c:v>0,6</c:v>
                </c:pt>
                <c:pt idx="3">
                  <c:v>0,4</c:v>
                </c:pt>
                <c:pt idx="4">
                  <c:v>0,2</c:v>
                </c:pt>
                <c:pt idx="5">
                  <c:v>&lt;0.2</c:v>
                </c:pt>
                <c:pt idx="6">
                  <c:v>All</c:v>
                </c:pt>
                <c:pt idx="7">
                  <c:v>0,8</c:v>
                </c:pt>
                <c:pt idx="8">
                  <c:v>0,6</c:v>
                </c:pt>
                <c:pt idx="9">
                  <c:v>0,4</c:v>
                </c:pt>
                <c:pt idx="10">
                  <c:v>0,2</c:v>
                </c:pt>
                <c:pt idx="11">
                  <c:v>&lt;0.2</c:v>
                </c:pt>
                <c:pt idx="12">
                  <c:v>All</c:v>
                </c:pt>
                <c:pt idx="13">
                  <c:v>0,8</c:v>
                </c:pt>
                <c:pt idx="14">
                  <c:v>0,6</c:v>
                </c:pt>
                <c:pt idx="15">
                  <c:v>0,4</c:v>
                </c:pt>
                <c:pt idx="16">
                  <c:v>0,2</c:v>
                </c:pt>
                <c:pt idx="17">
                  <c:v>&lt;0.2</c:v>
                </c:pt>
                <c:pt idx="18">
                  <c:v>All</c:v>
                </c:pt>
                <c:pt idx="19">
                  <c:v>0,8</c:v>
                </c:pt>
                <c:pt idx="20">
                  <c:v>0,6</c:v>
                </c:pt>
                <c:pt idx="21">
                  <c:v>0,4</c:v>
                </c:pt>
                <c:pt idx="22">
                  <c:v>0,2</c:v>
                </c:pt>
                <c:pt idx="23">
                  <c:v>&lt;0.2</c:v>
                </c:pt>
              </c:strCache>
            </c:strRef>
          </c:cat>
          <c:val>
            <c:numRef>
              <c:f>'MPs analiza'!$D$109:$D$132</c:f>
              <c:numCache>
                <c:formatCode>0</c:formatCode>
                <c:ptCount val="24"/>
                <c:pt idx="0">
                  <c:v>1081.081081081081</c:v>
                </c:pt>
                <c:pt idx="1">
                  <c:v>0</c:v>
                </c:pt>
                <c:pt idx="2">
                  <c:v>766.12903225806451</c:v>
                </c:pt>
                <c:pt idx="3">
                  <c:v>2115.3846153846152</c:v>
                </c:pt>
                <c:pt idx="4">
                  <c:v>1300.8130081300812</c:v>
                </c:pt>
                <c:pt idx="5">
                  <c:v>3852.4590163934422</c:v>
                </c:pt>
                <c:pt idx="6">
                  <c:v>61286.307053941913</c:v>
                </c:pt>
                <c:pt idx="7">
                  <c:v>40.48582995951417</c:v>
                </c:pt>
                <c:pt idx="8">
                  <c:v>13647.058823529413</c:v>
                </c:pt>
                <c:pt idx="9">
                  <c:v>816.32653061224482</c:v>
                </c:pt>
                <c:pt idx="10">
                  <c:v>48857.142857142855</c:v>
                </c:pt>
                <c:pt idx="11">
                  <c:v>5162.6016260162596</c:v>
                </c:pt>
                <c:pt idx="12">
                  <c:v>14362.139917695475</c:v>
                </c:pt>
                <c:pt idx="13">
                  <c:v>43.859649122807014</c:v>
                </c:pt>
                <c:pt idx="14">
                  <c:v>1209.6774193548385</c:v>
                </c:pt>
                <c:pt idx="15">
                  <c:v>16046.511627906975</c:v>
                </c:pt>
                <c:pt idx="16">
                  <c:v>2962.9629629629626</c:v>
                </c:pt>
                <c:pt idx="17">
                  <c:v>3888.8888888888887</c:v>
                </c:pt>
                <c:pt idx="18">
                  <c:v>46.948356807511736</c:v>
                </c:pt>
                <c:pt idx="19">
                  <c:v>0</c:v>
                </c:pt>
                <c:pt idx="20">
                  <c:v>41.666666666666664</c:v>
                </c:pt>
                <c:pt idx="21">
                  <c:v>41.49377593360996</c:v>
                </c:pt>
                <c:pt idx="22">
                  <c:v>816.32653061224482</c:v>
                </c:pt>
                <c:pt idx="23">
                  <c:v>51659.751037344402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3-4D12-8474-5A5B8AC75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9856480"/>
        <c:axId val="1168454400"/>
      </c:barChart>
      <c:catAx>
        <c:axId val="11598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68454400"/>
        <c:crosses val="autoZero"/>
        <c:auto val="1"/>
        <c:lblAlgn val="ctr"/>
        <c:lblOffset val="100"/>
        <c:noMultiLvlLbl val="0"/>
      </c:catAx>
      <c:valAx>
        <c:axId val="116845440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5985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multiLvlStrRef>
              <c:f>'MPs analiza'!$B$109:$C$132</c:f>
              <c:multiLvlStrCache>
                <c:ptCount val="24"/>
                <c:lvl>
                  <c:pt idx="0">
                    <c:v>All</c:v>
                  </c:pt>
                  <c:pt idx="1">
                    <c:v>0,8</c:v>
                  </c:pt>
                  <c:pt idx="2">
                    <c:v>0,6</c:v>
                  </c:pt>
                  <c:pt idx="3">
                    <c:v>0,4</c:v>
                  </c:pt>
                  <c:pt idx="4">
                    <c:v>0,2</c:v>
                  </c:pt>
                  <c:pt idx="5">
                    <c:v>&lt;0.2</c:v>
                  </c:pt>
                  <c:pt idx="6">
                    <c:v>All</c:v>
                  </c:pt>
                  <c:pt idx="7">
                    <c:v>0,8</c:v>
                  </c:pt>
                  <c:pt idx="8">
                    <c:v>0,6</c:v>
                  </c:pt>
                  <c:pt idx="9">
                    <c:v>0,4</c:v>
                  </c:pt>
                  <c:pt idx="10">
                    <c:v>0,2</c:v>
                  </c:pt>
                  <c:pt idx="11">
                    <c:v>&lt;0.2</c:v>
                  </c:pt>
                  <c:pt idx="12">
                    <c:v>All</c:v>
                  </c:pt>
                  <c:pt idx="13">
                    <c:v>0,8</c:v>
                  </c:pt>
                  <c:pt idx="14">
                    <c:v>0,6</c:v>
                  </c:pt>
                  <c:pt idx="15">
                    <c:v>0,4</c:v>
                  </c:pt>
                  <c:pt idx="16">
                    <c:v>0,2</c:v>
                  </c:pt>
                  <c:pt idx="17">
                    <c:v>&lt;0.2</c:v>
                  </c:pt>
                  <c:pt idx="18">
                    <c:v>All</c:v>
                  </c:pt>
                  <c:pt idx="19">
                    <c:v>0,8</c:v>
                  </c:pt>
                  <c:pt idx="20">
                    <c:v>0,6</c:v>
                  </c:pt>
                  <c:pt idx="21">
                    <c:v>0,4</c:v>
                  </c:pt>
                  <c:pt idx="22">
                    <c:v>0,2</c:v>
                  </c:pt>
                  <c:pt idx="23">
                    <c:v>&lt;0.2</c:v>
                  </c:pt>
                </c:lvl>
                <c:lvl>
                  <c:pt idx="0">
                    <c:v>WAW1</c:v>
                  </c:pt>
                  <c:pt idx="6">
                    <c:v>WAW2</c:v>
                  </c:pt>
                  <c:pt idx="12">
                    <c:v>WAW3</c:v>
                  </c:pt>
                  <c:pt idx="18">
                    <c:v>WAW4</c:v>
                  </c:pt>
                </c:lvl>
              </c:multiLvlStrCache>
            </c:multiLvlStrRef>
          </c:cat>
          <c:val>
            <c:numRef>
              <c:f>'MPs analiza'!$D$109:$D$132</c:f>
              <c:numCache>
                <c:formatCode>0</c:formatCode>
                <c:ptCount val="24"/>
                <c:pt idx="0">
                  <c:v>1081.081081081081</c:v>
                </c:pt>
                <c:pt idx="1">
                  <c:v>0</c:v>
                </c:pt>
                <c:pt idx="2">
                  <c:v>766.12903225806451</c:v>
                </c:pt>
                <c:pt idx="3">
                  <c:v>2115.3846153846152</c:v>
                </c:pt>
                <c:pt idx="4">
                  <c:v>1300.8130081300812</c:v>
                </c:pt>
                <c:pt idx="5">
                  <c:v>3852.4590163934422</c:v>
                </c:pt>
                <c:pt idx="6">
                  <c:v>61286.307053941913</c:v>
                </c:pt>
                <c:pt idx="7">
                  <c:v>40.48582995951417</c:v>
                </c:pt>
                <c:pt idx="8">
                  <c:v>13647.058823529413</c:v>
                </c:pt>
                <c:pt idx="9">
                  <c:v>816.32653061224482</c:v>
                </c:pt>
                <c:pt idx="10">
                  <c:v>48857.142857142855</c:v>
                </c:pt>
                <c:pt idx="11">
                  <c:v>5162.6016260162596</c:v>
                </c:pt>
                <c:pt idx="12">
                  <c:v>14362.139917695475</c:v>
                </c:pt>
                <c:pt idx="13">
                  <c:v>43.859649122807014</c:v>
                </c:pt>
                <c:pt idx="14">
                  <c:v>1209.6774193548385</c:v>
                </c:pt>
                <c:pt idx="15">
                  <c:v>16046.511627906975</c:v>
                </c:pt>
                <c:pt idx="16">
                  <c:v>2962.9629629629626</c:v>
                </c:pt>
                <c:pt idx="17">
                  <c:v>3888.8888888888887</c:v>
                </c:pt>
                <c:pt idx="18">
                  <c:v>46.948356807511736</c:v>
                </c:pt>
                <c:pt idx="19">
                  <c:v>0</c:v>
                </c:pt>
                <c:pt idx="20">
                  <c:v>41.666666666666664</c:v>
                </c:pt>
                <c:pt idx="21">
                  <c:v>41.49377593360996</c:v>
                </c:pt>
                <c:pt idx="22">
                  <c:v>816.32653061224482</c:v>
                </c:pt>
                <c:pt idx="23">
                  <c:v>51659.751037344402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C-4DDA-A816-CFCF0E1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2976768"/>
        <c:axId val="1316344656"/>
      </c:barChart>
      <c:catAx>
        <c:axId val="123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16344656"/>
        <c:crosses val="autoZero"/>
        <c:auto val="1"/>
        <c:lblAlgn val="ctr"/>
        <c:lblOffset val="100"/>
        <c:noMultiLvlLbl val="0"/>
      </c:catAx>
      <c:valAx>
        <c:axId val="1316344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200" b="1"/>
                  <a:t>MPs [particles/g]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297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'MPs analiza'!$E$108</c:f>
              <c:strCache>
                <c:ptCount val="1"/>
                <c:pt idx="0">
                  <c:v>DEHP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'MPs analiza'!$B$109:$C$132</c:f>
              <c:multiLvlStrCache>
                <c:ptCount val="24"/>
                <c:lvl>
                  <c:pt idx="0">
                    <c:v>All</c:v>
                  </c:pt>
                  <c:pt idx="1">
                    <c:v>0,8</c:v>
                  </c:pt>
                  <c:pt idx="2">
                    <c:v>0,6</c:v>
                  </c:pt>
                  <c:pt idx="3">
                    <c:v>0,4</c:v>
                  </c:pt>
                  <c:pt idx="4">
                    <c:v>0,2</c:v>
                  </c:pt>
                  <c:pt idx="5">
                    <c:v>&lt;0.2</c:v>
                  </c:pt>
                  <c:pt idx="6">
                    <c:v>All</c:v>
                  </c:pt>
                  <c:pt idx="7">
                    <c:v>0,8</c:v>
                  </c:pt>
                  <c:pt idx="8">
                    <c:v>0,6</c:v>
                  </c:pt>
                  <c:pt idx="9">
                    <c:v>0,4</c:v>
                  </c:pt>
                  <c:pt idx="10">
                    <c:v>0,2</c:v>
                  </c:pt>
                  <c:pt idx="11">
                    <c:v>&lt;0.2</c:v>
                  </c:pt>
                  <c:pt idx="12">
                    <c:v>All</c:v>
                  </c:pt>
                  <c:pt idx="13">
                    <c:v>0,8</c:v>
                  </c:pt>
                  <c:pt idx="14">
                    <c:v>0,6</c:v>
                  </c:pt>
                  <c:pt idx="15">
                    <c:v>0,4</c:v>
                  </c:pt>
                  <c:pt idx="16">
                    <c:v>0,2</c:v>
                  </c:pt>
                  <c:pt idx="17">
                    <c:v>&lt;0.2</c:v>
                  </c:pt>
                  <c:pt idx="18">
                    <c:v>All</c:v>
                  </c:pt>
                  <c:pt idx="19">
                    <c:v>0,8</c:v>
                  </c:pt>
                  <c:pt idx="20">
                    <c:v>0,6</c:v>
                  </c:pt>
                  <c:pt idx="21">
                    <c:v>0,4</c:v>
                  </c:pt>
                  <c:pt idx="22">
                    <c:v>0,2</c:v>
                  </c:pt>
                  <c:pt idx="23">
                    <c:v>&lt;0.2</c:v>
                  </c:pt>
                </c:lvl>
                <c:lvl>
                  <c:pt idx="0">
                    <c:v>WAW1</c:v>
                  </c:pt>
                  <c:pt idx="6">
                    <c:v>WAW2</c:v>
                  </c:pt>
                  <c:pt idx="12">
                    <c:v>WAW3</c:v>
                  </c:pt>
                  <c:pt idx="18">
                    <c:v>WAW4</c:v>
                  </c:pt>
                </c:lvl>
              </c:multiLvlStrCache>
            </c:multiLvlStrRef>
          </c:cat>
          <c:val>
            <c:numRef>
              <c:f>'MPs analiza'!$E$109:$E$132</c:f>
              <c:numCache>
                <c:formatCode>0.00</c:formatCode>
                <c:ptCount val="24"/>
                <c:pt idx="0">
                  <c:v>2.1996627863655553</c:v>
                </c:pt>
                <c:pt idx="1">
                  <c:v>2.0078337353604878</c:v>
                </c:pt>
                <c:pt idx="2">
                  <c:v>4.4738017682688636</c:v>
                </c:pt>
                <c:pt idx="3">
                  <c:v>2.3058705998918607</c:v>
                </c:pt>
                <c:pt idx="4">
                  <c:v>2.9046501181952622</c:v>
                </c:pt>
                <c:pt idx="5">
                  <c:v>7.208917012198448</c:v>
                </c:pt>
                <c:pt idx="6">
                  <c:v>10.520007508253341</c:v>
                </c:pt>
                <c:pt idx="7">
                  <c:v>12.337521196278709</c:v>
                </c:pt>
                <c:pt idx="8">
                  <c:v>19.911197363153644</c:v>
                </c:pt>
                <c:pt idx="9">
                  <c:v>10.420682715909383</c:v>
                </c:pt>
                <c:pt idx="10">
                  <c:v>32.678361266805759</c:v>
                </c:pt>
                <c:pt idx="11">
                  <c:v>37.688458464193097</c:v>
                </c:pt>
                <c:pt idx="12">
                  <c:v>6.9229879585471021</c:v>
                </c:pt>
                <c:pt idx="13">
                  <c:v>1.3814414935115329</c:v>
                </c:pt>
                <c:pt idx="14">
                  <c:v>1.7623494359662433</c:v>
                </c:pt>
                <c:pt idx="15">
                  <c:v>3.2512684616142935</c:v>
                </c:pt>
                <c:pt idx="16">
                  <c:v>6.277826903506937</c:v>
                </c:pt>
                <c:pt idx="17">
                  <c:v>9.136514818059096</c:v>
                </c:pt>
                <c:pt idx="18">
                  <c:v>3.4581292821500864</c:v>
                </c:pt>
                <c:pt idx="19">
                  <c:v>2.6329086592032289</c:v>
                </c:pt>
                <c:pt idx="20">
                  <c:v>2.4417884681459929</c:v>
                </c:pt>
                <c:pt idx="21">
                  <c:v>2.5762731232593992</c:v>
                </c:pt>
                <c:pt idx="22">
                  <c:v>5.9898580838776114</c:v>
                </c:pt>
                <c:pt idx="23">
                  <c:v>10.413277829403931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6-4BD3-838C-6CDE767C68BA}"/>
            </c:ext>
          </c:extLst>
        </c:ser>
        <c:ser>
          <c:idx val="1"/>
          <c:order val="1"/>
          <c:tx>
            <c:strRef>
              <c:f>'MPs analiza'!$F$108</c:f>
              <c:strCache>
                <c:ptCount val="1"/>
                <c:pt idx="0">
                  <c:v>DBP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'MPs analiza'!$B$109:$C$132</c:f>
              <c:multiLvlStrCache>
                <c:ptCount val="24"/>
                <c:lvl>
                  <c:pt idx="0">
                    <c:v>All</c:v>
                  </c:pt>
                  <c:pt idx="1">
                    <c:v>0,8</c:v>
                  </c:pt>
                  <c:pt idx="2">
                    <c:v>0,6</c:v>
                  </c:pt>
                  <c:pt idx="3">
                    <c:v>0,4</c:v>
                  </c:pt>
                  <c:pt idx="4">
                    <c:v>0,2</c:v>
                  </c:pt>
                  <c:pt idx="5">
                    <c:v>&lt;0.2</c:v>
                  </c:pt>
                  <c:pt idx="6">
                    <c:v>All</c:v>
                  </c:pt>
                  <c:pt idx="7">
                    <c:v>0,8</c:v>
                  </c:pt>
                  <c:pt idx="8">
                    <c:v>0,6</c:v>
                  </c:pt>
                  <c:pt idx="9">
                    <c:v>0,4</c:v>
                  </c:pt>
                  <c:pt idx="10">
                    <c:v>0,2</c:v>
                  </c:pt>
                  <c:pt idx="11">
                    <c:v>&lt;0.2</c:v>
                  </c:pt>
                  <c:pt idx="12">
                    <c:v>All</c:v>
                  </c:pt>
                  <c:pt idx="13">
                    <c:v>0,8</c:v>
                  </c:pt>
                  <c:pt idx="14">
                    <c:v>0,6</c:v>
                  </c:pt>
                  <c:pt idx="15">
                    <c:v>0,4</c:v>
                  </c:pt>
                  <c:pt idx="16">
                    <c:v>0,2</c:v>
                  </c:pt>
                  <c:pt idx="17">
                    <c:v>&lt;0.2</c:v>
                  </c:pt>
                  <c:pt idx="18">
                    <c:v>All</c:v>
                  </c:pt>
                  <c:pt idx="19">
                    <c:v>0,8</c:v>
                  </c:pt>
                  <c:pt idx="20">
                    <c:v>0,6</c:v>
                  </c:pt>
                  <c:pt idx="21">
                    <c:v>0,4</c:v>
                  </c:pt>
                  <c:pt idx="22">
                    <c:v>0,2</c:v>
                  </c:pt>
                  <c:pt idx="23">
                    <c:v>&lt;0.2</c:v>
                  </c:pt>
                </c:lvl>
                <c:lvl>
                  <c:pt idx="0">
                    <c:v>WAW1</c:v>
                  </c:pt>
                  <c:pt idx="6">
                    <c:v>WAW2</c:v>
                  </c:pt>
                  <c:pt idx="12">
                    <c:v>WAW3</c:v>
                  </c:pt>
                  <c:pt idx="18">
                    <c:v>WAW4</c:v>
                  </c:pt>
                </c:lvl>
              </c:multiLvlStrCache>
            </c:multiLvlStrRef>
          </c:cat>
          <c:val>
            <c:numRef>
              <c:f>'MPs analiza'!$F$109:$F$132</c:f>
              <c:numCache>
                <c:formatCode>0.00</c:formatCode>
                <c:ptCount val="24"/>
                <c:pt idx="0">
                  <c:v>4.8023436496439302</c:v>
                </c:pt>
                <c:pt idx="1">
                  <c:v>2.9588948514112055</c:v>
                </c:pt>
                <c:pt idx="2">
                  <c:v>34.471717584281599</c:v>
                </c:pt>
                <c:pt idx="3">
                  <c:v>23.284247213782646</c:v>
                </c:pt>
                <c:pt idx="4">
                  <c:v>12.077192350294153</c:v>
                </c:pt>
                <c:pt idx="5">
                  <c:v>19.141258515838715</c:v>
                </c:pt>
                <c:pt idx="6">
                  <c:v>44.894258987744493</c:v>
                </c:pt>
                <c:pt idx="7">
                  <c:v>27.614688254378766</c:v>
                </c:pt>
                <c:pt idx="8">
                  <c:v>17.984321254109997</c:v>
                </c:pt>
                <c:pt idx="9">
                  <c:v>22.428002172025181</c:v>
                </c:pt>
                <c:pt idx="10">
                  <c:v>32.215217893433959</c:v>
                </c:pt>
                <c:pt idx="11">
                  <c:v>48.720049260590507</c:v>
                </c:pt>
                <c:pt idx="12">
                  <c:v>10.025965414518256</c:v>
                </c:pt>
                <c:pt idx="13">
                  <c:v>7.2084771504159599</c:v>
                </c:pt>
                <c:pt idx="14">
                  <c:v>20.556065449189344</c:v>
                </c:pt>
                <c:pt idx="15">
                  <c:v>12.554772785018365</c:v>
                </c:pt>
                <c:pt idx="16">
                  <c:v>13.77770977586189</c:v>
                </c:pt>
                <c:pt idx="17">
                  <c:v>16.536579772285066</c:v>
                </c:pt>
                <c:pt idx="18">
                  <c:v>10.702906696242449</c:v>
                </c:pt>
                <c:pt idx="19">
                  <c:v>21.508253638635153</c:v>
                </c:pt>
                <c:pt idx="20">
                  <c:v>27.155553451016466</c:v>
                </c:pt>
                <c:pt idx="21">
                  <c:v>5.1359975527185169</c:v>
                </c:pt>
                <c:pt idx="22">
                  <c:v>32.787290405590262</c:v>
                </c:pt>
                <c:pt idx="23">
                  <c:v>19.697860854135659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6-4BD3-838C-6CDE767C68BA}"/>
            </c:ext>
          </c:extLst>
        </c:ser>
        <c:ser>
          <c:idx val="2"/>
          <c:order val="2"/>
          <c:tx>
            <c:strRef>
              <c:f>'MPs analiza'!$G$108</c:f>
              <c:strCache>
                <c:ptCount val="1"/>
                <c:pt idx="0">
                  <c:v>BPA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'MPs analiza'!$B$109:$C$132</c:f>
              <c:multiLvlStrCache>
                <c:ptCount val="24"/>
                <c:lvl>
                  <c:pt idx="0">
                    <c:v>All</c:v>
                  </c:pt>
                  <c:pt idx="1">
                    <c:v>0,8</c:v>
                  </c:pt>
                  <c:pt idx="2">
                    <c:v>0,6</c:v>
                  </c:pt>
                  <c:pt idx="3">
                    <c:v>0,4</c:v>
                  </c:pt>
                  <c:pt idx="4">
                    <c:v>0,2</c:v>
                  </c:pt>
                  <c:pt idx="5">
                    <c:v>&lt;0.2</c:v>
                  </c:pt>
                  <c:pt idx="6">
                    <c:v>All</c:v>
                  </c:pt>
                  <c:pt idx="7">
                    <c:v>0,8</c:v>
                  </c:pt>
                  <c:pt idx="8">
                    <c:v>0,6</c:v>
                  </c:pt>
                  <c:pt idx="9">
                    <c:v>0,4</c:v>
                  </c:pt>
                  <c:pt idx="10">
                    <c:v>0,2</c:v>
                  </c:pt>
                  <c:pt idx="11">
                    <c:v>&lt;0.2</c:v>
                  </c:pt>
                  <c:pt idx="12">
                    <c:v>All</c:v>
                  </c:pt>
                  <c:pt idx="13">
                    <c:v>0,8</c:v>
                  </c:pt>
                  <c:pt idx="14">
                    <c:v>0,6</c:v>
                  </c:pt>
                  <c:pt idx="15">
                    <c:v>0,4</c:v>
                  </c:pt>
                  <c:pt idx="16">
                    <c:v>0,2</c:v>
                  </c:pt>
                  <c:pt idx="17">
                    <c:v>&lt;0.2</c:v>
                  </c:pt>
                  <c:pt idx="18">
                    <c:v>All</c:v>
                  </c:pt>
                  <c:pt idx="19">
                    <c:v>0,8</c:v>
                  </c:pt>
                  <c:pt idx="20">
                    <c:v>0,6</c:v>
                  </c:pt>
                  <c:pt idx="21">
                    <c:v>0,4</c:v>
                  </c:pt>
                  <c:pt idx="22">
                    <c:v>0,2</c:v>
                  </c:pt>
                  <c:pt idx="23">
                    <c:v>&lt;0.2</c:v>
                  </c:pt>
                </c:lvl>
                <c:lvl>
                  <c:pt idx="0">
                    <c:v>WAW1</c:v>
                  </c:pt>
                  <c:pt idx="6">
                    <c:v>WAW2</c:v>
                  </c:pt>
                  <c:pt idx="12">
                    <c:v>WAW3</c:v>
                  </c:pt>
                  <c:pt idx="18">
                    <c:v>WAW4</c:v>
                  </c:pt>
                </c:lvl>
              </c:multiLvlStrCache>
            </c:multiLvlStrRef>
          </c:cat>
          <c:val>
            <c:numRef>
              <c:f>'MPs analiza'!$G$109:$G$132</c:f>
              <c:numCache>
                <c:formatCode>0.00</c:formatCode>
                <c:ptCount val="24"/>
                <c:pt idx="0">
                  <c:v>2.5157170442708625</c:v>
                </c:pt>
                <c:pt idx="1">
                  <c:v>1.9910785461958809</c:v>
                </c:pt>
                <c:pt idx="2">
                  <c:v>1.8200658680522546</c:v>
                </c:pt>
                <c:pt idx="3">
                  <c:v>2.8832017310901712</c:v>
                </c:pt>
                <c:pt idx="4">
                  <c:v>3.3437537677620965</c:v>
                </c:pt>
                <c:pt idx="5">
                  <c:v>2.5707522162927825</c:v>
                </c:pt>
                <c:pt idx="6">
                  <c:v>3.3437537677620965</c:v>
                </c:pt>
                <c:pt idx="7">
                  <c:v>1.8902037176637811</c:v>
                </c:pt>
                <c:pt idx="8">
                  <c:v>2.3721481760250733</c:v>
                </c:pt>
                <c:pt idx="9">
                  <c:v>2.9949149008750897</c:v>
                </c:pt>
                <c:pt idx="10">
                  <c:v>2.601380646519118</c:v>
                </c:pt>
                <c:pt idx="11">
                  <c:v>3.3415793263129019</c:v>
                </c:pt>
                <c:pt idx="12">
                  <c:v>3.3765035598067792</c:v>
                </c:pt>
                <c:pt idx="13">
                  <c:v>3.3396356167575423</c:v>
                </c:pt>
                <c:pt idx="14">
                  <c:v>3.0716054542085067</c:v>
                </c:pt>
                <c:pt idx="15">
                  <c:v>3.2105474875710533</c:v>
                </c:pt>
                <c:pt idx="16">
                  <c:v>3.0278572485260815</c:v>
                </c:pt>
                <c:pt idx="17">
                  <c:v>1.9129627270329896</c:v>
                </c:pt>
                <c:pt idx="18">
                  <c:v>2.6272238124406342</c:v>
                </c:pt>
                <c:pt idx="19">
                  <c:v>3.460583657055456</c:v>
                </c:pt>
                <c:pt idx="20">
                  <c:v>2.8215157689415657</c:v>
                </c:pt>
                <c:pt idx="21">
                  <c:v>3.6954959332007906</c:v>
                </c:pt>
                <c:pt idx="22">
                  <c:v>2.3141115415291957</c:v>
                </c:pt>
                <c:pt idx="23">
                  <c:v>2.5894651383626854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96-4BD3-838C-6CDE767C6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4785584"/>
        <c:axId val="1232061488"/>
      </c:barChart>
      <c:catAx>
        <c:axId val="116478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2061488"/>
        <c:crosses val="autoZero"/>
        <c:auto val="1"/>
        <c:lblAlgn val="ctr"/>
        <c:lblOffset val="100"/>
        <c:noMultiLvlLbl val="0"/>
      </c:catAx>
      <c:valAx>
        <c:axId val="12320614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Concentration [</a:t>
                </a:r>
                <a:r>
                  <a:rPr lang="pl-PL">
                    <a:latin typeface="Calibri" panose="020F0502020204030204" pitchFamily="34" charset="0"/>
                    <a:cs typeface="Calibri" panose="020F0502020204030204" pitchFamily="34" charset="0"/>
                  </a:rPr>
                  <a:t>µg/g]</a:t>
                </a:r>
                <a:endParaRPr lang="pl-PL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6478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275590551181099"/>
          <c:y val="7.002260134149893E-2"/>
          <c:w val="0.2650103881139026"/>
          <c:h val="7.67050823192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analiza'!$F$203:$F$222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1.82</c:v>
                </c:pt>
                <c:pt idx="3">
                  <c:v>0</c:v>
                </c:pt>
                <c:pt idx="4">
                  <c:v>1.06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0.79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3DC-8540-5E459B5C8FD7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analiza'!$G$203:$G$222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3DC-8540-5E459B5C8FD7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analiza'!$H$203:$H$222</c:f>
              <c:numCache>
                <c:formatCode>General</c:formatCode>
                <c:ptCount val="20"/>
                <c:pt idx="0">
                  <c:v>0</c:v>
                </c:pt>
                <c:pt idx="1">
                  <c:v>36.840000000000003</c:v>
                </c:pt>
                <c:pt idx="2">
                  <c:v>36.36</c:v>
                </c:pt>
                <c:pt idx="3">
                  <c:v>40.630000000000003</c:v>
                </c:pt>
                <c:pt idx="4">
                  <c:v>23.4</c:v>
                </c:pt>
                <c:pt idx="5">
                  <c:v>0</c:v>
                </c:pt>
                <c:pt idx="6">
                  <c:v>0.56999999999999995</c:v>
                </c:pt>
                <c:pt idx="7">
                  <c:v>40</c:v>
                </c:pt>
                <c:pt idx="8">
                  <c:v>0</c:v>
                </c:pt>
                <c:pt idx="9">
                  <c:v>17.32</c:v>
                </c:pt>
                <c:pt idx="10">
                  <c:v>100</c:v>
                </c:pt>
                <c:pt idx="11">
                  <c:v>13.33</c:v>
                </c:pt>
                <c:pt idx="12">
                  <c:v>0</c:v>
                </c:pt>
                <c:pt idx="13">
                  <c:v>10.94</c:v>
                </c:pt>
                <c:pt idx="14">
                  <c:v>16.48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55</c:v>
                </c:pt>
                <c:pt idx="19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3DC-8540-5E459B5C8FD7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analiza'!$I$203:$I$222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3.33</c:v>
                </c:pt>
                <c:pt idx="12">
                  <c:v>0</c:v>
                </c:pt>
                <c:pt idx="13">
                  <c:v>3.13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D4-43DC-8540-5E459B5C8FD7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analiza'!$J$203:$J$222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3.64</c:v>
                </c:pt>
                <c:pt idx="3">
                  <c:v>0</c:v>
                </c:pt>
                <c:pt idx="4">
                  <c:v>3.19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1.57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D4-43DC-8540-5E459B5C8FD7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analiza'!$K$203:$K$222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98.56</c:v>
                </c:pt>
                <c:pt idx="7">
                  <c:v>5</c:v>
                </c:pt>
                <c:pt idx="8">
                  <c:v>99.92</c:v>
                </c:pt>
                <c:pt idx="9">
                  <c:v>4.72</c:v>
                </c:pt>
                <c:pt idx="10">
                  <c:v>0</c:v>
                </c:pt>
                <c:pt idx="11">
                  <c:v>0</c:v>
                </c:pt>
                <c:pt idx="12">
                  <c:v>99.8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99.52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D4-43DC-8540-5E459B5C8FD7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analiza'!$L$203:$L$222</c:f>
              <c:numCache>
                <c:formatCode>General</c:formatCode>
                <c:ptCount val="20"/>
                <c:pt idx="0">
                  <c:v>0</c:v>
                </c:pt>
                <c:pt idx="1">
                  <c:v>5.26</c:v>
                </c:pt>
                <c:pt idx="2">
                  <c:v>3.64</c:v>
                </c:pt>
                <c:pt idx="3">
                  <c:v>9.3800000000000008</c:v>
                </c:pt>
                <c:pt idx="4">
                  <c:v>7.45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1.56</c:v>
                </c:pt>
                <c:pt idx="14">
                  <c:v>4.4000000000000004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4-43DC-8540-5E459B5C8FD7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analiza'!$M$203:$M$222</c:f>
              <c:numCache>
                <c:formatCode>General</c:formatCode>
                <c:ptCount val="20"/>
                <c:pt idx="0">
                  <c:v>0</c:v>
                </c:pt>
                <c:pt idx="1">
                  <c:v>10.53</c:v>
                </c:pt>
                <c:pt idx="2">
                  <c:v>5.45</c:v>
                </c:pt>
                <c:pt idx="3">
                  <c:v>3.13</c:v>
                </c:pt>
                <c:pt idx="4">
                  <c:v>14.89</c:v>
                </c:pt>
                <c:pt idx="5">
                  <c:v>0</c:v>
                </c:pt>
                <c:pt idx="6">
                  <c:v>0.56999999999999995</c:v>
                </c:pt>
                <c:pt idx="7">
                  <c:v>25</c:v>
                </c:pt>
                <c:pt idx="8">
                  <c:v>0</c:v>
                </c:pt>
                <c:pt idx="9">
                  <c:v>30.71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6.25</c:v>
                </c:pt>
                <c:pt idx="14">
                  <c:v>9.89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D4-43DC-8540-5E459B5C8FD7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analiza'!$N$203:$N$222</c:f>
              <c:numCache>
                <c:formatCode>General</c:formatCode>
                <c:ptCount val="20"/>
                <c:pt idx="0">
                  <c:v>0</c:v>
                </c:pt>
                <c:pt idx="1">
                  <c:v>21.05</c:v>
                </c:pt>
                <c:pt idx="2">
                  <c:v>1.82</c:v>
                </c:pt>
                <c:pt idx="3">
                  <c:v>6.25</c:v>
                </c:pt>
                <c:pt idx="4">
                  <c:v>5.32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0.08</c:v>
                </c:pt>
                <c:pt idx="9">
                  <c:v>7.09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6.25</c:v>
                </c:pt>
                <c:pt idx="14">
                  <c:v>8.7899999999999991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D4-43DC-8540-5E459B5C8FD7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'MPs analiza'!$E$203:$E$222</c:f>
              <c:strCache>
                <c:ptCount val="20"/>
                <c:pt idx="0">
                  <c:v>WAW1 0.8</c:v>
                </c:pt>
                <c:pt idx="1">
                  <c:v>WAW1 0.6</c:v>
                </c:pt>
                <c:pt idx="2">
                  <c:v>WAW1 0.4</c:v>
                </c:pt>
                <c:pt idx="3">
                  <c:v>WAW1 0.2</c:v>
                </c:pt>
                <c:pt idx="4">
                  <c:v>WAW1 &lt;0.2</c:v>
                </c:pt>
                <c:pt idx="5">
                  <c:v>WAW2 0.8</c:v>
                </c:pt>
                <c:pt idx="6">
                  <c:v>WAW2 0.6</c:v>
                </c:pt>
                <c:pt idx="7">
                  <c:v>WAW2 0.4</c:v>
                </c:pt>
                <c:pt idx="8">
                  <c:v>WAW2 0.2</c:v>
                </c:pt>
                <c:pt idx="9">
                  <c:v>WAW2 &lt;0.2</c:v>
                </c:pt>
                <c:pt idx="10">
                  <c:v>WAW3 0.8</c:v>
                </c:pt>
                <c:pt idx="11">
                  <c:v>WAW3 0.6</c:v>
                </c:pt>
                <c:pt idx="12">
                  <c:v>WAW3 0.4</c:v>
                </c:pt>
                <c:pt idx="13">
                  <c:v>WAW3 0.2</c:v>
                </c:pt>
                <c:pt idx="14">
                  <c:v>WAW3 &lt;0.2</c:v>
                </c:pt>
                <c:pt idx="15">
                  <c:v>WAW4 0.8</c:v>
                </c:pt>
                <c:pt idx="16">
                  <c:v>WAW4 0.6</c:v>
                </c:pt>
                <c:pt idx="17">
                  <c:v>WAW4 0.4</c:v>
                </c:pt>
                <c:pt idx="18">
                  <c:v>WAW4 0.2</c:v>
                </c:pt>
                <c:pt idx="19">
                  <c:v>WAW4 &lt;0.2</c:v>
                </c:pt>
              </c:strCache>
            </c:strRef>
          </c:cat>
          <c:val>
            <c:numRef>
              <c:f>'MPs analiza'!$O$203:$O$222</c:f>
              <c:numCache>
                <c:formatCode>General</c:formatCode>
                <c:ptCount val="20"/>
                <c:pt idx="0">
                  <c:v>0</c:v>
                </c:pt>
                <c:pt idx="1">
                  <c:v>26.32</c:v>
                </c:pt>
                <c:pt idx="2">
                  <c:v>47.27</c:v>
                </c:pt>
                <c:pt idx="3">
                  <c:v>40.630000000000003</c:v>
                </c:pt>
                <c:pt idx="4">
                  <c:v>43.62</c:v>
                </c:pt>
                <c:pt idx="5">
                  <c:v>0</c:v>
                </c:pt>
                <c:pt idx="6">
                  <c:v>0.28999999999999998</c:v>
                </c:pt>
                <c:pt idx="7">
                  <c:v>15</c:v>
                </c:pt>
                <c:pt idx="8">
                  <c:v>0</c:v>
                </c:pt>
                <c:pt idx="9">
                  <c:v>33.86</c:v>
                </c:pt>
                <c:pt idx="10">
                  <c:v>0</c:v>
                </c:pt>
                <c:pt idx="11">
                  <c:v>63.33</c:v>
                </c:pt>
                <c:pt idx="12">
                  <c:v>0</c:v>
                </c:pt>
                <c:pt idx="13">
                  <c:v>70.31</c:v>
                </c:pt>
                <c:pt idx="14">
                  <c:v>57.14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D4-43DC-8540-5E459B5C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analiza'!$F$203:$F$222</c15:sqref>
                  </c15:fullRef>
                </c:ext>
              </c:extLst>
              <c:f>('MPs analiza'!$F$203,'MPs analiza'!$F$208,'MPs analiza'!$F$213,'MPs analiza'!$F$218)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6-4985-8CA3-124A6B736C1D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analiza'!$G$203:$G$222</c15:sqref>
                  </c15:fullRef>
                </c:ext>
              </c:extLst>
              <c:f>('MPs analiza'!$G$203,'MPs analiza'!$G$208,'MPs analiza'!$G$213,'MPs analiza'!$G$218)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6-4985-8CA3-124A6B736C1D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analiza'!$H$203:$H$222</c15:sqref>
                  </c15:fullRef>
                </c:ext>
              </c:extLst>
              <c:f>('MPs analiza'!$H$203,'MPs analiza'!$H$208,'MPs analiza'!$H$213,'MPs analiza'!$H$218)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F6-4985-8CA3-124A6B736C1D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analiza'!$I$203:$I$222</c15:sqref>
                  </c15:fullRef>
                </c:ext>
              </c:extLst>
              <c:f>('MPs analiza'!$I$203,'MPs analiza'!$I$208,'MPs analiza'!$I$213,'MPs analiza'!$I$218)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F6-4985-8CA3-124A6B736C1D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analiza'!$J$203:$J$222</c15:sqref>
                  </c15:fullRef>
                </c:ext>
              </c:extLst>
              <c:f>('MPs analiza'!$J$203,'MPs analiza'!$J$208,'MPs analiza'!$J$213,'MPs analiza'!$J$218)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F6-4985-8CA3-124A6B736C1D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analiza'!$K$203:$K$222</c15:sqref>
                  </c15:fullRef>
                </c:ext>
              </c:extLst>
              <c:f>('MPs analiza'!$K$203,'MPs analiza'!$K$208,'MPs analiza'!$K$213,'MPs analiza'!$K$218)</c:f>
              <c:numCache>
                <c:formatCode>General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F6-4985-8CA3-124A6B736C1D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analiza'!$L$203:$L$222</c15:sqref>
                  </c15:fullRef>
                </c:ext>
              </c:extLst>
              <c:f>('MPs analiza'!$L$203,'MPs analiza'!$L$208,'MPs analiza'!$L$213,'MPs analiza'!$L$218)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F6-4985-8CA3-124A6B736C1D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analiza'!$M$203:$M$222</c15:sqref>
                  </c15:fullRef>
                </c:ext>
              </c:extLst>
              <c:f>('MPs analiza'!$M$203,'MPs analiza'!$M$208,'MPs analiza'!$M$213,'MPs analiza'!$M$218)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F6-4985-8CA3-124A6B736C1D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analiza'!$N$203:$N$222</c15:sqref>
                  </c15:fullRef>
                </c:ext>
              </c:extLst>
              <c:f>('MPs analiza'!$N$203,'MPs analiza'!$N$208,'MPs analiza'!$N$213,'MPs analiza'!$N$218)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F6-4985-8CA3-124A6B736C1D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analiza'!$E$203,'MPs analiza'!$E$208,'MPs analiza'!$E$213,'MPs analiza'!$E$218)</c:f>
              <c:strCache>
                <c:ptCount val="4"/>
                <c:pt idx="0">
                  <c:v>WAW1 0.8</c:v>
                </c:pt>
                <c:pt idx="1">
                  <c:v>WAW2 0.8</c:v>
                </c:pt>
                <c:pt idx="2">
                  <c:v>WAW3 0.8</c:v>
                </c:pt>
                <c:pt idx="3">
                  <c:v>WAW4 0.8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analiza'!$O$203:$O$222</c15:sqref>
                  </c15:fullRef>
                </c:ext>
              </c:extLst>
              <c:f>('MPs analiza'!$O$203,'MPs analiza'!$O$208,'MPs analiza'!$O$213,'MPs analiza'!$O$218)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F6-4985-8CA3-124A6B73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analiza'!$F$203:$F$222</c15:sqref>
                  </c15:fullRef>
                </c:ext>
              </c:extLst>
              <c:f>('MPs analiza'!$F$204,'MPs analiza'!$F$209,'MPs analiza'!$F$214,'MPs analiza'!$F$219)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E-463E-9806-9E675EC50D90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analiza'!$G$203:$G$222</c15:sqref>
                  </c15:fullRef>
                </c:ext>
              </c:extLst>
              <c:f>('MPs analiza'!$G$204,'MPs analiza'!$G$209,'MPs analiza'!$G$214,'MPs analiza'!$G$219)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E-463E-9806-9E675EC50D90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analiza'!$H$203:$H$222</c15:sqref>
                  </c15:fullRef>
                </c:ext>
              </c:extLst>
              <c:f>('MPs analiza'!$H$204,'MPs analiza'!$H$209,'MPs analiza'!$H$214,'MPs analiza'!$H$219)</c:f>
              <c:numCache>
                <c:formatCode>General</c:formatCode>
                <c:ptCount val="4"/>
                <c:pt idx="0">
                  <c:v>36.840000000000003</c:v>
                </c:pt>
                <c:pt idx="1">
                  <c:v>0.56999999999999995</c:v>
                </c:pt>
                <c:pt idx="2">
                  <c:v>13.33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E-463E-9806-9E675EC50D90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analiza'!$I$203:$I$222</c15:sqref>
                  </c15:fullRef>
                </c:ext>
              </c:extLst>
              <c:f>('MPs analiza'!$I$204,'MPs analiza'!$I$209,'MPs analiza'!$I$214,'MPs analiza'!$I$219)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E-463E-9806-9E675EC50D90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analiza'!$J$203:$J$222</c15:sqref>
                  </c15:fullRef>
                </c:ext>
              </c:extLst>
              <c:f>('MPs analiza'!$J$204,'MPs analiza'!$J$209,'MPs analiza'!$J$214,'MPs analiza'!$J$219)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EE-463E-9806-9E675EC50D90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analiza'!$K$203:$K$222</c15:sqref>
                  </c15:fullRef>
                </c:ext>
              </c:extLst>
              <c:f>('MPs analiza'!$K$204,'MPs analiza'!$K$209,'MPs analiza'!$K$214,'MPs analiza'!$K$219)</c:f>
              <c:numCache>
                <c:formatCode>General</c:formatCode>
                <c:ptCount val="4"/>
                <c:pt idx="0">
                  <c:v>0</c:v>
                </c:pt>
                <c:pt idx="1">
                  <c:v>98.56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EE-463E-9806-9E675EC50D90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analiza'!$L$203:$L$222</c15:sqref>
                  </c15:fullRef>
                </c:ext>
              </c:extLst>
              <c:f>('MPs analiza'!$L$204,'MPs analiza'!$L$209,'MPs analiza'!$L$214,'MPs analiza'!$L$219)</c:f>
              <c:numCache>
                <c:formatCode>General</c:formatCode>
                <c:ptCount val="4"/>
                <c:pt idx="0">
                  <c:v>5.26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EE-463E-9806-9E675EC50D90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analiza'!$M$203:$M$222</c15:sqref>
                  </c15:fullRef>
                </c:ext>
              </c:extLst>
              <c:f>('MPs analiza'!$M$204,'MPs analiza'!$M$209,'MPs analiza'!$M$214,'MPs analiza'!$M$219)</c:f>
              <c:numCache>
                <c:formatCode>General</c:formatCode>
                <c:ptCount val="4"/>
                <c:pt idx="0">
                  <c:v>10.53</c:v>
                </c:pt>
                <c:pt idx="1">
                  <c:v>0.56999999999999995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EE-463E-9806-9E675EC50D90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analiza'!$N$203:$N$222</c15:sqref>
                  </c15:fullRef>
                </c:ext>
              </c:extLst>
              <c:f>('MPs analiza'!$N$204,'MPs analiza'!$N$209,'MPs analiza'!$N$214,'MPs analiza'!$N$219)</c:f>
              <c:numCache>
                <c:formatCode>General</c:formatCode>
                <c:ptCount val="4"/>
                <c:pt idx="0">
                  <c:v>21.05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EE-463E-9806-9E675EC50D90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analiza'!$E$204,'MPs analiza'!$E$209,'MPs analiza'!$E$214,'MPs analiza'!$E$219)</c:f>
              <c:strCache>
                <c:ptCount val="4"/>
                <c:pt idx="0">
                  <c:v>WAW1 0.6</c:v>
                </c:pt>
                <c:pt idx="1">
                  <c:v>WAW2 0.6</c:v>
                </c:pt>
                <c:pt idx="2">
                  <c:v>WAW3 0.6</c:v>
                </c:pt>
                <c:pt idx="3">
                  <c:v>WAW4 0.6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analiza'!$O$203:$O$222</c15:sqref>
                  </c15:fullRef>
                </c:ext>
              </c:extLst>
              <c:f>('MPs analiza'!$O$204,'MPs analiza'!$O$209,'MPs analiza'!$O$214,'MPs analiza'!$O$219)</c:f>
              <c:numCache>
                <c:formatCode>General</c:formatCode>
                <c:ptCount val="4"/>
                <c:pt idx="0">
                  <c:v>26.32</c:v>
                </c:pt>
                <c:pt idx="1">
                  <c:v>0.28999999999999998</c:v>
                </c:pt>
                <c:pt idx="2">
                  <c:v>63.33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EE-463E-9806-9E675EC50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232174103237092"/>
          <c:h val="0.39469233012540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'MPs analiza'!$F$202</c:f>
              <c:strCache>
                <c:ptCount val="1"/>
                <c:pt idx="0">
                  <c:v>Acrylonitrile butadiene styrene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analiza'!$F$203:$F$222</c15:sqref>
                  </c15:fullRef>
                </c:ext>
              </c:extLst>
              <c:f>('MPs analiza'!$F$205,'MPs analiza'!$F$210,'MPs analiza'!$F$215,'MPs analiza'!$F$220)</c:f>
              <c:numCache>
                <c:formatCode>General</c:formatCode>
                <c:ptCount val="4"/>
                <c:pt idx="0">
                  <c:v>1.82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7-4C38-A74B-27B53E4B0D03}"/>
            </c:ext>
          </c:extLst>
        </c:ser>
        <c:ser>
          <c:idx val="1"/>
          <c:order val="1"/>
          <c:tx>
            <c:strRef>
              <c:f>'MPs analiza'!$G$202</c:f>
              <c:strCache>
                <c:ptCount val="1"/>
                <c:pt idx="0">
                  <c:v>Polyamide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analiza'!$G$203:$G$222</c15:sqref>
                  </c15:fullRef>
                </c:ext>
              </c:extLst>
              <c:f>('MPs analiza'!$G$205,'MPs analiza'!$G$210,'MPs analiza'!$G$215,'MPs analiza'!$G$220)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7-4C38-A74B-27B53E4B0D03}"/>
            </c:ext>
          </c:extLst>
        </c:ser>
        <c:ser>
          <c:idx val="2"/>
          <c:order val="2"/>
          <c:tx>
            <c:strRef>
              <c:f>'MPs analiza'!$H$202</c:f>
              <c:strCache>
                <c:ptCount val="1"/>
                <c:pt idx="0">
                  <c:v>Polyamide (naturally occurring)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analiza'!$H$203:$H$222</c15:sqref>
                  </c15:fullRef>
                </c:ext>
              </c:extLst>
              <c:f>('MPs analiza'!$H$205,'MPs analiza'!$H$210,'MPs analiza'!$H$215,'MPs analiza'!$H$220)</c:f>
              <c:numCache>
                <c:formatCode>General</c:formatCode>
                <c:ptCount val="4"/>
                <c:pt idx="0">
                  <c:v>36.36</c:v>
                </c:pt>
                <c:pt idx="1">
                  <c:v>40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7-4C38-A74B-27B53E4B0D03}"/>
            </c:ext>
          </c:extLst>
        </c:ser>
        <c:ser>
          <c:idx val="3"/>
          <c:order val="3"/>
          <c:tx>
            <c:strRef>
              <c:f>'MPs analiza'!$I$202</c:f>
              <c:strCache>
                <c:ptCount val="1"/>
                <c:pt idx="0">
                  <c:v>Polyethylene terephthalate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analiza'!$I$203:$I$222</c15:sqref>
                  </c15:fullRef>
                </c:ext>
              </c:extLst>
              <c:f>('MPs analiza'!$I$205,'MPs analiza'!$I$210,'MPs analiza'!$I$215,'MPs analiza'!$I$220)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37-4C38-A74B-27B53E4B0D03}"/>
            </c:ext>
          </c:extLst>
        </c:ser>
        <c:ser>
          <c:idx val="4"/>
          <c:order val="4"/>
          <c:tx>
            <c:strRef>
              <c:f>'MPs analiza'!$J$202</c:f>
              <c:strCache>
                <c:ptCount val="1"/>
                <c:pt idx="0">
                  <c:v>Polymethyl methacrylate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analiza'!$J$203:$J$222</c15:sqref>
                  </c15:fullRef>
                </c:ext>
              </c:extLst>
              <c:f>('MPs analiza'!$J$205,'MPs analiza'!$J$210,'MPs analiza'!$J$215,'MPs analiza'!$J$220)</c:f>
              <c:numCache>
                <c:formatCode>General</c:formatCode>
                <c:ptCount val="4"/>
                <c:pt idx="0">
                  <c:v>3.64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37-4C38-A74B-27B53E4B0D03}"/>
            </c:ext>
          </c:extLst>
        </c:ser>
        <c:ser>
          <c:idx val="5"/>
          <c:order val="5"/>
          <c:tx>
            <c:strRef>
              <c:f>'MPs analiza'!$K$202</c:f>
              <c:strCache>
                <c:ptCount val="1"/>
                <c:pt idx="0">
                  <c:v>Polypropylene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analiza'!$K$203:$K$222</c15:sqref>
                  </c15:fullRef>
                </c:ext>
              </c:extLst>
              <c:f>('MPs analiza'!$K$205,'MPs analiza'!$K$210,'MPs analiza'!$K$215,'MPs analiza'!$K$220)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99.8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37-4C38-A74B-27B53E4B0D03}"/>
            </c:ext>
          </c:extLst>
        </c:ser>
        <c:ser>
          <c:idx val="6"/>
          <c:order val="6"/>
          <c:tx>
            <c:strRef>
              <c:f>'MPs analiza'!$L$202</c:f>
              <c:strCache>
                <c:ptCount val="1"/>
                <c:pt idx="0">
                  <c:v>Polytetrafluoroethylene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analiza'!$L$203:$L$222</c15:sqref>
                  </c15:fullRef>
                </c:ext>
              </c:extLst>
              <c:f>('MPs analiza'!$L$205,'MPs analiza'!$L$210,'MPs analiza'!$L$215,'MPs analiza'!$L$220)</c:f>
              <c:numCache>
                <c:formatCode>General</c:formatCode>
                <c:ptCount val="4"/>
                <c:pt idx="0">
                  <c:v>3.64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37-4C38-A74B-27B53E4B0D03}"/>
            </c:ext>
          </c:extLst>
        </c:ser>
        <c:ser>
          <c:idx val="7"/>
          <c:order val="7"/>
          <c:tx>
            <c:strRef>
              <c:f>'MPs analiza'!$M$202</c:f>
              <c:strCache>
                <c:ptCount val="1"/>
                <c:pt idx="0">
                  <c:v>Polyurethane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analiza'!$M$203:$M$222</c15:sqref>
                  </c15:fullRef>
                </c:ext>
              </c:extLst>
              <c:f>('MPs analiza'!$M$205,'MPs analiza'!$M$210,'MPs analiza'!$M$215,'MPs analiza'!$M$220)</c:f>
              <c:numCache>
                <c:formatCode>General</c:formatCode>
                <c:ptCount val="4"/>
                <c:pt idx="0">
                  <c:v>5.45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37-4C38-A74B-27B53E4B0D03}"/>
            </c:ext>
          </c:extLst>
        </c:ser>
        <c:ser>
          <c:idx val="8"/>
          <c:order val="8"/>
          <c:tx>
            <c:strRef>
              <c:f>'MPs analiza'!$N$202</c:f>
              <c:strCache>
                <c:ptCount val="1"/>
                <c:pt idx="0">
                  <c:v>Polyvinyl chloride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analiza'!$N$203:$N$222</c15:sqref>
                  </c15:fullRef>
                </c:ext>
              </c:extLst>
              <c:f>('MPs analiza'!$N$205,'MPs analiza'!$N$210,'MPs analiza'!$N$215,'MPs analiza'!$N$220)</c:f>
              <c:numCache>
                <c:formatCode>General</c:formatCode>
                <c:ptCount val="4"/>
                <c:pt idx="0">
                  <c:v>1.82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37-4C38-A74B-27B53E4B0D03}"/>
            </c:ext>
          </c:extLst>
        </c:ser>
        <c:ser>
          <c:idx val="9"/>
          <c:order val="9"/>
          <c:tx>
            <c:strRef>
              <c:f>'MPs analiza'!$O$202</c:f>
              <c:strCache>
                <c:ptCount val="1"/>
                <c:pt idx="0">
                  <c:v>Rubber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'MPs analiza'!$E$203:$E$222</c15:sqref>
                  </c15:fullRef>
                </c:ext>
              </c:extLst>
              <c:f>('MPs analiza'!$E$205,'MPs analiza'!$E$210,'MPs analiza'!$E$215,'MPs analiza'!$E$220)</c:f>
              <c:strCache>
                <c:ptCount val="4"/>
                <c:pt idx="0">
                  <c:v>WAW1 0.4</c:v>
                </c:pt>
                <c:pt idx="1">
                  <c:v>WAW2 0.4</c:v>
                </c:pt>
                <c:pt idx="2">
                  <c:v>WAW3 0.4</c:v>
                </c:pt>
                <c:pt idx="3">
                  <c:v>WAW4 0.4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'MPs analiza'!$O$203:$O$222</c15:sqref>
                  </c15:fullRef>
                </c:ext>
              </c:extLst>
              <c:f>('MPs analiza'!$O$205,'MPs analiza'!$O$210,'MPs analiza'!$O$215,'MPs analiza'!$O$220)</c:f>
              <c:numCache>
                <c:formatCode>General</c:formatCode>
                <c:ptCount val="4"/>
                <c:pt idx="0">
                  <c:v>47.27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37-4C38-A74B-27B53E4B0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22351"/>
        <c:axId val="88456319"/>
      </c:barChart>
      <c:catAx>
        <c:axId val="9602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8456319"/>
        <c:crosses val="autoZero"/>
        <c:auto val="1"/>
        <c:lblAlgn val="ctr"/>
        <c:lblOffset val="100"/>
        <c:noMultiLvlLbl val="0"/>
      </c:catAx>
      <c:valAx>
        <c:axId val="8845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6022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90110639911059E-2"/>
          <c:y val="0.64542371559990641"/>
          <c:w val="0.92534514435695514"/>
          <c:h val="0.25419115927340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_xlchart.v1.8</cx:f>
      </cx:numDim>
    </cx:data>
  </cx:chartData>
  <cx:chart>
    <cx:plotArea>
      <cx:plotAreaRegion>
        <cx:series layoutId="clusteredColumn" uniqueId="{D3574516-4CBB-4962-BDDA-FCC3C20EEB03}" formatIdx="0">
          <cx:tx>
            <cx:txData>
              <cx:f>_xlchart.v1.7</cx:f>
              <cx:v>RQDEHP</cx:v>
            </cx:txData>
          </cx:tx>
          <cx:dataId val="0"/>
          <cx:layoutPr>
            <cx:aggregation/>
          </cx:layoutPr>
        </cx:series>
      </cx:plotAreaRegion>
      <cx:axis id="0">
        <cx:catScaling gapWidth="0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/>
                </a:pPr>
                <a:r>
                  <a:rPr lang="pl-PL" sz="12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RQ </a:t>
                </a:r>
                <a:r>
                  <a:rPr lang="pl-PL" sz="1200" b="0" i="0" u="none" strike="noStrike" baseline="-250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DEHP</a:t>
                </a:r>
              </a:p>
            </cx:rich>
          </cx:tx>
        </cx:title>
        <cx:tickLabels/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_xlchart.v1.9</cx:f>
      </cx:strDim>
      <cx:numDim type="val">
        <cx:f>_xlchart.v1.11</cx:f>
      </cx:numDim>
    </cx:data>
  </cx:chartData>
  <cx:chart>
    <cx:plotArea>
      <cx:plotAreaRegion>
        <cx:series layoutId="clusteredColumn" uniqueId="{D3574516-4CBB-4962-BDDA-FCC3C20EEB03}" formatIdx="0">
          <cx:tx>
            <cx:txData>
              <cx:f>_xlchart.v1.10</cx:f>
              <cx:v>RQDBP</cx:v>
            </cx:txData>
          </cx:tx>
          <cx:dataId val="0"/>
          <cx:layoutPr>
            <cx:aggregation/>
          </cx:layoutPr>
        </cx:series>
      </cx:plotAreaRegion>
      <cx:axis id="0">
        <cx:catScaling gapWidth="0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/>
                </a:pPr>
                <a:r>
                  <a:rPr lang="pl-PL" sz="12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RQ </a:t>
                </a:r>
                <a:r>
                  <a:rPr lang="pl-PL" sz="1200" b="0" i="0" u="none" strike="noStrike" baseline="-250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DBP</a:t>
                </a:r>
              </a:p>
            </cx:rich>
          </cx:tx>
        </cx:title>
        <cx:tickLabels/>
      </cx:axis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clusteredColumn" uniqueId="{D3574516-4CBB-4962-BDDA-FCC3C20EEB03}" formatIdx="0">
          <cx:tx>
            <cx:txData>
              <cx:f>_xlchart.v1.1</cx:f>
              <cx:v>RQBPA</cx:v>
            </cx:txData>
          </cx:tx>
          <cx:dataId val="0"/>
          <cx:layoutPr>
            <cx:aggregation/>
          </cx:layoutPr>
        </cx:series>
      </cx:plotAreaRegion>
      <cx:axis id="0">
        <cx:catScaling gapWidth="0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/>
                </a:pPr>
                <a:r>
                  <a:rPr lang="pl-PL" sz="12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RQ </a:t>
                </a:r>
                <a:r>
                  <a:rPr lang="pl-PL" sz="1200" b="0" i="0" u="none" strike="noStrike" baseline="-250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BPA</a:t>
                </a:r>
              </a:p>
            </cx:rich>
          </cx:tx>
        </cx:title>
        <cx:tickLabels/>
      </cx:axis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plotArea>
      <cx:plotAreaRegion>
        <cx:series layoutId="clusteredColumn" uniqueId="{D3574516-4CBB-4962-BDDA-FCC3C20EEB03}" formatIdx="0">
          <cx:tx>
            <cx:txData>
              <cx:f>_xlchart.v1.4</cx:f>
              <cx:v>PHI</cx:v>
            </cx:txData>
          </cx:tx>
          <cx:dataId val="0"/>
          <cx:layoutPr>
            <cx:aggregation/>
          </cx:layoutPr>
        </cx:series>
      </cx:plotAreaRegion>
      <cx:axis id="0">
        <cx:catScaling gapWidth="0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/>
                </a:pPr>
                <a:r>
                  <a:rPr lang="pl-PL" sz="12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PHI</a:t>
                </a:r>
                <a:endParaRPr lang="pl-PL" sz="1200" b="0" i="0" u="none" strike="noStrike" baseline="-2500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129540</xdr:colOff>
      <xdr:row>81</xdr:row>
      <xdr:rowOff>22860</xdr:rowOff>
    </xdr:from>
    <xdr:to>
      <xdr:col>21</xdr:col>
      <xdr:colOff>609600</xdr:colOff>
      <xdr:row>96</xdr:row>
      <xdr:rowOff>22860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423B4B56-BFFA-4155-92BC-E8B97ACDFE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228600</xdr:colOff>
      <xdr:row>105</xdr:row>
      <xdr:rowOff>114300</xdr:rowOff>
    </xdr:from>
    <xdr:to>
      <xdr:col>21</xdr:col>
      <xdr:colOff>30480</xdr:colOff>
      <xdr:row>120</xdr:row>
      <xdr:rowOff>114300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5E9E13A-D905-4DFF-ADBC-F1B0C9FE5A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487680</xdr:colOff>
      <xdr:row>107</xdr:row>
      <xdr:rowOff>68580</xdr:rowOff>
    </xdr:from>
    <xdr:to>
      <xdr:col>14</xdr:col>
      <xdr:colOff>236220</xdr:colOff>
      <xdr:row>122</xdr:row>
      <xdr:rowOff>68580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3FCAB1D-2DA3-4A86-BA11-BE912552F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650663</xdr:colOff>
      <xdr:row>129</xdr:row>
      <xdr:rowOff>156633</xdr:rowOff>
    </xdr:from>
    <xdr:to>
      <xdr:col>26</xdr:col>
      <xdr:colOff>414443</xdr:colOff>
      <xdr:row>144</xdr:row>
      <xdr:rowOff>156633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9C78B1C3-7943-44AC-AFF3-D3F417B605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677757</xdr:colOff>
      <xdr:row>126</xdr:row>
      <xdr:rowOff>23706</xdr:rowOff>
    </xdr:from>
    <xdr:to>
      <xdr:col>15</xdr:col>
      <xdr:colOff>357717</xdr:colOff>
      <xdr:row>141</xdr:row>
      <xdr:rowOff>23706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74623E73-9CC3-4EA6-AC8E-3D3A88A130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126998</xdr:colOff>
      <xdr:row>203</xdr:row>
      <xdr:rowOff>105834</xdr:rowOff>
    </xdr:from>
    <xdr:to>
      <xdr:col>25</xdr:col>
      <xdr:colOff>84667</xdr:colOff>
      <xdr:row>222</xdr:row>
      <xdr:rowOff>8467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7A2071A-5908-4F4B-BE8E-08E3D4FDD2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558800</xdr:colOff>
      <xdr:row>222</xdr:row>
      <xdr:rowOff>118533</xdr:rowOff>
    </xdr:from>
    <xdr:to>
      <xdr:col>24</xdr:col>
      <xdr:colOff>609602</xdr:colOff>
      <xdr:row>241</xdr:row>
      <xdr:rowOff>21166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8FB50313-36A5-4619-AF53-9FF7BAB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243</xdr:row>
      <xdr:rowOff>0</xdr:rowOff>
    </xdr:from>
    <xdr:to>
      <xdr:col>24</xdr:col>
      <xdr:colOff>745069</xdr:colOff>
      <xdr:row>261</xdr:row>
      <xdr:rowOff>88900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BB423D37-AF50-4FD3-924D-FA23B5FB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203</xdr:row>
      <xdr:rowOff>0</xdr:rowOff>
    </xdr:from>
    <xdr:to>
      <xdr:col>35</xdr:col>
      <xdr:colOff>228602</xdr:colOff>
      <xdr:row>221</xdr:row>
      <xdr:rowOff>88900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F7F3616B-A402-4501-92B6-89DB3916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223</xdr:row>
      <xdr:rowOff>0</xdr:rowOff>
    </xdr:from>
    <xdr:to>
      <xdr:col>35</xdr:col>
      <xdr:colOff>228602</xdr:colOff>
      <xdr:row>241</xdr:row>
      <xdr:rowOff>88900</xdr:rowOff>
    </xdr:to>
    <xdr:graphicFrame macro="">
      <xdr:nvGraphicFramePr>
        <xdr:cNvPr id="14" name="Wykres 13">
          <a:extLst>
            <a:ext uri="{FF2B5EF4-FFF2-40B4-BE49-F238E27FC236}">
              <a16:creationId xmlns:a16="http://schemas.microsoft.com/office/drawing/2014/main" id="{BFCC6D95-F1CE-45C6-B335-AEC0C595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243</xdr:row>
      <xdr:rowOff>0</xdr:rowOff>
    </xdr:from>
    <xdr:to>
      <xdr:col>35</xdr:col>
      <xdr:colOff>228602</xdr:colOff>
      <xdr:row>261</xdr:row>
      <xdr:rowOff>88900</xdr:rowOff>
    </xdr:to>
    <xdr:graphicFrame macro="">
      <xdr:nvGraphicFramePr>
        <xdr:cNvPr id="15" name="Wykres 14">
          <a:extLst>
            <a:ext uri="{FF2B5EF4-FFF2-40B4-BE49-F238E27FC236}">
              <a16:creationId xmlns:a16="http://schemas.microsoft.com/office/drawing/2014/main" id="{3D0C58C1-6822-4775-B32A-7B0E68718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20955</xdr:colOff>
      <xdr:row>87</xdr:row>
      <xdr:rowOff>60007</xdr:rowOff>
    </xdr:from>
    <xdr:to>
      <xdr:col>34</xdr:col>
      <xdr:colOff>5715</xdr:colOff>
      <xdr:row>100</xdr:row>
      <xdr:rowOff>162877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Wykres 1">
              <a:extLst>
                <a:ext uri="{FF2B5EF4-FFF2-40B4-BE49-F238E27FC236}">
                  <a16:creationId xmlns:a16="http://schemas.microsoft.com/office/drawing/2014/main" id="{9B1B1EF8-D834-46AE-87E0-7E08EF4A22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34355" y="16081057"/>
              <a:ext cx="4569460" cy="2909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27</xdr:col>
      <xdr:colOff>64770</xdr:colOff>
      <xdr:row>100</xdr:row>
      <xdr:rowOff>15240</xdr:rowOff>
    </xdr:from>
    <xdr:to>
      <xdr:col>34</xdr:col>
      <xdr:colOff>40005</xdr:colOff>
      <xdr:row>114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Wykres 3">
              <a:extLst>
                <a:ext uri="{FF2B5EF4-FFF2-40B4-BE49-F238E27FC236}">
                  <a16:creationId xmlns:a16="http://schemas.microsoft.com/office/drawing/2014/main" id="{1BEFAAFE-43B5-4B69-9F79-A9C06B6437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78170" y="18842990"/>
              <a:ext cx="4559935" cy="27279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33</xdr:col>
      <xdr:colOff>542925</xdr:colOff>
      <xdr:row>87</xdr:row>
      <xdr:rowOff>19050</xdr:rowOff>
    </xdr:from>
    <xdr:to>
      <xdr:col>41</xdr:col>
      <xdr:colOff>215265</xdr:colOff>
      <xdr:row>100</xdr:row>
      <xdr:rowOff>110490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Wykres 4">
              <a:extLst>
                <a:ext uri="{FF2B5EF4-FFF2-40B4-BE49-F238E27FC236}">
                  <a16:creationId xmlns:a16="http://schemas.microsoft.com/office/drawing/2014/main" id="{9AC2EC2A-E078-4EA9-876E-CCAD0EBA3A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31425" y="16040100"/>
              <a:ext cx="4549140" cy="2898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34</xdr:col>
      <xdr:colOff>17145</xdr:colOff>
      <xdr:row>100</xdr:row>
      <xdr:rowOff>7620</xdr:rowOff>
    </xdr:from>
    <xdr:to>
      <xdr:col>41</xdr:col>
      <xdr:colOff>302895</xdr:colOff>
      <xdr:row>114</xdr:row>
      <xdr:rowOff>64770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Wykres 5">
              <a:extLst>
                <a:ext uri="{FF2B5EF4-FFF2-40B4-BE49-F238E27FC236}">
                  <a16:creationId xmlns:a16="http://schemas.microsoft.com/office/drawing/2014/main" id="{C881AAF4-DE43-47DC-A710-837BFE4B81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915245" y="18835370"/>
              <a:ext cx="4552950" cy="272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0D72C-5F94-4330-A147-D76F92C75A33}">
  <dimension ref="A1:M12"/>
  <sheetViews>
    <sheetView workbookViewId="0">
      <selection activeCell="D18" sqref="D18"/>
    </sheetView>
  </sheetViews>
  <sheetFormatPr defaultRowHeight="14.5" x14ac:dyDescent="0.35"/>
  <sheetData>
    <row r="1" spans="1:13" x14ac:dyDescent="0.35">
      <c r="B1" t="s">
        <v>3332</v>
      </c>
      <c r="C1" t="s">
        <v>3333</v>
      </c>
      <c r="D1" t="s">
        <v>3334</v>
      </c>
      <c r="E1" t="s">
        <v>3335</v>
      </c>
      <c r="F1" t="s">
        <v>3336</v>
      </c>
      <c r="G1" t="s">
        <v>3295</v>
      </c>
      <c r="I1" t="s">
        <v>3280</v>
      </c>
      <c r="J1" t="s">
        <v>3280</v>
      </c>
      <c r="K1" t="s">
        <v>3280</v>
      </c>
      <c r="L1" t="s">
        <v>3280</v>
      </c>
      <c r="M1" t="s">
        <v>3280</v>
      </c>
    </row>
    <row r="2" spans="1:13" x14ac:dyDescent="0.35">
      <c r="A2" t="s">
        <v>3290</v>
      </c>
      <c r="B2">
        <v>93.12</v>
      </c>
      <c r="C2">
        <v>29.28</v>
      </c>
      <c r="D2">
        <v>209.19</v>
      </c>
      <c r="E2">
        <v>328.6</v>
      </c>
      <c r="F2">
        <v>119.76</v>
      </c>
      <c r="G2">
        <v>22.59</v>
      </c>
      <c r="H2">
        <f>SUM(C2:G2)</f>
        <v>709.42000000000007</v>
      </c>
      <c r="I2">
        <f>(C2*100)/$H2</f>
        <v>4.1273152716303452</v>
      </c>
      <c r="J2">
        <f>(D2*100)/$H2</f>
        <v>29.487468636350819</v>
      </c>
      <c r="K2">
        <f>(E2*100)/$H2</f>
        <v>46.319528629020887</v>
      </c>
      <c r="L2">
        <f>(F2*100)/$H2</f>
        <v>16.881396070029037</v>
      </c>
      <c r="M2">
        <f>(G2*100)/$H2</f>
        <v>3.1842913929689041</v>
      </c>
    </row>
    <row r="3" spans="1:13" x14ac:dyDescent="0.35">
      <c r="A3" t="s">
        <v>3291</v>
      </c>
      <c r="B3">
        <v>78.66</v>
      </c>
      <c r="C3">
        <v>41.29</v>
      </c>
      <c r="D3">
        <v>89.27</v>
      </c>
      <c r="E3">
        <v>140.13999999999999</v>
      </c>
      <c r="F3">
        <v>156.69</v>
      </c>
      <c r="G3">
        <v>58.53</v>
      </c>
      <c r="H3">
        <f>SUM(C3:G3)</f>
        <v>485.91999999999996</v>
      </c>
      <c r="I3">
        <f>(C3*100)/$H3</f>
        <v>8.4972835034573606</v>
      </c>
      <c r="J3">
        <f t="shared" ref="J3:M5" si="0">(D3*100)/$H3</f>
        <v>18.371336845571289</v>
      </c>
      <c r="K3">
        <f t="shared" si="0"/>
        <v>28.840138294369442</v>
      </c>
      <c r="L3">
        <f t="shared" si="0"/>
        <v>32.246048732301617</v>
      </c>
      <c r="M3">
        <f t="shared" si="0"/>
        <v>12.045192624300297</v>
      </c>
    </row>
    <row r="4" spans="1:13" x14ac:dyDescent="0.35">
      <c r="A4" t="s">
        <v>3292</v>
      </c>
      <c r="B4">
        <v>120.91</v>
      </c>
      <c r="C4">
        <v>54.45</v>
      </c>
      <c r="D4">
        <v>194.18</v>
      </c>
      <c r="E4">
        <v>327.26</v>
      </c>
      <c r="F4">
        <v>155.25</v>
      </c>
      <c r="G4">
        <v>40.520000000000003</v>
      </c>
      <c r="H4">
        <f>SUM(C4:G4)</f>
        <v>771.66</v>
      </c>
      <c r="I4">
        <f t="shared" ref="I4:I5" si="1">(C4*100)/$H4</f>
        <v>7.0562164683928161</v>
      </c>
      <c r="J4">
        <f t="shared" si="0"/>
        <v>25.163932301790947</v>
      </c>
      <c r="K4">
        <f t="shared" si="0"/>
        <v>42.409869631703081</v>
      </c>
      <c r="L4">
        <f t="shared" si="0"/>
        <v>20.11896431070679</v>
      </c>
      <c r="M4">
        <f t="shared" si="0"/>
        <v>5.2510172874063716</v>
      </c>
    </row>
    <row r="5" spans="1:13" x14ac:dyDescent="0.35">
      <c r="A5" t="s">
        <v>3293</v>
      </c>
      <c r="B5">
        <v>134.87</v>
      </c>
      <c r="C5">
        <v>30.07</v>
      </c>
      <c r="D5">
        <v>96.02</v>
      </c>
      <c r="E5">
        <v>224.89</v>
      </c>
      <c r="F5">
        <v>272.43</v>
      </c>
      <c r="G5">
        <v>95.51</v>
      </c>
      <c r="H5">
        <f>SUM(C5:G5)</f>
        <v>718.92000000000007</v>
      </c>
      <c r="I5">
        <f t="shared" si="1"/>
        <v>4.1826628832137089</v>
      </c>
      <c r="J5">
        <f t="shared" si="0"/>
        <v>13.356145329104766</v>
      </c>
      <c r="K5">
        <f t="shared" si="0"/>
        <v>31.281644689256105</v>
      </c>
      <c r="L5">
        <f t="shared" si="0"/>
        <v>37.894341512268397</v>
      </c>
      <c r="M5">
        <f t="shared" si="0"/>
        <v>13.285205586157012</v>
      </c>
    </row>
    <row r="7" spans="1:13" x14ac:dyDescent="0.35">
      <c r="C7" t="s">
        <v>3333</v>
      </c>
      <c r="D7" t="s">
        <v>3334</v>
      </c>
      <c r="E7" t="s">
        <v>3335</v>
      </c>
      <c r="F7" t="s">
        <v>3336</v>
      </c>
      <c r="G7" t="s">
        <v>3295</v>
      </c>
      <c r="J7" t="s">
        <v>3290</v>
      </c>
      <c r="K7" t="s">
        <v>3291</v>
      </c>
      <c r="L7" t="s">
        <v>3292</v>
      </c>
      <c r="M7" t="s">
        <v>3293</v>
      </c>
    </row>
    <row r="8" spans="1:13" x14ac:dyDescent="0.35">
      <c r="B8" t="s">
        <v>3290</v>
      </c>
      <c r="C8">
        <v>4.1273152716303452</v>
      </c>
      <c r="D8">
        <v>29.487468636350819</v>
      </c>
      <c r="E8">
        <v>46.319528629020887</v>
      </c>
      <c r="F8">
        <v>16.881396070029037</v>
      </c>
      <c r="G8">
        <v>3.1842913929689041</v>
      </c>
      <c r="I8" t="s">
        <v>3333</v>
      </c>
      <c r="J8">
        <v>4.1273152716303452</v>
      </c>
      <c r="K8">
        <v>8.4972835034573606</v>
      </c>
      <c r="L8">
        <v>7.0562164683928161</v>
      </c>
      <c r="M8">
        <v>4.1826628832137089</v>
      </c>
    </row>
    <row r="9" spans="1:13" x14ac:dyDescent="0.35">
      <c r="B9" t="s">
        <v>3291</v>
      </c>
      <c r="C9">
        <v>8.4972835034573606</v>
      </c>
      <c r="D9">
        <v>18.371336845571289</v>
      </c>
      <c r="E9">
        <v>28.840138294369442</v>
      </c>
      <c r="F9">
        <v>32.246048732301617</v>
      </c>
      <c r="G9">
        <v>12.045192624300297</v>
      </c>
      <c r="I9" t="s">
        <v>3334</v>
      </c>
      <c r="J9">
        <v>29.487468636350819</v>
      </c>
      <c r="K9">
        <v>18.371336845571289</v>
      </c>
      <c r="L9">
        <v>25.163932301790947</v>
      </c>
      <c r="M9">
        <v>13.356145329104766</v>
      </c>
    </row>
    <row r="10" spans="1:13" x14ac:dyDescent="0.35">
      <c r="B10" t="s">
        <v>3291</v>
      </c>
      <c r="C10">
        <v>7.0562164683928161</v>
      </c>
      <c r="D10">
        <v>25.163932301790947</v>
      </c>
      <c r="E10">
        <v>42.409869631703081</v>
      </c>
      <c r="F10">
        <v>20.11896431070679</v>
      </c>
      <c r="G10">
        <v>5.2510172874063716</v>
      </c>
      <c r="I10" t="s">
        <v>3335</v>
      </c>
      <c r="J10">
        <v>46.319528629020887</v>
      </c>
      <c r="K10">
        <v>28.840138294369442</v>
      </c>
      <c r="L10">
        <v>42.409869631703081</v>
      </c>
      <c r="M10">
        <v>31.281644689256105</v>
      </c>
    </row>
    <row r="11" spans="1:13" x14ac:dyDescent="0.35">
      <c r="B11" t="s">
        <v>3291</v>
      </c>
      <c r="C11">
        <v>4.1826628832137089</v>
      </c>
      <c r="D11">
        <v>13.356145329104766</v>
      </c>
      <c r="E11">
        <v>31.281644689256105</v>
      </c>
      <c r="F11">
        <v>37.894341512268397</v>
      </c>
      <c r="G11">
        <v>13.285205586157012</v>
      </c>
      <c r="I11" t="s">
        <v>3336</v>
      </c>
      <c r="J11">
        <v>16.881396070029037</v>
      </c>
      <c r="K11">
        <v>32.246048732301617</v>
      </c>
      <c r="L11">
        <v>20.11896431070679</v>
      </c>
      <c r="M11">
        <v>37.894341512268397</v>
      </c>
    </row>
    <row r="12" spans="1:13" x14ac:dyDescent="0.35">
      <c r="I12" t="s">
        <v>3295</v>
      </c>
      <c r="J12">
        <v>3.1842913929689041</v>
      </c>
      <c r="K12">
        <v>12.045192624300297</v>
      </c>
      <c r="L12">
        <v>5.2510172874063716</v>
      </c>
      <c r="M12">
        <v>13.285205586157012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D209-2098-4DFA-93F4-7235F395F1D7}">
  <dimension ref="A2:Q1486"/>
  <sheetViews>
    <sheetView workbookViewId="0">
      <selection activeCell="C2" sqref="C2"/>
    </sheetView>
  </sheetViews>
  <sheetFormatPr defaultRowHeight="14.5" x14ac:dyDescent="0.35"/>
  <cols>
    <col min="13" max="13" width="13.26953125" customWidth="1"/>
  </cols>
  <sheetData>
    <row r="2" spans="1:17" x14ac:dyDescent="0.35">
      <c r="B2" t="s">
        <v>3275</v>
      </c>
      <c r="C2">
        <v>2.41E-2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1055</v>
      </c>
      <c r="C4" t="s">
        <v>958</v>
      </c>
      <c r="D4">
        <v>58</v>
      </c>
      <c r="E4">
        <v>102</v>
      </c>
      <c r="F4">
        <v>70.917530989903298</v>
      </c>
      <c r="G4">
        <v>0.57096776085739598</v>
      </c>
      <c r="H4">
        <v>3950</v>
      </c>
      <c r="I4">
        <v>307.27921843528702</v>
      </c>
      <c r="J4">
        <v>0.72235280182467698</v>
      </c>
      <c r="K4">
        <v>0.52570315154917202</v>
      </c>
      <c r="L4">
        <v>0.80612244897959195</v>
      </c>
      <c r="M4" t="s">
        <v>959</v>
      </c>
      <c r="N4" t="s">
        <v>18</v>
      </c>
      <c r="O4" t="s">
        <v>19</v>
      </c>
      <c r="P4" s="1">
        <v>0.93593241695565399</v>
      </c>
      <c r="Q4" t="s">
        <v>20</v>
      </c>
    </row>
    <row r="5" spans="1:17" x14ac:dyDescent="0.35">
      <c r="A5">
        <v>2</v>
      </c>
      <c r="B5">
        <v>739</v>
      </c>
      <c r="C5" t="s">
        <v>960</v>
      </c>
      <c r="D5">
        <v>190</v>
      </c>
      <c r="E5">
        <v>69</v>
      </c>
      <c r="F5">
        <v>105.32378427261899</v>
      </c>
      <c r="G5">
        <v>2.7431509805730401</v>
      </c>
      <c r="H5">
        <v>8712.5</v>
      </c>
      <c r="I5">
        <v>479.20309841632798</v>
      </c>
      <c r="J5">
        <v>0.70366473523567796</v>
      </c>
      <c r="K5">
        <v>0.47677494009237398</v>
      </c>
      <c r="L5">
        <v>0.84382566585956398</v>
      </c>
      <c r="M5" t="s">
        <v>959</v>
      </c>
      <c r="N5" t="s">
        <v>18</v>
      </c>
      <c r="O5" t="s">
        <v>19</v>
      </c>
      <c r="P5" s="1">
        <v>0.93554835288664595</v>
      </c>
      <c r="Q5" t="s">
        <v>20</v>
      </c>
    </row>
    <row r="6" spans="1:17" x14ac:dyDescent="0.35">
      <c r="A6">
        <v>3</v>
      </c>
      <c r="B6">
        <v>1619</v>
      </c>
      <c r="C6" t="s">
        <v>114</v>
      </c>
      <c r="D6">
        <v>49</v>
      </c>
      <c r="E6">
        <v>42</v>
      </c>
      <c r="F6">
        <v>44.424332232904803</v>
      </c>
      <c r="G6">
        <v>1.1666666292028001</v>
      </c>
      <c r="H6">
        <v>1550</v>
      </c>
      <c r="I6">
        <v>154.85281229019199</v>
      </c>
      <c r="J6">
        <v>0.634888169503939</v>
      </c>
      <c r="K6">
        <v>0.81227552620247001</v>
      </c>
      <c r="L6">
        <v>0.93233082706766901</v>
      </c>
      <c r="M6" t="s">
        <v>959</v>
      </c>
      <c r="N6" t="s">
        <v>18</v>
      </c>
      <c r="O6" t="s">
        <v>19</v>
      </c>
      <c r="P6" s="1">
        <v>0.93357841579428202</v>
      </c>
      <c r="Q6" t="s">
        <v>20</v>
      </c>
    </row>
    <row r="7" spans="1:17" x14ac:dyDescent="0.35">
      <c r="A7">
        <v>4</v>
      </c>
      <c r="B7">
        <v>1491</v>
      </c>
      <c r="C7" t="s">
        <v>961</v>
      </c>
      <c r="D7">
        <v>40</v>
      </c>
      <c r="E7">
        <v>60</v>
      </c>
      <c r="F7">
        <v>48.2043791490117</v>
      </c>
      <c r="G7">
        <v>0.66666666666666696</v>
      </c>
      <c r="H7">
        <v>1825</v>
      </c>
      <c r="I7">
        <v>176.56854152679401</v>
      </c>
      <c r="J7">
        <v>0.76022985855038405</v>
      </c>
      <c r="K7">
        <v>0.73560737275961197</v>
      </c>
      <c r="L7">
        <v>0.94805194805194803</v>
      </c>
      <c r="M7" t="s">
        <v>959</v>
      </c>
      <c r="N7" t="s">
        <v>18</v>
      </c>
      <c r="O7" t="s">
        <v>19</v>
      </c>
      <c r="P7" s="1">
        <v>0.93296610478362396</v>
      </c>
      <c r="Q7" t="s">
        <v>20</v>
      </c>
    </row>
    <row r="8" spans="1:17" x14ac:dyDescent="0.35">
      <c r="A8">
        <v>5</v>
      </c>
      <c r="B8">
        <v>753</v>
      </c>
      <c r="C8" t="s">
        <v>617</v>
      </c>
      <c r="D8">
        <v>130</v>
      </c>
      <c r="E8">
        <v>89</v>
      </c>
      <c r="F8">
        <v>102.954937763665</v>
      </c>
      <c r="G8">
        <v>1.46874980188205</v>
      </c>
      <c r="H8">
        <v>8325</v>
      </c>
      <c r="I8">
        <v>380.416301488876</v>
      </c>
      <c r="J8">
        <v>0.68909889632024801</v>
      </c>
      <c r="K8">
        <v>0.72289607769681397</v>
      </c>
      <c r="L8">
        <v>0.95278969957081505</v>
      </c>
      <c r="M8" t="s">
        <v>959</v>
      </c>
      <c r="N8" t="s">
        <v>18</v>
      </c>
      <c r="O8" t="s">
        <v>19</v>
      </c>
      <c r="P8" s="1">
        <v>0.93159352030137299</v>
      </c>
      <c r="Q8" t="s">
        <v>20</v>
      </c>
    </row>
    <row r="9" spans="1:17" x14ac:dyDescent="0.35">
      <c r="A9">
        <v>6</v>
      </c>
      <c r="B9">
        <v>1152</v>
      </c>
      <c r="C9" t="s">
        <v>962</v>
      </c>
      <c r="D9">
        <v>80</v>
      </c>
      <c r="E9">
        <v>53</v>
      </c>
      <c r="F9">
        <v>64.574449351176497</v>
      </c>
      <c r="G9">
        <v>1.5094339079430801</v>
      </c>
      <c r="H9">
        <v>3275</v>
      </c>
      <c r="I9">
        <v>223.13708305358901</v>
      </c>
      <c r="J9">
        <v>0.52858992510208702</v>
      </c>
      <c r="K9">
        <v>0.82656624426686598</v>
      </c>
      <c r="L9">
        <v>0.96323529411764697</v>
      </c>
      <c r="M9" t="s">
        <v>959</v>
      </c>
      <c r="N9" t="s">
        <v>18</v>
      </c>
      <c r="O9" t="s">
        <v>19</v>
      </c>
      <c r="P9" s="1">
        <v>0.930090108931654</v>
      </c>
      <c r="Q9" t="s">
        <v>20</v>
      </c>
    </row>
    <row r="10" spans="1:17" x14ac:dyDescent="0.35">
      <c r="A10">
        <v>7</v>
      </c>
      <c r="B10">
        <v>745</v>
      </c>
      <c r="C10" t="s">
        <v>963</v>
      </c>
      <c r="D10">
        <v>105</v>
      </c>
      <c r="E10">
        <v>101</v>
      </c>
      <c r="F10">
        <v>104.56550382613401</v>
      </c>
      <c r="G10">
        <v>1.0346820215741599</v>
      </c>
      <c r="H10">
        <v>8587.5</v>
      </c>
      <c r="I10">
        <v>362.634556889534</v>
      </c>
      <c r="J10">
        <v>0.71151331398658502</v>
      </c>
      <c r="K10">
        <v>0.82061271020333304</v>
      </c>
      <c r="L10">
        <v>0.96083916083916099</v>
      </c>
      <c r="M10" t="s">
        <v>959</v>
      </c>
      <c r="N10" t="s">
        <v>18</v>
      </c>
      <c r="O10" t="s">
        <v>19</v>
      </c>
      <c r="P10" s="1">
        <v>0.92759944611341705</v>
      </c>
      <c r="Q10" t="s">
        <v>20</v>
      </c>
    </row>
    <row r="11" spans="1:17" x14ac:dyDescent="0.35">
      <c r="A11">
        <v>8</v>
      </c>
      <c r="B11">
        <v>16</v>
      </c>
      <c r="C11" t="s">
        <v>964</v>
      </c>
      <c r="D11">
        <v>1126</v>
      </c>
      <c r="E11">
        <v>984</v>
      </c>
      <c r="F11">
        <v>913.76943368828597</v>
      </c>
      <c r="G11">
        <v>1.1450086184682999</v>
      </c>
      <c r="H11">
        <v>655787.5</v>
      </c>
      <c r="I11">
        <v>4768.5133010149002</v>
      </c>
      <c r="J11">
        <v>0.74580958083513105</v>
      </c>
      <c r="K11">
        <v>0.36241569862900402</v>
      </c>
      <c r="L11">
        <v>0.79886405165062702</v>
      </c>
      <c r="M11" t="s">
        <v>959</v>
      </c>
      <c r="N11" t="s">
        <v>18</v>
      </c>
      <c r="O11" t="s">
        <v>19</v>
      </c>
      <c r="P11" s="1">
        <v>0.92711824845618596</v>
      </c>
      <c r="Q11" t="s">
        <v>20</v>
      </c>
    </row>
    <row r="12" spans="1:17" x14ac:dyDescent="0.35">
      <c r="A12">
        <v>9</v>
      </c>
      <c r="B12">
        <v>123</v>
      </c>
      <c r="C12" t="s">
        <v>271</v>
      </c>
      <c r="D12">
        <v>456</v>
      </c>
      <c r="E12">
        <v>336</v>
      </c>
      <c r="F12">
        <v>387.77518001185001</v>
      </c>
      <c r="G12">
        <v>1.3578948025958599</v>
      </c>
      <c r="H12">
        <v>118100</v>
      </c>
      <c r="I12">
        <v>1331.2489044666299</v>
      </c>
      <c r="J12">
        <v>0.57608215801891005</v>
      </c>
      <c r="K12">
        <v>0.83741596225958104</v>
      </c>
      <c r="L12">
        <v>0.98334721065778496</v>
      </c>
      <c r="M12" t="s">
        <v>959</v>
      </c>
      <c r="N12" t="s">
        <v>18</v>
      </c>
      <c r="O12" t="s">
        <v>19</v>
      </c>
      <c r="P12" s="1">
        <v>0.927114399722899</v>
      </c>
      <c r="Q12" t="s">
        <v>20</v>
      </c>
    </row>
    <row r="13" spans="1:17" x14ac:dyDescent="0.35">
      <c r="A13">
        <v>10</v>
      </c>
      <c r="B13">
        <v>1370</v>
      </c>
      <c r="C13" t="s">
        <v>965</v>
      </c>
      <c r="D13">
        <v>38</v>
      </c>
      <c r="E13">
        <v>86</v>
      </c>
      <c r="F13">
        <v>53.225538860924097</v>
      </c>
      <c r="G13">
        <v>0.44186046769517101</v>
      </c>
      <c r="H13">
        <v>2225</v>
      </c>
      <c r="I13">
        <v>213.13708305358901</v>
      </c>
      <c r="J13">
        <v>0.892224522676898</v>
      </c>
      <c r="K13">
        <v>0.61549119392395202</v>
      </c>
      <c r="L13">
        <v>0.89447236180904499</v>
      </c>
      <c r="M13" t="s">
        <v>959</v>
      </c>
      <c r="N13" t="s">
        <v>18</v>
      </c>
      <c r="O13" t="s">
        <v>19</v>
      </c>
      <c r="P13" s="1">
        <v>0.92710523167327796</v>
      </c>
      <c r="Q13" t="s">
        <v>20</v>
      </c>
    </row>
    <row r="14" spans="1:17" x14ac:dyDescent="0.35">
      <c r="A14">
        <v>11</v>
      </c>
      <c r="B14">
        <v>828</v>
      </c>
      <c r="C14" t="s">
        <v>966</v>
      </c>
      <c r="D14">
        <v>85</v>
      </c>
      <c r="E14">
        <v>105</v>
      </c>
      <c r="F14">
        <v>93.389993475938695</v>
      </c>
      <c r="G14">
        <v>0.80952380952380998</v>
      </c>
      <c r="H14">
        <v>6850</v>
      </c>
      <c r="I14">
        <v>337.27921843528702</v>
      </c>
      <c r="J14">
        <v>0.68799303963842895</v>
      </c>
      <c r="K14">
        <v>0.75669570664947305</v>
      </c>
      <c r="L14">
        <v>0.92881355932203402</v>
      </c>
      <c r="M14" t="s">
        <v>959</v>
      </c>
      <c r="N14" t="s">
        <v>18</v>
      </c>
      <c r="O14" t="s">
        <v>19</v>
      </c>
      <c r="P14" s="1">
        <v>0.92691558286154896</v>
      </c>
      <c r="Q14" t="s">
        <v>20</v>
      </c>
    </row>
    <row r="15" spans="1:17" x14ac:dyDescent="0.35">
      <c r="A15">
        <v>12</v>
      </c>
      <c r="B15">
        <v>2560</v>
      </c>
      <c r="C15" t="s">
        <v>967</v>
      </c>
      <c r="D15">
        <v>35</v>
      </c>
      <c r="E15">
        <v>25</v>
      </c>
      <c r="F15">
        <v>26.462837142006101</v>
      </c>
      <c r="G15">
        <v>1.4</v>
      </c>
      <c r="H15">
        <v>550</v>
      </c>
      <c r="I15">
        <v>102.426406145096</v>
      </c>
      <c r="J15">
        <v>0.613950674459947</v>
      </c>
      <c r="K15">
        <v>0.658792557004659</v>
      </c>
      <c r="L15">
        <v>0.88</v>
      </c>
      <c r="M15" t="s">
        <v>959</v>
      </c>
      <c r="N15" t="s">
        <v>18</v>
      </c>
      <c r="O15" t="s">
        <v>19</v>
      </c>
      <c r="P15" s="1">
        <v>0.92677063124187498</v>
      </c>
      <c r="Q15" t="s">
        <v>20</v>
      </c>
    </row>
    <row r="16" spans="1:17" x14ac:dyDescent="0.35">
      <c r="A16">
        <v>13</v>
      </c>
      <c r="B16">
        <v>384</v>
      </c>
      <c r="C16" t="s">
        <v>841</v>
      </c>
      <c r="D16">
        <v>202</v>
      </c>
      <c r="E16">
        <v>194</v>
      </c>
      <c r="F16">
        <v>191.24279312569499</v>
      </c>
      <c r="G16">
        <v>1.03636357751131</v>
      </c>
      <c r="H16">
        <v>28725</v>
      </c>
      <c r="I16">
        <v>663.55338454246498</v>
      </c>
      <c r="J16">
        <v>0.617789424950005</v>
      </c>
      <c r="K16">
        <v>0.81981934877007301</v>
      </c>
      <c r="L16">
        <v>0.97621070518266795</v>
      </c>
      <c r="M16" t="s">
        <v>959</v>
      </c>
      <c r="N16" t="s">
        <v>18</v>
      </c>
      <c r="O16" t="s">
        <v>19</v>
      </c>
      <c r="P16" s="1">
        <v>0.92660383218240705</v>
      </c>
      <c r="Q16" t="s">
        <v>20</v>
      </c>
    </row>
    <row r="17" spans="1:17" x14ac:dyDescent="0.35">
      <c r="A17">
        <v>14</v>
      </c>
      <c r="B17">
        <v>437</v>
      </c>
      <c r="C17" t="s">
        <v>734</v>
      </c>
      <c r="D17">
        <v>132</v>
      </c>
      <c r="E17">
        <v>243</v>
      </c>
      <c r="F17">
        <v>173.16117139391599</v>
      </c>
      <c r="G17">
        <v>0.54292621035739197</v>
      </c>
      <c r="H17">
        <v>23550</v>
      </c>
      <c r="I17">
        <v>681.83765530586197</v>
      </c>
      <c r="J17">
        <v>0.85118083920643095</v>
      </c>
      <c r="K17">
        <v>0.63655921796095705</v>
      </c>
      <c r="L17">
        <v>0.92945239269856905</v>
      </c>
      <c r="M17" t="s">
        <v>959</v>
      </c>
      <c r="N17" t="s">
        <v>18</v>
      </c>
      <c r="O17" t="s">
        <v>19</v>
      </c>
      <c r="P17" s="1">
        <v>0.92566233691779498</v>
      </c>
      <c r="Q17" t="s">
        <v>20</v>
      </c>
    </row>
    <row r="18" spans="1:17" x14ac:dyDescent="0.35">
      <c r="A18">
        <v>15</v>
      </c>
      <c r="B18">
        <v>301</v>
      </c>
      <c r="C18" t="s">
        <v>631</v>
      </c>
      <c r="D18">
        <v>193</v>
      </c>
      <c r="E18">
        <v>271</v>
      </c>
      <c r="F18">
        <v>225.004860830898</v>
      </c>
      <c r="G18">
        <v>0.71139065559132997</v>
      </c>
      <c r="H18">
        <v>39762.5</v>
      </c>
      <c r="I18">
        <v>837.19299376010895</v>
      </c>
      <c r="J18">
        <v>0.756901789625119</v>
      </c>
      <c r="K18">
        <v>0.71290617383069299</v>
      </c>
      <c r="L18">
        <v>0.91460609545715899</v>
      </c>
      <c r="M18" t="s">
        <v>959</v>
      </c>
      <c r="N18" t="s">
        <v>18</v>
      </c>
      <c r="O18" t="s">
        <v>19</v>
      </c>
      <c r="P18" s="1">
        <v>0.92518590208310303</v>
      </c>
      <c r="Q18" t="s">
        <v>20</v>
      </c>
    </row>
    <row r="19" spans="1:17" x14ac:dyDescent="0.35">
      <c r="A19">
        <v>16</v>
      </c>
      <c r="B19">
        <v>331</v>
      </c>
      <c r="C19" t="s">
        <v>538</v>
      </c>
      <c r="D19">
        <v>216</v>
      </c>
      <c r="E19">
        <v>230</v>
      </c>
      <c r="F19">
        <v>212.93952964839801</v>
      </c>
      <c r="G19">
        <v>0.938461555060913</v>
      </c>
      <c r="H19">
        <v>35612.5</v>
      </c>
      <c r="I19">
        <v>774.76658761501301</v>
      </c>
      <c r="J19">
        <v>0.69601948891560905</v>
      </c>
      <c r="K19">
        <v>0.74553933146596396</v>
      </c>
      <c r="L19">
        <v>0.92320155541153603</v>
      </c>
      <c r="M19" t="s">
        <v>959</v>
      </c>
      <c r="N19" t="s">
        <v>18</v>
      </c>
      <c r="O19" t="s">
        <v>19</v>
      </c>
      <c r="P19" s="1">
        <v>0.92515663489837596</v>
      </c>
      <c r="Q19" t="s">
        <v>20</v>
      </c>
    </row>
    <row r="20" spans="1:17" x14ac:dyDescent="0.35">
      <c r="A20">
        <v>17</v>
      </c>
      <c r="B20">
        <v>992</v>
      </c>
      <c r="C20" t="s">
        <v>968</v>
      </c>
      <c r="D20">
        <v>77</v>
      </c>
      <c r="E20">
        <v>74</v>
      </c>
      <c r="F20">
        <v>76.008712883693804</v>
      </c>
      <c r="G20">
        <v>1.03937005025645</v>
      </c>
      <c r="H20">
        <v>4537.5</v>
      </c>
      <c r="I20">
        <v>262.634556889534</v>
      </c>
      <c r="J20">
        <v>0.68904289456825096</v>
      </c>
      <c r="K20">
        <v>0.82665208215344099</v>
      </c>
      <c r="L20">
        <v>0.9453125</v>
      </c>
      <c r="M20" t="s">
        <v>959</v>
      </c>
      <c r="N20" t="s">
        <v>18</v>
      </c>
      <c r="O20" t="s">
        <v>19</v>
      </c>
      <c r="P20" s="1">
        <v>0.924940546786858</v>
      </c>
      <c r="Q20" t="s">
        <v>20</v>
      </c>
    </row>
    <row r="21" spans="1:17" x14ac:dyDescent="0.35">
      <c r="A21">
        <v>18</v>
      </c>
      <c r="B21">
        <v>237</v>
      </c>
      <c r="C21" t="s">
        <v>115</v>
      </c>
      <c r="D21">
        <v>342</v>
      </c>
      <c r="E21">
        <v>212</v>
      </c>
      <c r="F21">
        <v>260.32321212010498</v>
      </c>
      <c r="G21">
        <v>1.61149220256286</v>
      </c>
      <c r="H21">
        <v>53225</v>
      </c>
      <c r="I21">
        <v>960.12192606925998</v>
      </c>
      <c r="J21">
        <v>0.67113672280246395</v>
      </c>
      <c r="K21">
        <v>0.72555904210509203</v>
      </c>
      <c r="L21">
        <v>0.94896367283262795</v>
      </c>
      <c r="M21" t="s">
        <v>959</v>
      </c>
      <c r="N21" t="s">
        <v>18</v>
      </c>
      <c r="O21" t="s">
        <v>19</v>
      </c>
      <c r="P21" s="1">
        <v>0.92445514542708396</v>
      </c>
      <c r="Q21" t="s">
        <v>20</v>
      </c>
    </row>
    <row r="22" spans="1:17" x14ac:dyDescent="0.35">
      <c r="A22">
        <v>19</v>
      </c>
      <c r="B22">
        <v>820</v>
      </c>
      <c r="C22" t="s">
        <v>340</v>
      </c>
      <c r="D22">
        <v>90</v>
      </c>
      <c r="E22">
        <v>100</v>
      </c>
      <c r="F22">
        <v>94.238239714713302</v>
      </c>
      <c r="G22">
        <v>0.9</v>
      </c>
      <c r="H22">
        <v>6975</v>
      </c>
      <c r="I22">
        <v>315.56348919868498</v>
      </c>
      <c r="J22">
        <v>0.66045673656945403</v>
      </c>
      <c r="K22">
        <v>0.88019840473084199</v>
      </c>
      <c r="L22">
        <v>0.97212543554007003</v>
      </c>
      <c r="M22" t="s">
        <v>959</v>
      </c>
      <c r="N22" t="s">
        <v>18</v>
      </c>
      <c r="O22" t="s">
        <v>19</v>
      </c>
      <c r="P22" s="1">
        <v>0.92436057319519105</v>
      </c>
      <c r="Q22" t="s">
        <v>20</v>
      </c>
    </row>
    <row r="23" spans="1:17" x14ac:dyDescent="0.35">
      <c r="A23">
        <v>20</v>
      </c>
      <c r="B23">
        <v>432</v>
      </c>
      <c r="C23" t="s">
        <v>259</v>
      </c>
      <c r="D23">
        <v>219</v>
      </c>
      <c r="E23">
        <v>186</v>
      </c>
      <c r="F23">
        <v>174.80774889473301</v>
      </c>
      <c r="G23">
        <v>1.1787708403682999</v>
      </c>
      <c r="H23">
        <v>24000</v>
      </c>
      <c r="I23">
        <v>813.55338454246498</v>
      </c>
      <c r="J23">
        <v>0.66918436350230004</v>
      </c>
      <c r="K23">
        <v>0.45566848552915001</v>
      </c>
      <c r="L23">
        <v>0.83152880034647003</v>
      </c>
      <c r="M23" t="s">
        <v>959</v>
      </c>
      <c r="N23" t="s">
        <v>18</v>
      </c>
      <c r="O23" t="s">
        <v>19</v>
      </c>
      <c r="P23" s="1">
        <v>0.92431276542139895</v>
      </c>
      <c r="Q23" t="s">
        <v>20</v>
      </c>
    </row>
    <row r="24" spans="1:17" x14ac:dyDescent="0.35">
      <c r="A24">
        <v>21</v>
      </c>
      <c r="B24">
        <v>305</v>
      </c>
      <c r="C24" t="s">
        <v>162</v>
      </c>
      <c r="D24">
        <v>200</v>
      </c>
      <c r="E24">
        <v>265</v>
      </c>
      <c r="F24">
        <v>224.11894172470599</v>
      </c>
      <c r="G24">
        <v>0.75438600790730903</v>
      </c>
      <c r="H24">
        <v>39450</v>
      </c>
      <c r="I24">
        <v>890.12192606925998</v>
      </c>
      <c r="J24">
        <v>0.74078182831821904</v>
      </c>
      <c r="K24">
        <v>0.62568806887068795</v>
      </c>
      <c r="L24">
        <v>0.87715397443023901</v>
      </c>
      <c r="M24" t="s">
        <v>959</v>
      </c>
      <c r="N24" t="s">
        <v>18</v>
      </c>
      <c r="O24" t="s">
        <v>19</v>
      </c>
      <c r="P24" s="1">
        <v>0.92426135075155402</v>
      </c>
      <c r="Q24" t="s">
        <v>20</v>
      </c>
    </row>
    <row r="25" spans="1:17" x14ac:dyDescent="0.35">
      <c r="A25">
        <v>22</v>
      </c>
      <c r="B25">
        <v>57</v>
      </c>
      <c r="C25" t="s">
        <v>53</v>
      </c>
      <c r="D25">
        <v>648</v>
      </c>
      <c r="E25">
        <v>620</v>
      </c>
      <c r="F25">
        <v>546.91480145165997</v>
      </c>
      <c r="G25">
        <v>1.0437061211811201</v>
      </c>
      <c r="H25">
        <v>234925</v>
      </c>
      <c r="I25">
        <v>2628.3556735515599</v>
      </c>
      <c r="J25">
        <v>0.70189467384176296</v>
      </c>
      <c r="K25">
        <v>0.42733732869323099</v>
      </c>
      <c r="L25">
        <v>0.80155243741203597</v>
      </c>
      <c r="M25" t="s">
        <v>959</v>
      </c>
      <c r="N25" t="s">
        <v>18</v>
      </c>
      <c r="O25" t="s">
        <v>19</v>
      </c>
      <c r="P25" s="1">
        <v>0.92423778695555503</v>
      </c>
      <c r="Q25" t="s">
        <v>20</v>
      </c>
    </row>
    <row r="26" spans="1:17" x14ac:dyDescent="0.35">
      <c r="A26">
        <v>23</v>
      </c>
      <c r="B26">
        <v>1176</v>
      </c>
      <c r="C26" t="s">
        <v>969</v>
      </c>
      <c r="D26">
        <v>60</v>
      </c>
      <c r="E26">
        <v>75</v>
      </c>
      <c r="F26">
        <v>63.3301236846713</v>
      </c>
      <c r="G26">
        <v>0.8</v>
      </c>
      <c r="H26">
        <v>3150</v>
      </c>
      <c r="I26">
        <v>243.13708305358901</v>
      </c>
      <c r="J26">
        <v>0.58040189073973203</v>
      </c>
      <c r="K26">
        <v>0.66960396032755398</v>
      </c>
      <c r="L26">
        <v>0.91636363636363605</v>
      </c>
      <c r="M26" t="s">
        <v>959</v>
      </c>
      <c r="N26" t="s">
        <v>18</v>
      </c>
      <c r="O26" t="s">
        <v>19</v>
      </c>
      <c r="P26" s="1">
        <v>0.92422574078387099</v>
      </c>
      <c r="Q26" t="s">
        <v>20</v>
      </c>
    </row>
    <row r="27" spans="1:17" x14ac:dyDescent="0.35">
      <c r="A27">
        <v>24</v>
      </c>
      <c r="B27">
        <v>734</v>
      </c>
      <c r="C27" t="s">
        <v>453</v>
      </c>
      <c r="D27">
        <v>83</v>
      </c>
      <c r="E27">
        <v>154</v>
      </c>
      <c r="F27">
        <v>106.151636685009</v>
      </c>
      <c r="G27">
        <v>0.53623183389249696</v>
      </c>
      <c r="H27">
        <v>8850</v>
      </c>
      <c r="I27">
        <v>462.13203072547901</v>
      </c>
      <c r="J27">
        <v>0.86061268053011197</v>
      </c>
      <c r="K27">
        <v>0.52074006508139203</v>
      </c>
      <c r="L27">
        <v>0.76623376623376604</v>
      </c>
      <c r="M27" t="s">
        <v>959</v>
      </c>
      <c r="N27" t="s">
        <v>18</v>
      </c>
      <c r="O27" t="s">
        <v>19</v>
      </c>
      <c r="P27" s="1">
        <v>0.92373920135204302</v>
      </c>
      <c r="Q27" t="s">
        <v>20</v>
      </c>
    </row>
    <row r="28" spans="1:17" x14ac:dyDescent="0.35">
      <c r="A28">
        <v>25</v>
      </c>
      <c r="B28">
        <v>176</v>
      </c>
      <c r="C28" t="s">
        <v>428</v>
      </c>
      <c r="D28">
        <v>270</v>
      </c>
      <c r="E28">
        <v>505</v>
      </c>
      <c r="F28">
        <v>320.34841548797198</v>
      </c>
      <c r="G28">
        <v>0.53518680000163199</v>
      </c>
      <c r="H28">
        <v>80600</v>
      </c>
      <c r="I28">
        <v>1548.5281229019199</v>
      </c>
      <c r="J28">
        <v>0.66805783320438705</v>
      </c>
      <c r="K28">
        <v>0.42238327362528399</v>
      </c>
      <c r="L28">
        <v>0.78547935193080798</v>
      </c>
      <c r="M28" t="s">
        <v>959</v>
      </c>
      <c r="N28" t="s">
        <v>18</v>
      </c>
      <c r="O28" t="s">
        <v>19</v>
      </c>
      <c r="P28" s="1">
        <v>0.92319840616557902</v>
      </c>
      <c r="Q28" t="s">
        <v>20</v>
      </c>
    </row>
    <row r="29" spans="1:17" x14ac:dyDescent="0.35">
      <c r="A29">
        <v>26</v>
      </c>
      <c r="B29">
        <v>236</v>
      </c>
      <c r="C29" t="s">
        <v>303</v>
      </c>
      <c r="D29">
        <v>224</v>
      </c>
      <c r="E29">
        <v>496</v>
      </c>
      <c r="F29">
        <v>260.53710528194102</v>
      </c>
      <c r="G29">
        <v>0.45160852700800702</v>
      </c>
      <c r="H29">
        <v>53312.5</v>
      </c>
      <c r="I29">
        <v>1587.31491982937</v>
      </c>
      <c r="J29">
        <v>0.72319592587167403</v>
      </c>
      <c r="K29">
        <v>0.26589655817668501</v>
      </c>
      <c r="L29">
        <v>0.59525471039776701</v>
      </c>
      <c r="M29" t="s">
        <v>959</v>
      </c>
      <c r="N29" t="s">
        <v>18</v>
      </c>
      <c r="O29" t="s">
        <v>19</v>
      </c>
      <c r="P29" s="1">
        <v>0.92277245557712595</v>
      </c>
      <c r="Q29" t="s">
        <v>20</v>
      </c>
    </row>
    <row r="30" spans="1:17" x14ac:dyDescent="0.35">
      <c r="A30">
        <v>27</v>
      </c>
      <c r="B30">
        <v>216</v>
      </c>
      <c r="C30" t="s">
        <v>324</v>
      </c>
      <c r="D30">
        <v>258</v>
      </c>
      <c r="E30">
        <v>305</v>
      </c>
      <c r="F30">
        <v>279.71515873112003</v>
      </c>
      <c r="G30">
        <v>0.846288209442982</v>
      </c>
      <c r="H30">
        <v>61450</v>
      </c>
      <c r="I30">
        <v>942.54833221435501</v>
      </c>
      <c r="J30">
        <v>0.72487381629313796</v>
      </c>
      <c r="K30">
        <v>0.86920955675057199</v>
      </c>
      <c r="L30">
        <v>0.98477564102564097</v>
      </c>
      <c r="M30" t="s">
        <v>959</v>
      </c>
      <c r="N30" t="s">
        <v>18</v>
      </c>
      <c r="O30" t="s">
        <v>19</v>
      </c>
      <c r="P30" s="1">
        <v>0.92203944302393004</v>
      </c>
      <c r="Q30" t="s">
        <v>20</v>
      </c>
    </row>
    <row r="31" spans="1:17" x14ac:dyDescent="0.35">
      <c r="A31">
        <v>28</v>
      </c>
      <c r="B31">
        <v>1546</v>
      </c>
      <c r="C31" t="s">
        <v>970</v>
      </c>
      <c r="D31">
        <v>45</v>
      </c>
      <c r="E31">
        <v>50</v>
      </c>
      <c r="F31">
        <v>46.352904242782699</v>
      </c>
      <c r="G31">
        <v>0.9</v>
      </c>
      <c r="H31">
        <v>1687.5</v>
      </c>
      <c r="I31">
        <v>167.78174459934201</v>
      </c>
      <c r="J31">
        <v>0.59314276723533799</v>
      </c>
      <c r="K31">
        <v>0.75329352380625603</v>
      </c>
      <c r="L31">
        <v>0.92465753424657504</v>
      </c>
      <c r="M31" t="s">
        <v>959</v>
      </c>
      <c r="N31" t="s">
        <v>18</v>
      </c>
      <c r="O31" t="s">
        <v>19</v>
      </c>
      <c r="P31" s="1">
        <v>0.92176640285629996</v>
      </c>
      <c r="Q31" t="s">
        <v>20</v>
      </c>
    </row>
    <row r="32" spans="1:17" x14ac:dyDescent="0.35">
      <c r="A32">
        <v>29</v>
      </c>
      <c r="B32">
        <v>114</v>
      </c>
      <c r="C32" t="s">
        <v>615</v>
      </c>
      <c r="D32">
        <v>526</v>
      </c>
      <c r="E32">
        <v>706</v>
      </c>
      <c r="F32">
        <v>400.21685962448299</v>
      </c>
      <c r="G32">
        <v>0.74577657898221905</v>
      </c>
      <c r="H32">
        <v>125800</v>
      </c>
      <c r="I32">
        <v>3701.9090580940201</v>
      </c>
      <c r="J32">
        <v>0.59432919998491096</v>
      </c>
      <c r="K32">
        <v>0.115355688065617</v>
      </c>
      <c r="L32">
        <v>0.53703308431163299</v>
      </c>
      <c r="M32" t="s">
        <v>959</v>
      </c>
      <c r="N32" t="s">
        <v>18</v>
      </c>
      <c r="O32" t="s">
        <v>19</v>
      </c>
      <c r="P32" s="1">
        <v>0.92168198626513698</v>
      </c>
      <c r="Q32" t="s">
        <v>20</v>
      </c>
    </row>
    <row r="33" spans="1:17" x14ac:dyDescent="0.35">
      <c r="A33">
        <v>30</v>
      </c>
      <c r="B33">
        <v>665</v>
      </c>
      <c r="C33" t="s">
        <v>971</v>
      </c>
      <c r="D33">
        <v>150</v>
      </c>
      <c r="E33">
        <v>125</v>
      </c>
      <c r="F33">
        <v>119.216342915333</v>
      </c>
      <c r="G33">
        <v>1.2</v>
      </c>
      <c r="H33">
        <v>11162.5</v>
      </c>
      <c r="I33">
        <v>534.05591070651997</v>
      </c>
      <c r="J33">
        <v>0.477692888449606</v>
      </c>
      <c r="K33">
        <v>0.49181059889609402</v>
      </c>
      <c r="L33">
        <v>0.84885931558935401</v>
      </c>
      <c r="M33" t="s">
        <v>959</v>
      </c>
      <c r="N33" t="s">
        <v>18</v>
      </c>
      <c r="O33" t="s">
        <v>19</v>
      </c>
      <c r="P33" s="1">
        <v>0.92150992826172695</v>
      </c>
      <c r="Q33" t="s">
        <v>20</v>
      </c>
    </row>
    <row r="34" spans="1:17" x14ac:dyDescent="0.35">
      <c r="A34">
        <v>31</v>
      </c>
      <c r="B34">
        <v>617</v>
      </c>
      <c r="C34" t="s">
        <v>327</v>
      </c>
      <c r="D34">
        <v>127</v>
      </c>
      <c r="E34">
        <v>130</v>
      </c>
      <c r="F34">
        <v>126.471624409333</v>
      </c>
      <c r="G34">
        <v>0.98275852687065202</v>
      </c>
      <c r="H34">
        <v>12562.5</v>
      </c>
      <c r="I34">
        <v>433.34523379802698</v>
      </c>
      <c r="J34">
        <v>0.67679295211133705</v>
      </c>
      <c r="K34">
        <v>0.84065517387822897</v>
      </c>
      <c r="L34">
        <v>0.96264367816092</v>
      </c>
      <c r="M34" t="s">
        <v>959</v>
      </c>
      <c r="N34" t="s">
        <v>18</v>
      </c>
      <c r="O34" t="s">
        <v>19</v>
      </c>
      <c r="P34" s="1">
        <v>0.92147193555339102</v>
      </c>
      <c r="Q34" t="s">
        <v>20</v>
      </c>
    </row>
    <row r="35" spans="1:17" x14ac:dyDescent="0.35">
      <c r="A35">
        <v>32</v>
      </c>
      <c r="B35">
        <v>362</v>
      </c>
      <c r="C35" t="s">
        <v>193</v>
      </c>
      <c r="D35">
        <v>162</v>
      </c>
      <c r="E35">
        <v>242</v>
      </c>
      <c r="F35">
        <v>199.949297834936</v>
      </c>
      <c r="G35">
        <v>0.67111854812642402</v>
      </c>
      <c r="H35">
        <v>31400</v>
      </c>
      <c r="I35">
        <v>738.40619683265697</v>
      </c>
      <c r="J35">
        <v>0.813320580619313</v>
      </c>
      <c r="K35">
        <v>0.72368379305146002</v>
      </c>
      <c r="L35">
        <v>0.91980959355547398</v>
      </c>
      <c r="M35" t="s">
        <v>959</v>
      </c>
      <c r="N35" t="s">
        <v>18</v>
      </c>
      <c r="O35" t="s">
        <v>19</v>
      </c>
      <c r="P35" s="1">
        <v>0.92105302579618498</v>
      </c>
      <c r="Q35" t="s">
        <v>20</v>
      </c>
    </row>
    <row r="36" spans="1:17" x14ac:dyDescent="0.35">
      <c r="A36">
        <v>33</v>
      </c>
      <c r="B36">
        <v>21</v>
      </c>
      <c r="C36" t="s">
        <v>26</v>
      </c>
      <c r="D36">
        <v>1078</v>
      </c>
      <c r="E36">
        <v>667</v>
      </c>
      <c r="F36">
        <v>813.17707638509296</v>
      </c>
      <c r="G36">
        <v>1.6154047289337401</v>
      </c>
      <c r="H36">
        <v>519350</v>
      </c>
      <c r="I36">
        <v>3359.4826519489302</v>
      </c>
      <c r="J36">
        <v>0.66530768631617798</v>
      </c>
      <c r="K36">
        <v>0.57826271965062004</v>
      </c>
      <c r="L36">
        <v>0.88407524044599495</v>
      </c>
      <c r="M36" t="s">
        <v>959</v>
      </c>
      <c r="N36" t="s">
        <v>18</v>
      </c>
      <c r="O36" t="s">
        <v>19</v>
      </c>
      <c r="P36" s="1">
        <v>0.92100018208396595</v>
      </c>
      <c r="Q36" t="s">
        <v>20</v>
      </c>
    </row>
    <row r="37" spans="1:17" x14ac:dyDescent="0.35">
      <c r="A37">
        <v>34</v>
      </c>
      <c r="B37">
        <v>203</v>
      </c>
      <c r="C37" t="s">
        <v>413</v>
      </c>
      <c r="D37">
        <v>337</v>
      </c>
      <c r="E37">
        <v>516</v>
      </c>
      <c r="F37">
        <v>293.649703162099</v>
      </c>
      <c r="G37">
        <v>0.65346430892651797</v>
      </c>
      <c r="H37">
        <v>67725</v>
      </c>
      <c r="I37">
        <v>2112.3758828639998</v>
      </c>
      <c r="J37">
        <v>0.74691973578909998</v>
      </c>
      <c r="K37">
        <v>0.19072888801940999</v>
      </c>
      <c r="L37">
        <v>0.55280073461891599</v>
      </c>
      <c r="M37" t="s">
        <v>959</v>
      </c>
      <c r="N37" t="s">
        <v>18</v>
      </c>
      <c r="O37" t="s">
        <v>19</v>
      </c>
      <c r="P37" s="1">
        <v>0.92054658145004697</v>
      </c>
      <c r="Q37" t="s">
        <v>20</v>
      </c>
    </row>
    <row r="38" spans="1:17" x14ac:dyDescent="0.35">
      <c r="A38">
        <v>35</v>
      </c>
      <c r="B38">
        <v>348</v>
      </c>
      <c r="C38" t="s">
        <v>243</v>
      </c>
      <c r="D38">
        <v>148</v>
      </c>
      <c r="E38">
        <v>336</v>
      </c>
      <c r="F38">
        <v>206.565825447815</v>
      </c>
      <c r="G38">
        <v>0.44210528258514098</v>
      </c>
      <c r="H38">
        <v>33512.5</v>
      </c>
      <c r="I38">
        <v>880.33007681369804</v>
      </c>
      <c r="J38">
        <v>0.88314800416825701</v>
      </c>
      <c r="K38">
        <v>0.54340747866873895</v>
      </c>
      <c r="L38">
        <v>0.90299764230380597</v>
      </c>
      <c r="M38" t="s">
        <v>959</v>
      </c>
      <c r="N38" t="s">
        <v>18</v>
      </c>
      <c r="O38" t="s">
        <v>19</v>
      </c>
      <c r="P38" s="1">
        <v>0.92049627629506703</v>
      </c>
      <c r="Q38" t="s">
        <v>20</v>
      </c>
    </row>
    <row r="39" spans="1:17" x14ac:dyDescent="0.35">
      <c r="A39">
        <v>36</v>
      </c>
      <c r="B39">
        <v>476</v>
      </c>
      <c r="C39" t="s">
        <v>928</v>
      </c>
      <c r="D39">
        <v>126</v>
      </c>
      <c r="E39">
        <v>265</v>
      </c>
      <c r="F39">
        <v>159.925605688606</v>
      </c>
      <c r="G39">
        <v>0.47694329953029102</v>
      </c>
      <c r="H39">
        <v>20087.5</v>
      </c>
      <c r="I39">
        <v>831.33512914180801</v>
      </c>
      <c r="J39">
        <v>0.86917235089161704</v>
      </c>
      <c r="K39">
        <v>0.365244334986566</v>
      </c>
      <c r="L39">
        <v>0.79123584441161998</v>
      </c>
      <c r="M39" t="s">
        <v>959</v>
      </c>
      <c r="N39" t="s">
        <v>18</v>
      </c>
      <c r="O39" t="s">
        <v>19</v>
      </c>
      <c r="P39" s="1">
        <v>0.92039816021858101</v>
      </c>
      <c r="Q39" t="s">
        <v>20</v>
      </c>
    </row>
    <row r="40" spans="1:17" x14ac:dyDescent="0.35">
      <c r="A40">
        <v>37</v>
      </c>
      <c r="B40">
        <v>37</v>
      </c>
      <c r="C40" t="s">
        <v>73</v>
      </c>
      <c r="D40">
        <v>632</v>
      </c>
      <c r="E40">
        <v>836</v>
      </c>
      <c r="F40">
        <v>633.64041453960704</v>
      </c>
      <c r="G40">
        <v>0.755672674157984</v>
      </c>
      <c r="H40">
        <v>315337.5</v>
      </c>
      <c r="I40">
        <v>3042.7059596776999</v>
      </c>
      <c r="J40">
        <v>0.81731997487372299</v>
      </c>
      <c r="K40">
        <v>0.42802143032061601</v>
      </c>
      <c r="L40">
        <v>0.806051698245838</v>
      </c>
      <c r="M40" t="s">
        <v>959</v>
      </c>
      <c r="N40" t="s">
        <v>18</v>
      </c>
      <c r="O40" t="s">
        <v>19</v>
      </c>
      <c r="P40" s="1">
        <v>0.92031452579139805</v>
      </c>
      <c r="Q40" t="s">
        <v>20</v>
      </c>
    </row>
    <row r="41" spans="1:17" x14ac:dyDescent="0.35">
      <c r="A41">
        <v>38</v>
      </c>
      <c r="B41">
        <v>371</v>
      </c>
      <c r="C41" t="s">
        <v>513</v>
      </c>
      <c r="D41">
        <v>445</v>
      </c>
      <c r="E41">
        <v>165</v>
      </c>
      <c r="F41">
        <v>196.98216956314599</v>
      </c>
      <c r="G41">
        <v>2.6910110829410998</v>
      </c>
      <c r="H41">
        <v>30475</v>
      </c>
      <c r="I41">
        <v>1619.5331752300301</v>
      </c>
      <c r="J41">
        <v>0.49698323221110602</v>
      </c>
      <c r="K41">
        <v>0.14600706833336399</v>
      </c>
      <c r="L41">
        <v>0.51927582534611305</v>
      </c>
      <c r="M41" t="s">
        <v>959</v>
      </c>
      <c r="N41" t="s">
        <v>18</v>
      </c>
      <c r="O41" t="s">
        <v>19</v>
      </c>
      <c r="P41" s="1">
        <v>0.91995108484353005</v>
      </c>
      <c r="Q41" t="s">
        <v>20</v>
      </c>
    </row>
    <row r="42" spans="1:17" x14ac:dyDescent="0.35">
      <c r="A42">
        <v>39</v>
      </c>
      <c r="B42">
        <v>344</v>
      </c>
      <c r="C42" t="s">
        <v>129</v>
      </c>
      <c r="D42">
        <v>205</v>
      </c>
      <c r="E42">
        <v>339</v>
      </c>
      <c r="F42">
        <v>208.75014591267001</v>
      </c>
      <c r="G42">
        <v>0.60416667134964996</v>
      </c>
      <c r="H42">
        <v>34225</v>
      </c>
      <c r="I42">
        <v>1249.82755064964</v>
      </c>
      <c r="J42">
        <v>0.72393716073033099</v>
      </c>
      <c r="K42">
        <v>0.27532974539378602</v>
      </c>
      <c r="L42">
        <v>0.65659472422062304</v>
      </c>
      <c r="M42" t="s">
        <v>959</v>
      </c>
      <c r="N42" t="s">
        <v>18</v>
      </c>
      <c r="O42" t="s">
        <v>19</v>
      </c>
      <c r="P42" s="1">
        <v>0.91983326381805897</v>
      </c>
      <c r="Q42" t="s">
        <v>20</v>
      </c>
    </row>
    <row r="43" spans="1:17" x14ac:dyDescent="0.35">
      <c r="A43">
        <v>40</v>
      </c>
      <c r="B43">
        <v>1306</v>
      </c>
      <c r="C43" t="s">
        <v>972</v>
      </c>
      <c r="D43">
        <v>45</v>
      </c>
      <c r="E43">
        <v>94</v>
      </c>
      <c r="F43">
        <v>55.994217370281497</v>
      </c>
      <c r="G43">
        <v>0.47619049795048302</v>
      </c>
      <c r="H43">
        <v>2462.5</v>
      </c>
      <c r="I43">
        <v>240.208150744438</v>
      </c>
      <c r="J43">
        <v>0.88574338846796996</v>
      </c>
      <c r="K43">
        <v>0.53630349054854898</v>
      </c>
      <c r="L43">
        <v>0.83122362869198296</v>
      </c>
      <c r="M43" t="s">
        <v>959</v>
      </c>
      <c r="N43" t="s">
        <v>18</v>
      </c>
      <c r="O43" t="s">
        <v>19</v>
      </c>
      <c r="P43" s="1">
        <v>0.91981814221733804</v>
      </c>
      <c r="Q43" t="s">
        <v>20</v>
      </c>
    </row>
    <row r="44" spans="1:17" x14ac:dyDescent="0.35">
      <c r="A44">
        <v>41</v>
      </c>
      <c r="B44">
        <v>324</v>
      </c>
      <c r="C44" t="s">
        <v>254</v>
      </c>
      <c r="D44">
        <v>226</v>
      </c>
      <c r="E44">
        <v>235</v>
      </c>
      <c r="F44">
        <v>215.42883141677399</v>
      </c>
      <c r="G44">
        <v>0.96190479826815001</v>
      </c>
      <c r="H44">
        <v>36450</v>
      </c>
      <c r="I44">
        <v>979.11687374115002</v>
      </c>
      <c r="J44">
        <v>0.63104631592726101</v>
      </c>
      <c r="K44">
        <v>0.47779139786795499</v>
      </c>
      <c r="L44">
        <v>0.83961992513676897</v>
      </c>
      <c r="M44" t="s">
        <v>959</v>
      </c>
      <c r="N44" t="s">
        <v>18</v>
      </c>
      <c r="O44" t="s">
        <v>19</v>
      </c>
      <c r="P44" s="1">
        <v>0.91978515048381404</v>
      </c>
      <c r="Q44" t="s">
        <v>20</v>
      </c>
    </row>
    <row r="45" spans="1:17" x14ac:dyDescent="0.35">
      <c r="A45">
        <v>42</v>
      </c>
      <c r="B45">
        <v>187</v>
      </c>
      <c r="C45" t="s">
        <v>288</v>
      </c>
      <c r="D45">
        <v>343</v>
      </c>
      <c r="E45">
        <v>301</v>
      </c>
      <c r="F45">
        <v>309.99637842866201</v>
      </c>
      <c r="G45">
        <v>1.1411765049357301</v>
      </c>
      <c r="H45">
        <v>75475</v>
      </c>
      <c r="I45">
        <v>1162.2539567947399</v>
      </c>
      <c r="J45">
        <v>0.66707243940940597</v>
      </c>
      <c r="K45">
        <v>0.70211931259358196</v>
      </c>
      <c r="L45">
        <v>0.93021106146972699</v>
      </c>
      <c r="M45" t="s">
        <v>959</v>
      </c>
      <c r="N45" t="s">
        <v>18</v>
      </c>
      <c r="O45" t="s">
        <v>19</v>
      </c>
      <c r="P45" s="1">
        <v>0.91966881965904401</v>
      </c>
      <c r="Q45" t="s">
        <v>20</v>
      </c>
    </row>
    <row r="46" spans="1:17" x14ac:dyDescent="0.35">
      <c r="A46">
        <v>43</v>
      </c>
      <c r="B46">
        <v>6</v>
      </c>
      <c r="C46" t="s">
        <v>973</v>
      </c>
      <c r="D46">
        <v>2115</v>
      </c>
      <c r="E46">
        <v>1866</v>
      </c>
      <c r="F46">
        <v>1386.8796752957601</v>
      </c>
      <c r="G46">
        <v>1.1335090677244799</v>
      </c>
      <c r="H46">
        <v>1510662.5</v>
      </c>
      <c r="I46">
        <v>23856.464788317699</v>
      </c>
      <c r="J46">
        <v>0.56287997912432897</v>
      </c>
      <c r="K46">
        <v>3.3355322020654297E-2</v>
      </c>
      <c r="L46">
        <v>0.48574942623906198</v>
      </c>
      <c r="M46" t="s">
        <v>959</v>
      </c>
      <c r="N46" t="s">
        <v>18</v>
      </c>
      <c r="O46" t="s">
        <v>19</v>
      </c>
      <c r="P46" s="1">
        <v>0.919636315989938</v>
      </c>
      <c r="Q46" t="s">
        <v>20</v>
      </c>
    </row>
    <row r="47" spans="1:17" x14ac:dyDescent="0.35">
      <c r="A47">
        <v>44</v>
      </c>
      <c r="B47">
        <v>453</v>
      </c>
      <c r="C47" t="s">
        <v>197</v>
      </c>
      <c r="D47">
        <v>175</v>
      </c>
      <c r="E47">
        <v>160</v>
      </c>
      <c r="F47">
        <v>168.97454480094299</v>
      </c>
      <c r="G47">
        <v>1.09375</v>
      </c>
      <c r="H47">
        <v>22425</v>
      </c>
      <c r="I47">
        <v>570.416301488876</v>
      </c>
      <c r="J47">
        <v>0.60608498394907895</v>
      </c>
      <c r="K47">
        <v>0.86608089583090997</v>
      </c>
      <c r="L47">
        <v>0.97818974918211599</v>
      </c>
      <c r="M47" t="s">
        <v>959</v>
      </c>
      <c r="N47" t="s">
        <v>18</v>
      </c>
      <c r="O47" t="s">
        <v>19</v>
      </c>
      <c r="P47" s="1">
        <v>0.91952164014131899</v>
      </c>
      <c r="Q47" t="s">
        <v>20</v>
      </c>
    </row>
    <row r="48" spans="1:17" x14ac:dyDescent="0.35">
      <c r="A48">
        <v>45</v>
      </c>
      <c r="B48">
        <v>271</v>
      </c>
      <c r="C48" t="s">
        <v>635</v>
      </c>
      <c r="D48">
        <v>300</v>
      </c>
      <c r="E48">
        <v>229</v>
      </c>
      <c r="F48">
        <v>238.866169849237</v>
      </c>
      <c r="G48">
        <v>1.3095625194950999</v>
      </c>
      <c r="H48">
        <v>44812.5</v>
      </c>
      <c r="I48">
        <v>1086.1879414319999</v>
      </c>
      <c r="J48">
        <v>0.59928562438596</v>
      </c>
      <c r="K48">
        <v>0.47730840600567997</v>
      </c>
      <c r="L48">
        <v>0.81942857142857095</v>
      </c>
      <c r="M48" t="s">
        <v>959</v>
      </c>
      <c r="N48" t="s">
        <v>18</v>
      </c>
      <c r="O48" t="s">
        <v>19</v>
      </c>
      <c r="P48" s="1">
        <v>0.91949080643257897</v>
      </c>
      <c r="Q48" t="s">
        <v>20</v>
      </c>
    </row>
    <row r="49" spans="1:17" x14ac:dyDescent="0.35">
      <c r="A49">
        <v>46</v>
      </c>
      <c r="B49">
        <v>393</v>
      </c>
      <c r="C49" t="s">
        <v>530</v>
      </c>
      <c r="D49">
        <v>285</v>
      </c>
      <c r="E49">
        <v>160</v>
      </c>
      <c r="F49">
        <v>188.011470024331</v>
      </c>
      <c r="G49">
        <v>1.78125</v>
      </c>
      <c r="H49">
        <v>27762.5</v>
      </c>
      <c r="I49">
        <v>1112.75648295879</v>
      </c>
      <c r="J49">
        <v>0.602688092269002</v>
      </c>
      <c r="K49">
        <v>0.28175275365124502</v>
      </c>
      <c r="L49">
        <v>0.69449656035021901</v>
      </c>
      <c r="M49" t="s">
        <v>959</v>
      </c>
      <c r="N49" t="s">
        <v>18</v>
      </c>
      <c r="O49" t="s">
        <v>19</v>
      </c>
      <c r="P49" s="1">
        <v>0.9192999232786</v>
      </c>
      <c r="Q49" t="s">
        <v>20</v>
      </c>
    </row>
    <row r="50" spans="1:17" x14ac:dyDescent="0.35">
      <c r="A50">
        <v>47</v>
      </c>
      <c r="B50">
        <v>872</v>
      </c>
      <c r="C50" t="s">
        <v>974</v>
      </c>
      <c r="D50">
        <v>105</v>
      </c>
      <c r="E50">
        <v>95</v>
      </c>
      <c r="F50">
        <v>87.403874447366306</v>
      </c>
      <c r="G50">
        <v>1.1052631578947401</v>
      </c>
      <c r="H50">
        <v>6000</v>
      </c>
      <c r="I50">
        <v>446.27416610717802</v>
      </c>
      <c r="J50">
        <v>0.66115998454559899</v>
      </c>
      <c r="K50">
        <v>0.37857995920619802</v>
      </c>
      <c r="L50">
        <v>0.8</v>
      </c>
      <c r="M50" t="s">
        <v>959</v>
      </c>
      <c r="N50" t="s">
        <v>18</v>
      </c>
      <c r="O50" t="s">
        <v>19</v>
      </c>
      <c r="P50" s="1">
        <v>0.91920587190674596</v>
      </c>
      <c r="Q50" t="s">
        <v>20</v>
      </c>
    </row>
    <row r="51" spans="1:17" x14ac:dyDescent="0.35">
      <c r="A51">
        <v>48</v>
      </c>
      <c r="B51">
        <v>534</v>
      </c>
      <c r="C51" t="s">
        <v>467</v>
      </c>
      <c r="D51">
        <v>140</v>
      </c>
      <c r="E51">
        <v>202</v>
      </c>
      <c r="F51">
        <v>145.381485900385</v>
      </c>
      <c r="G51">
        <v>0.69518272480203303</v>
      </c>
      <c r="H51">
        <v>16600</v>
      </c>
      <c r="I51">
        <v>631.12697839736904</v>
      </c>
      <c r="J51">
        <v>0.74715403707805195</v>
      </c>
      <c r="K51">
        <v>0.523702276649892</v>
      </c>
      <c r="L51">
        <v>0.82280049566294899</v>
      </c>
      <c r="M51" t="s">
        <v>959</v>
      </c>
      <c r="N51" t="s">
        <v>18</v>
      </c>
      <c r="O51" t="s">
        <v>19</v>
      </c>
      <c r="P51" s="1">
        <v>0.91917737336699401</v>
      </c>
      <c r="Q51" t="s">
        <v>20</v>
      </c>
    </row>
    <row r="52" spans="1:17" x14ac:dyDescent="0.35">
      <c r="A52">
        <v>49</v>
      </c>
      <c r="B52">
        <v>506</v>
      </c>
      <c r="C52" t="s">
        <v>344</v>
      </c>
      <c r="D52">
        <v>191</v>
      </c>
      <c r="E52">
        <v>126</v>
      </c>
      <c r="F52">
        <v>151.44050745933899</v>
      </c>
      <c r="G52">
        <v>1.5127020581480499</v>
      </c>
      <c r="H52">
        <v>18012.5</v>
      </c>
      <c r="I52">
        <v>557.48736917972599</v>
      </c>
      <c r="J52">
        <v>0.76672008571428996</v>
      </c>
      <c r="K52">
        <v>0.728305841892396</v>
      </c>
      <c r="L52">
        <v>0.93087855297157596</v>
      </c>
      <c r="M52" t="s">
        <v>959</v>
      </c>
      <c r="N52" t="s">
        <v>18</v>
      </c>
      <c r="O52" t="s">
        <v>19</v>
      </c>
      <c r="P52" s="1">
        <v>0.91915289224075003</v>
      </c>
      <c r="Q52" t="s">
        <v>20</v>
      </c>
    </row>
    <row r="53" spans="1:17" x14ac:dyDescent="0.35">
      <c r="A53">
        <v>50</v>
      </c>
      <c r="B53">
        <v>1675</v>
      </c>
      <c r="C53" t="s">
        <v>975</v>
      </c>
      <c r="D53">
        <v>76</v>
      </c>
      <c r="E53">
        <v>35</v>
      </c>
      <c r="F53">
        <v>42.781793388739501</v>
      </c>
      <c r="G53">
        <v>2.1647059222259202</v>
      </c>
      <c r="H53">
        <v>1437.5</v>
      </c>
      <c r="I53">
        <v>211.92387998104101</v>
      </c>
      <c r="J53">
        <v>0.54257007532072599</v>
      </c>
      <c r="K53">
        <v>0.40221468631127899</v>
      </c>
      <c r="L53">
        <v>0.69696969696969702</v>
      </c>
      <c r="M53" t="s">
        <v>959</v>
      </c>
      <c r="N53" t="s">
        <v>18</v>
      </c>
      <c r="O53" t="s">
        <v>19</v>
      </c>
      <c r="P53" s="1">
        <v>0.91906713767775206</v>
      </c>
      <c r="Q53" t="s">
        <v>20</v>
      </c>
    </row>
    <row r="54" spans="1:17" x14ac:dyDescent="0.35">
      <c r="A54">
        <v>51</v>
      </c>
      <c r="B54">
        <v>1101</v>
      </c>
      <c r="C54" t="s">
        <v>331</v>
      </c>
      <c r="D54">
        <v>59</v>
      </c>
      <c r="E54">
        <v>94</v>
      </c>
      <c r="F54">
        <v>68.171286758307104</v>
      </c>
      <c r="G54">
        <v>0.62903229227274604</v>
      </c>
      <c r="H54">
        <v>3650</v>
      </c>
      <c r="I54">
        <v>263.13708305358898</v>
      </c>
      <c r="J54">
        <v>0.81820743790043104</v>
      </c>
      <c r="K54">
        <v>0.66242790087871295</v>
      </c>
      <c r="L54">
        <v>0.87687687687687699</v>
      </c>
      <c r="M54" t="s">
        <v>959</v>
      </c>
      <c r="N54" t="s">
        <v>18</v>
      </c>
      <c r="O54" t="s">
        <v>19</v>
      </c>
      <c r="P54" s="1">
        <v>0.91902628822661703</v>
      </c>
      <c r="Q54" t="s">
        <v>20</v>
      </c>
    </row>
    <row r="55" spans="1:17" x14ac:dyDescent="0.35">
      <c r="A55">
        <v>52</v>
      </c>
      <c r="B55">
        <v>159</v>
      </c>
      <c r="C55" t="s">
        <v>477</v>
      </c>
      <c r="D55">
        <v>308</v>
      </c>
      <c r="E55">
        <v>456</v>
      </c>
      <c r="F55">
        <v>333.37350938709898</v>
      </c>
      <c r="G55">
        <v>0.674418543379811</v>
      </c>
      <c r="H55">
        <v>87287.5</v>
      </c>
      <c r="I55">
        <v>1463.17278444767</v>
      </c>
      <c r="J55">
        <v>0.82404623152169398</v>
      </c>
      <c r="K55">
        <v>0.5123546593817</v>
      </c>
      <c r="L55">
        <v>0.80793705889158896</v>
      </c>
      <c r="M55" t="s">
        <v>959</v>
      </c>
      <c r="N55" t="s">
        <v>18</v>
      </c>
      <c r="O55" t="s">
        <v>19</v>
      </c>
      <c r="P55" s="1">
        <v>0.91876666793550998</v>
      </c>
      <c r="Q55" t="s">
        <v>20</v>
      </c>
    </row>
    <row r="56" spans="1:17" x14ac:dyDescent="0.35">
      <c r="A56">
        <v>53</v>
      </c>
      <c r="B56">
        <v>640</v>
      </c>
      <c r="C56" t="s">
        <v>539</v>
      </c>
      <c r="D56">
        <v>107</v>
      </c>
      <c r="E56">
        <v>153</v>
      </c>
      <c r="F56">
        <v>122.44343853084401</v>
      </c>
      <c r="G56">
        <v>0.69999997508477696</v>
      </c>
      <c r="H56">
        <v>11775</v>
      </c>
      <c r="I56">
        <v>460.416301488876</v>
      </c>
      <c r="J56">
        <v>0.77825383000069004</v>
      </c>
      <c r="K56">
        <v>0.698022458630703</v>
      </c>
      <c r="L56">
        <v>0.912790697674419</v>
      </c>
      <c r="M56" t="s">
        <v>959</v>
      </c>
      <c r="N56" t="s">
        <v>18</v>
      </c>
      <c r="O56" t="s">
        <v>19</v>
      </c>
      <c r="P56" s="1">
        <v>0.91862201438031099</v>
      </c>
      <c r="Q56" t="s">
        <v>20</v>
      </c>
    </row>
    <row r="57" spans="1:17" x14ac:dyDescent="0.35">
      <c r="A57">
        <v>54</v>
      </c>
      <c r="B57">
        <v>330</v>
      </c>
      <c r="C57" t="s">
        <v>432</v>
      </c>
      <c r="D57">
        <v>294</v>
      </c>
      <c r="E57">
        <v>264</v>
      </c>
      <c r="F57">
        <v>213.08896091566501</v>
      </c>
      <c r="G57">
        <v>1.1150877060508</v>
      </c>
      <c r="H57">
        <v>35662.5</v>
      </c>
      <c r="I57">
        <v>1420.03570139408</v>
      </c>
      <c r="J57">
        <v>0.60580673749380098</v>
      </c>
      <c r="K57">
        <v>0.222240457427062</v>
      </c>
      <c r="L57">
        <v>0.59511889862327905</v>
      </c>
      <c r="M57" t="s">
        <v>959</v>
      </c>
      <c r="N57" t="s">
        <v>18</v>
      </c>
      <c r="O57" t="s">
        <v>19</v>
      </c>
      <c r="P57" s="1">
        <v>0.91841500019542099</v>
      </c>
      <c r="Q57" t="s">
        <v>20</v>
      </c>
    </row>
    <row r="58" spans="1:17" x14ac:dyDescent="0.35">
      <c r="A58">
        <v>55</v>
      </c>
      <c r="B58">
        <v>773</v>
      </c>
      <c r="C58" t="s">
        <v>976</v>
      </c>
      <c r="D58">
        <v>83</v>
      </c>
      <c r="E58">
        <v>194</v>
      </c>
      <c r="F58">
        <v>100.92530088080601</v>
      </c>
      <c r="G58">
        <v>0.42900306665537502</v>
      </c>
      <c r="H58">
        <v>8000</v>
      </c>
      <c r="I58">
        <v>651.12697839736904</v>
      </c>
      <c r="J58">
        <v>0.89109567610691698</v>
      </c>
      <c r="K58">
        <v>0.23712015543821499</v>
      </c>
      <c r="L58">
        <v>0.63618290258449295</v>
      </c>
      <c r="M58" t="s">
        <v>959</v>
      </c>
      <c r="N58" t="s">
        <v>18</v>
      </c>
      <c r="O58" t="s">
        <v>19</v>
      </c>
      <c r="P58" s="1">
        <v>0.918343619775981</v>
      </c>
      <c r="Q58" t="s">
        <v>20</v>
      </c>
    </row>
    <row r="59" spans="1:17" x14ac:dyDescent="0.35">
      <c r="A59">
        <v>56</v>
      </c>
      <c r="B59">
        <v>473</v>
      </c>
      <c r="C59" t="s">
        <v>456</v>
      </c>
      <c r="D59">
        <v>188</v>
      </c>
      <c r="E59">
        <v>172</v>
      </c>
      <c r="F59">
        <v>160.62072181134101</v>
      </c>
      <c r="G59">
        <v>1.0915492528733399</v>
      </c>
      <c r="H59">
        <v>20262.5</v>
      </c>
      <c r="I59">
        <v>731.33512914180801</v>
      </c>
      <c r="J59">
        <v>0.55183396695612397</v>
      </c>
      <c r="K59">
        <v>0.47606913087366198</v>
      </c>
      <c r="L59">
        <v>0.81539235412474897</v>
      </c>
      <c r="M59" t="s">
        <v>959</v>
      </c>
      <c r="N59" t="s">
        <v>18</v>
      </c>
      <c r="O59" t="s">
        <v>19</v>
      </c>
      <c r="P59" s="1">
        <v>0.91821107271271796</v>
      </c>
      <c r="Q59" t="s">
        <v>20</v>
      </c>
    </row>
    <row r="60" spans="1:17" x14ac:dyDescent="0.35">
      <c r="A60">
        <v>57</v>
      </c>
      <c r="B60">
        <v>471</v>
      </c>
      <c r="C60" t="s">
        <v>977</v>
      </c>
      <c r="D60">
        <v>170</v>
      </c>
      <c r="E60">
        <v>276</v>
      </c>
      <c r="F60">
        <v>161.70701020672701</v>
      </c>
      <c r="G60">
        <v>0.61543490800009104</v>
      </c>
      <c r="H60">
        <v>20537.5</v>
      </c>
      <c r="I60">
        <v>1249.3250244855899</v>
      </c>
      <c r="J60">
        <v>0.82237550834036599</v>
      </c>
      <c r="K60">
        <v>0.16535089963597699</v>
      </c>
      <c r="L60">
        <v>0.60694495751754696</v>
      </c>
      <c r="M60" t="s">
        <v>959</v>
      </c>
      <c r="N60" t="s">
        <v>18</v>
      </c>
      <c r="O60" t="s">
        <v>19</v>
      </c>
      <c r="P60" s="1">
        <v>0.91797477610746203</v>
      </c>
      <c r="Q60" t="s">
        <v>20</v>
      </c>
    </row>
    <row r="61" spans="1:17" x14ac:dyDescent="0.35">
      <c r="A61">
        <v>58</v>
      </c>
      <c r="B61">
        <v>590</v>
      </c>
      <c r="C61" t="s">
        <v>553</v>
      </c>
      <c r="D61">
        <v>249</v>
      </c>
      <c r="E61">
        <v>127</v>
      </c>
      <c r="F61">
        <v>132.91425312283201</v>
      </c>
      <c r="G61">
        <v>1.96325457263267</v>
      </c>
      <c r="H61">
        <v>13875</v>
      </c>
      <c r="I61">
        <v>789.41124916076706</v>
      </c>
      <c r="J61">
        <v>0.72978925683597695</v>
      </c>
      <c r="K61">
        <v>0.27979260653553001</v>
      </c>
      <c r="L61">
        <v>0.62254627033090304</v>
      </c>
      <c r="M61" t="s">
        <v>959</v>
      </c>
      <c r="N61" t="s">
        <v>18</v>
      </c>
      <c r="O61" t="s">
        <v>19</v>
      </c>
      <c r="P61" s="1">
        <v>0.91783602655059204</v>
      </c>
      <c r="Q61" t="s">
        <v>20</v>
      </c>
    </row>
    <row r="62" spans="1:17" x14ac:dyDescent="0.35">
      <c r="A62">
        <v>59</v>
      </c>
      <c r="B62">
        <v>1791</v>
      </c>
      <c r="C62" t="s">
        <v>978</v>
      </c>
      <c r="D62">
        <v>31</v>
      </c>
      <c r="E62">
        <v>60</v>
      </c>
      <c r="F62">
        <v>40.093202980407298</v>
      </c>
      <c r="G62">
        <v>0.51851850096723795</v>
      </c>
      <c r="H62">
        <v>1262.5</v>
      </c>
      <c r="I62">
        <v>161.92387998104101</v>
      </c>
      <c r="J62">
        <v>0.81660424789516095</v>
      </c>
      <c r="K62">
        <v>0.60508926391585605</v>
      </c>
      <c r="L62">
        <v>0.86324786324786296</v>
      </c>
      <c r="M62" t="s">
        <v>959</v>
      </c>
      <c r="N62" t="s">
        <v>18</v>
      </c>
      <c r="O62" t="s">
        <v>19</v>
      </c>
      <c r="P62" s="1">
        <v>0.917829024836883</v>
      </c>
      <c r="Q62" t="s">
        <v>20</v>
      </c>
    </row>
    <row r="63" spans="1:17" x14ac:dyDescent="0.35">
      <c r="A63">
        <v>60</v>
      </c>
      <c r="B63">
        <v>504</v>
      </c>
      <c r="C63" t="s">
        <v>198</v>
      </c>
      <c r="D63">
        <v>130</v>
      </c>
      <c r="E63">
        <v>305</v>
      </c>
      <c r="F63">
        <v>151.86030177111999</v>
      </c>
      <c r="G63">
        <v>0.42564105358396098</v>
      </c>
      <c r="H63">
        <v>18112.5</v>
      </c>
      <c r="I63">
        <v>849.619399905205</v>
      </c>
      <c r="J63">
        <v>0.89613984400645397</v>
      </c>
      <c r="K63">
        <v>0.31531121770604198</v>
      </c>
      <c r="L63">
        <v>0.70925110132158597</v>
      </c>
      <c r="M63" t="s">
        <v>959</v>
      </c>
      <c r="N63" t="s">
        <v>18</v>
      </c>
      <c r="O63" t="s">
        <v>19</v>
      </c>
      <c r="P63" s="1">
        <v>0.91770626999823002</v>
      </c>
      <c r="Q63" t="s">
        <v>20</v>
      </c>
    </row>
    <row r="64" spans="1:17" x14ac:dyDescent="0.35">
      <c r="A64">
        <v>61</v>
      </c>
      <c r="B64">
        <v>923</v>
      </c>
      <c r="C64" t="s">
        <v>979</v>
      </c>
      <c r="D64">
        <v>76</v>
      </c>
      <c r="E64">
        <v>88</v>
      </c>
      <c r="F64">
        <v>82.533820730250497</v>
      </c>
      <c r="G64">
        <v>0.86170213224884395</v>
      </c>
      <c r="H64">
        <v>5350</v>
      </c>
      <c r="I64">
        <v>289.70562458038302</v>
      </c>
      <c r="J64">
        <v>0.75669726224447098</v>
      </c>
      <c r="K64">
        <v>0.80103186378942204</v>
      </c>
      <c r="L64">
        <v>0.94065934065934098</v>
      </c>
      <c r="M64" t="s">
        <v>959</v>
      </c>
      <c r="N64" t="s">
        <v>18</v>
      </c>
      <c r="O64" t="s">
        <v>19</v>
      </c>
      <c r="P64" s="1">
        <v>0.91763708567385505</v>
      </c>
      <c r="Q64" t="s">
        <v>20</v>
      </c>
    </row>
    <row r="65" spans="1:17" x14ac:dyDescent="0.35">
      <c r="A65">
        <v>62</v>
      </c>
      <c r="B65">
        <v>599</v>
      </c>
      <c r="C65" t="s">
        <v>980</v>
      </c>
      <c r="D65">
        <v>120</v>
      </c>
      <c r="E65">
        <v>158</v>
      </c>
      <c r="F65">
        <v>129.88619621707701</v>
      </c>
      <c r="G65">
        <v>0.76208182029653904</v>
      </c>
      <c r="H65">
        <v>13250</v>
      </c>
      <c r="I65">
        <v>538.70057225227401</v>
      </c>
      <c r="J65">
        <v>0.83725913968330101</v>
      </c>
      <c r="K65">
        <v>0.57376079351614595</v>
      </c>
      <c r="L65">
        <v>0.85140562248995999</v>
      </c>
      <c r="M65" t="s">
        <v>959</v>
      </c>
      <c r="N65" t="s">
        <v>18</v>
      </c>
      <c r="O65" t="s">
        <v>19</v>
      </c>
      <c r="P65" s="1">
        <v>0.91746267283010097</v>
      </c>
      <c r="Q65" t="s">
        <v>20</v>
      </c>
    </row>
    <row r="66" spans="1:17" x14ac:dyDescent="0.35">
      <c r="A66">
        <v>63</v>
      </c>
      <c r="B66">
        <v>1780</v>
      </c>
      <c r="C66" t="s">
        <v>981</v>
      </c>
      <c r="D66">
        <v>30</v>
      </c>
      <c r="E66">
        <v>65</v>
      </c>
      <c r="F66">
        <v>40.291195310356997</v>
      </c>
      <c r="G66">
        <v>0.46153846153846201</v>
      </c>
      <c r="H66">
        <v>1275</v>
      </c>
      <c r="I66">
        <v>170.71067690849301</v>
      </c>
      <c r="J66">
        <v>0.89950451457186398</v>
      </c>
      <c r="K66">
        <v>0.54979233393661497</v>
      </c>
      <c r="L66">
        <v>0.86440677966101698</v>
      </c>
      <c r="M66" t="s">
        <v>959</v>
      </c>
      <c r="N66" t="s">
        <v>18</v>
      </c>
      <c r="O66" t="s">
        <v>19</v>
      </c>
      <c r="P66" s="1">
        <v>0.91702350356867901</v>
      </c>
      <c r="Q66" t="s">
        <v>20</v>
      </c>
    </row>
    <row r="67" spans="1:17" x14ac:dyDescent="0.35">
      <c r="A67">
        <v>64</v>
      </c>
      <c r="B67">
        <v>811</v>
      </c>
      <c r="C67" t="s">
        <v>982</v>
      </c>
      <c r="D67">
        <v>164</v>
      </c>
      <c r="E67">
        <v>98</v>
      </c>
      <c r="F67">
        <v>95.246163997496694</v>
      </c>
      <c r="G67">
        <v>1.67754294869114</v>
      </c>
      <c r="H67">
        <v>7125</v>
      </c>
      <c r="I67">
        <v>522.13203072547901</v>
      </c>
      <c r="J67">
        <v>0.55934521144409899</v>
      </c>
      <c r="K67">
        <v>0.328423375312762</v>
      </c>
      <c r="L67">
        <v>0.61093247588424404</v>
      </c>
      <c r="M67" t="s">
        <v>959</v>
      </c>
      <c r="N67" t="s">
        <v>18</v>
      </c>
      <c r="O67" t="s">
        <v>19</v>
      </c>
      <c r="P67" s="1">
        <v>0.91701315848145604</v>
      </c>
      <c r="Q67" t="s">
        <v>20</v>
      </c>
    </row>
    <row r="68" spans="1:17" x14ac:dyDescent="0.35">
      <c r="A68">
        <v>65</v>
      </c>
      <c r="B68">
        <v>1361</v>
      </c>
      <c r="C68" t="s">
        <v>983</v>
      </c>
      <c r="D68">
        <v>45</v>
      </c>
      <c r="E68">
        <v>85</v>
      </c>
      <c r="F68">
        <v>53.672194570031401</v>
      </c>
      <c r="G68">
        <v>0.52499999157063104</v>
      </c>
      <c r="H68">
        <v>2262.5</v>
      </c>
      <c r="I68">
        <v>246.06601536273999</v>
      </c>
      <c r="J68">
        <v>0.879720966658604</v>
      </c>
      <c r="K68">
        <v>0.46956441641376401</v>
      </c>
      <c r="L68">
        <v>0.79039301310043697</v>
      </c>
      <c r="M68" t="s">
        <v>959</v>
      </c>
      <c r="N68" t="s">
        <v>18</v>
      </c>
      <c r="O68" t="s">
        <v>19</v>
      </c>
      <c r="P68" s="1">
        <v>0.9169644810541</v>
      </c>
      <c r="Q68" t="s">
        <v>20</v>
      </c>
    </row>
    <row r="69" spans="1:17" x14ac:dyDescent="0.35">
      <c r="A69">
        <v>66</v>
      </c>
      <c r="B69">
        <v>1021</v>
      </c>
      <c r="C69" t="s">
        <v>984</v>
      </c>
      <c r="D69">
        <v>113</v>
      </c>
      <c r="E69">
        <v>60</v>
      </c>
      <c r="F69">
        <v>73.669420789318195</v>
      </c>
      <c r="G69">
        <v>1.88235281050665</v>
      </c>
      <c r="H69">
        <v>4262.5</v>
      </c>
      <c r="I69">
        <v>292.634556889534</v>
      </c>
      <c r="J69">
        <v>0.60972370328490899</v>
      </c>
      <c r="K69">
        <v>0.62549383806802095</v>
      </c>
      <c r="L69">
        <v>0.90933333333333299</v>
      </c>
      <c r="M69" t="s">
        <v>959</v>
      </c>
      <c r="N69" t="s">
        <v>18</v>
      </c>
      <c r="O69" t="s">
        <v>19</v>
      </c>
      <c r="P69" s="1">
        <v>0.91688714435663199</v>
      </c>
      <c r="Q69" t="s">
        <v>20</v>
      </c>
    </row>
    <row r="70" spans="1:17" x14ac:dyDescent="0.35">
      <c r="A70">
        <v>67</v>
      </c>
      <c r="B70">
        <v>12</v>
      </c>
      <c r="C70" t="s">
        <v>368</v>
      </c>
      <c r="D70">
        <v>1031</v>
      </c>
      <c r="E70">
        <v>1715</v>
      </c>
      <c r="F70">
        <v>1043.5143531070601</v>
      </c>
      <c r="G70">
        <v>0.60125048903197797</v>
      </c>
      <c r="H70">
        <v>855237.5</v>
      </c>
      <c r="I70">
        <v>6816.33074700832</v>
      </c>
      <c r="J70">
        <v>0.61260268812837004</v>
      </c>
      <c r="K70">
        <v>0.23131046864253699</v>
      </c>
      <c r="L70">
        <v>0.66153890779702995</v>
      </c>
      <c r="M70" t="s">
        <v>959</v>
      </c>
      <c r="N70" t="s">
        <v>18</v>
      </c>
      <c r="O70" t="s">
        <v>19</v>
      </c>
      <c r="P70" s="1">
        <v>0.91667844698509704</v>
      </c>
      <c r="Q70" t="s">
        <v>20</v>
      </c>
    </row>
    <row r="71" spans="1:17" x14ac:dyDescent="0.35">
      <c r="A71">
        <v>68</v>
      </c>
      <c r="B71">
        <v>725</v>
      </c>
      <c r="C71" t="s">
        <v>985</v>
      </c>
      <c r="D71">
        <v>212</v>
      </c>
      <c r="E71">
        <v>69</v>
      </c>
      <c r="F71">
        <v>107.71441570838699</v>
      </c>
      <c r="G71">
        <v>3.0916033698232499</v>
      </c>
      <c r="H71">
        <v>9112.5</v>
      </c>
      <c r="I71">
        <v>551.62950456142403</v>
      </c>
      <c r="J71">
        <v>0.90309578905134602</v>
      </c>
      <c r="K71">
        <v>0.37631578144467598</v>
      </c>
      <c r="L71">
        <v>0.76495278069255002</v>
      </c>
      <c r="M71" t="s">
        <v>959</v>
      </c>
      <c r="N71" t="s">
        <v>18</v>
      </c>
      <c r="O71" t="s">
        <v>19</v>
      </c>
      <c r="P71" s="1">
        <v>0.91650142511007904</v>
      </c>
      <c r="Q71" t="s">
        <v>20</v>
      </c>
    </row>
    <row r="72" spans="1:17" x14ac:dyDescent="0.35">
      <c r="A72">
        <v>69</v>
      </c>
      <c r="B72">
        <v>219</v>
      </c>
      <c r="C72" t="s">
        <v>202</v>
      </c>
      <c r="D72">
        <v>329</v>
      </c>
      <c r="E72">
        <v>244</v>
      </c>
      <c r="F72">
        <v>275.790042067542</v>
      </c>
      <c r="G72">
        <v>1.34862380654449</v>
      </c>
      <c r="H72">
        <v>59737.5</v>
      </c>
      <c r="I72">
        <v>1076.1879414319999</v>
      </c>
      <c r="J72">
        <v>0.64003199735670102</v>
      </c>
      <c r="K72">
        <v>0.64815766982245004</v>
      </c>
      <c r="L72">
        <v>0.94130391963758098</v>
      </c>
      <c r="M72" t="s">
        <v>959</v>
      </c>
      <c r="N72" t="s">
        <v>18</v>
      </c>
      <c r="O72" t="s">
        <v>19</v>
      </c>
      <c r="P72" s="1">
        <v>0.91625403682246298</v>
      </c>
      <c r="Q72" t="s">
        <v>20</v>
      </c>
    </row>
    <row r="73" spans="1:17" x14ac:dyDescent="0.35">
      <c r="A73">
        <v>70</v>
      </c>
      <c r="B73">
        <v>1041</v>
      </c>
      <c r="C73" t="s">
        <v>22</v>
      </c>
      <c r="D73">
        <v>53</v>
      </c>
      <c r="E73">
        <v>122</v>
      </c>
      <c r="F73">
        <v>71.920342396894895</v>
      </c>
      <c r="G73">
        <v>0.43442618401581101</v>
      </c>
      <c r="H73">
        <v>4062.5</v>
      </c>
      <c r="I73">
        <v>302.634556889534</v>
      </c>
      <c r="J73">
        <v>0.84534257319385298</v>
      </c>
      <c r="K73">
        <v>0.55739902347788695</v>
      </c>
      <c r="L73">
        <v>0.88797814207650305</v>
      </c>
      <c r="M73" t="s">
        <v>959</v>
      </c>
      <c r="N73" t="s">
        <v>18</v>
      </c>
      <c r="O73" t="s">
        <v>19</v>
      </c>
      <c r="P73" s="1">
        <v>0.91618635866694098</v>
      </c>
      <c r="Q73" t="s">
        <v>20</v>
      </c>
    </row>
    <row r="74" spans="1:17" x14ac:dyDescent="0.35">
      <c r="A74">
        <v>71</v>
      </c>
      <c r="B74">
        <v>513</v>
      </c>
      <c r="C74" t="s">
        <v>691</v>
      </c>
      <c r="D74">
        <v>168</v>
      </c>
      <c r="E74">
        <v>220</v>
      </c>
      <c r="F74">
        <v>149.85580559413199</v>
      </c>
      <c r="G74">
        <v>0.76492073765007595</v>
      </c>
      <c r="H74">
        <v>17637.5</v>
      </c>
      <c r="I74">
        <v>809.619399905205</v>
      </c>
      <c r="J74">
        <v>0.87244189487517099</v>
      </c>
      <c r="K74">
        <v>0.33813106985555402</v>
      </c>
      <c r="L74">
        <v>0.61588825840244399</v>
      </c>
      <c r="M74" t="s">
        <v>959</v>
      </c>
      <c r="N74" t="s">
        <v>18</v>
      </c>
      <c r="O74" t="s">
        <v>19</v>
      </c>
      <c r="P74" s="1">
        <v>0.91590338997473597</v>
      </c>
      <c r="Q74" t="s">
        <v>20</v>
      </c>
    </row>
    <row r="75" spans="1:17" x14ac:dyDescent="0.35">
      <c r="A75">
        <v>72</v>
      </c>
      <c r="B75">
        <v>2556</v>
      </c>
      <c r="C75" t="s">
        <v>986</v>
      </c>
      <c r="D75">
        <v>45</v>
      </c>
      <c r="E75">
        <v>20</v>
      </c>
      <c r="F75">
        <v>26.462837142006101</v>
      </c>
      <c r="G75">
        <v>2.25</v>
      </c>
      <c r="H75">
        <v>550</v>
      </c>
      <c r="I75">
        <v>112.426406145096</v>
      </c>
      <c r="J75">
        <v>0.77083425647119697</v>
      </c>
      <c r="K75">
        <v>0.54680930626494795</v>
      </c>
      <c r="L75">
        <v>0.88</v>
      </c>
      <c r="M75" t="s">
        <v>959</v>
      </c>
      <c r="N75" t="s">
        <v>18</v>
      </c>
      <c r="O75" t="s">
        <v>19</v>
      </c>
      <c r="P75" s="1">
        <v>0.91571321102227599</v>
      </c>
      <c r="Q75" t="s">
        <v>20</v>
      </c>
    </row>
    <row r="76" spans="1:17" x14ac:dyDescent="0.35">
      <c r="A76">
        <v>73</v>
      </c>
      <c r="B76">
        <v>3148</v>
      </c>
      <c r="C76" t="s">
        <v>987</v>
      </c>
      <c r="D76">
        <v>38</v>
      </c>
      <c r="E76">
        <v>16</v>
      </c>
      <c r="F76">
        <v>20.342144725641099</v>
      </c>
      <c r="G76">
        <v>2.42857118921135</v>
      </c>
      <c r="H76">
        <v>325</v>
      </c>
      <c r="I76">
        <v>92.426406145095797</v>
      </c>
      <c r="J76">
        <v>0.35325228569180001</v>
      </c>
      <c r="K76">
        <v>0.478080568224441</v>
      </c>
      <c r="L76">
        <v>0.78787878787878796</v>
      </c>
      <c r="M76" t="s">
        <v>959</v>
      </c>
      <c r="N76" t="s">
        <v>18</v>
      </c>
      <c r="O76" t="s">
        <v>19</v>
      </c>
      <c r="P76" s="1">
        <v>0.91525973354158896</v>
      </c>
      <c r="Q76" t="s">
        <v>20</v>
      </c>
    </row>
    <row r="77" spans="1:17" x14ac:dyDescent="0.35">
      <c r="A77">
        <v>74</v>
      </c>
      <c r="B77">
        <v>128</v>
      </c>
      <c r="C77" t="s">
        <v>601</v>
      </c>
      <c r="D77">
        <v>603</v>
      </c>
      <c r="E77">
        <v>419</v>
      </c>
      <c r="F77">
        <v>381.94426404651102</v>
      </c>
      <c r="G77">
        <v>1.43790849078849</v>
      </c>
      <c r="H77">
        <v>114575</v>
      </c>
      <c r="I77">
        <v>2428.6500489711798</v>
      </c>
      <c r="J77">
        <v>0.597550340483334</v>
      </c>
      <c r="K77">
        <v>0.24410116309049901</v>
      </c>
      <c r="L77">
        <v>0.63445698068803202</v>
      </c>
      <c r="M77" t="s">
        <v>959</v>
      </c>
      <c r="N77" t="s">
        <v>18</v>
      </c>
      <c r="O77" t="s">
        <v>19</v>
      </c>
      <c r="P77" s="1">
        <v>0.91511515871818805</v>
      </c>
      <c r="Q77" t="s">
        <v>20</v>
      </c>
    </row>
    <row r="78" spans="1:17" x14ac:dyDescent="0.35">
      <c r="A78">
        <v>75</v>
      </c>
      <c r="B78">
        <v>173</v>
      </c>
      <c r="C78" t="s">
        <v>517</v>
      </c>
      <c r="D78">
        <v>367</v>
      </c>
      <c r="E78">
        <v>356</v>
      </c>
      <c r="F78">
        <v>321.41479984740801</v>
      </c>
      <c r="G78">
        <v>1.02872782994004</v>
      </c>
      <c r="H78">
        <v>81137.5</v>
      </c>
      <c r="I78">
        <v>2031.8733566999399</v>
      </c>
      <c r="J78">
        <v>0.72352693243016297</v>
      </c>
      <c r="K78">
        <v>0.246966595526393</v>
      </c>
      <c r="L78">
        <v>0.77998077385243902</v>
      </c>
      <c r="M78" t="s">
        <v>959</v>
      </c>
      <c r="N78" t="s">
        <v>18</v>
      </c>
      <c r="O78" t="s">
        <v>19</v>
      </c>
      <c r="P78" s="1">
        <v>0.91509235260250699</v>
      </c>
      <c r="Q78" t="s">
        <v>20</v>
      </c>
    </row>
    <row r="79" spans="1:17" x14ac:dyDescent="0.35">
      <c r="A79">
        <v>76</v>
      </c>
      <c r="B79">
        <v>356</v>
      </c>
      <c r="C79" t="s">
        <v>917</v>
      </c>
      <c r="D79">
        <v>163</v>
      </c>
      <c r="E79">
        <v>357</v>
      </c>
      <c r="F79">
        <v>203.69509975465101</v>
      </c>
      <c r="G79">
        <v>0.45553392813952598</v>
      </c>
      <c r="H79">
        <v>32587.5</v>
      </c>
      <c r="I79">
        <v>1253.4671598672901</v>
      </c>
      <c r="J79">
        <v>0.88306096619998997</v>
      </c>
      <c r="K79">
        <v>0.26063635167242999</v>
      </c>
      <c r="L79">
        <v>0.71268452706396901</v>
      </c>
      <c r="M79" t="s">
        <v>959</v>
      </c>
      <c r="N79" t="s">
        <v>18</v>
      </c>
      <c r="O79" t="s">
        <v>19</v>
      </c>
      <c r="P79" s="1">
        <v>0.91493822183191897</v>
      </c>
      <c r="Q79" t="s">
        <v>20</v>
      </c>
    </row>
    <row r="80" spans="1:17" x14ac:dyDescent="0.35">
      <c r="A80">
        <v>77</v>
      </c>
      <c r="B80">
        <v>93</v>
      </c>
      <c r="C80" t="s">
        <v>245</v>
      </c>
      <c r="D80">
        <v>381</v>
      </c>
      <c r="E80">
        <v>605</v>
      </c>
      <c r="F80">
        <v>444.279146958946</v>
      </c>
      <c r="G80">
        <v>0.62935779966837402</v>
      </c>
      <c r="H80">
        <v>155025</v>
      </c>
      <c r="I80">
        <v>1934.0916121006001</v>
      </c>
      <c r="J80">
        <v>0.80203245791399802</v>
      </c>
      <c r="K80">
        <v>0.52078386587754599</v>
      </c>
      <c r="L80">
        <v>0.858032378580324</v>
      </c>
      <c r="M80" t="s">
        <v>959</v>
      </c>
      <c r="N80" t="s">
        <v>18</v>
      </c>
      <c r="O80" t="s">
        <v>19</v>
      </c>
      <c r="P80" s="1">
        <v>0.91470729471480505</v>
      </c>
      <c r="Q80" t="s">
        <v>20</v>
      </c>
    </row>
    <row r="81" spans="1:17" x14ac:dyDescent="0.35">
      <c r="A81">
        <v>78</v>
      </c>
      <c r="B81">
        <v>855</v>
      </c>
      <c r="C81" t="s">
        <v>988</v>
      </c>
      <c r="D81">
        <v>95</v>
      </c>
      <c r="E81">
        <v>110</v>
      </c>
      <c r="F81">
        <v>89.116954954069101</v>
      </c>
      <c r="G81">
        <v>0.86363636363636398</v>
      </c>
      <c r="H81">
        <v>6237.5</v>
      </c>
      <c r="I81">
        <v>388.49242150783499</v>
      </c>
      <c r="J81">
        <v>0.77262103223605505</v>
      </c>
      <c r="K81">
        <v>0.51934424107361399</v>
      </c>
      <c r="L81">
        <v>0.83865546218487397</v>
      </c>
      <c r="M81" t="s">
        <v>959</v>
      </c>
      <c r="N81" t="s">
        <v>18</v>
      </c>
      <c r="O81" t="s">
        <v>19</v>
      </c>
      <c r="P81" s="1">
        <v>0.91470161850287601</v>
      </c>
      <c r="Q81" t="s">
        <v>20</v>
      </c>
    </row>
    <row r="82" spans="1:17" x14ac:dyDescent="0.35">
      <c r="A82">
        <v>79</v>
      </c>
      <c r="B82">
        <v>48</v>
      </c>
      <c r="C82" t="s">
        <v>682</v>
      </c>
      <c r="D82">
        <v>688</v>
      </c>
      <c r="E82">
        <v>494</v>
      </c>
      <c r="F82">
        <v>594.38383446674402</v>
      </c>
      <c r="G82">
        <v>1.3924871304167701</v>
      </c>
      <c r="H82">
        <v>277475</v>
      </c>
      <c r="I82">
        <v>2275.2185904979701</v>
      </c>
      <c r="J82">
        <v>0.62792082107332403</v>
      </c>
      <c r="K82">
        <v>0.67357734050013096</v>
      </c>
      <c r="L82">
        <v>0.93264988866013998</v>
      </c>
      <c r="M82" t="s">
        <v>959</v>
      </c>
      <c r="N82" t="s">
        <v>18</v>
      </c>
      <c r="O82" t="s">
        <v>19</v>
      </c>
      <c r="P82" s="1">
        <v>0.91442359458903799</v>
      </c>
      <c r="Q82" t="s">
        <v>20</v>
      </c>
    </row>
    <row r="83" spans="1:17" x14ac:dyDescent="0.35">
      <c r="A83">
        <v>80</v>
      </c>
      <c r="B83">
        <v>2916</v>
      </c>
      <c r="C83" t="s">
        <v>989</v>
      </c>
      <c r="D83">
        <v>25</v>
      </c>
      <c r="E83">
        <v>18</v>
      </c>
      <c r="F83">
        <v>22.5675833419103</v>
      </c>
      <c r="G83">
        <v>1.3999999865130099</v>
      </c>
      <c r="H83">
        <v>400</v>
      </c>
      <c r="I83">
        <v>80.710676908492999</v>
      </c>
      <c r="J83">
        <v>0.57185891681906997</v>
      </c>
      <c r="K83">
        <v>0.77162781790145796</v>
      </c>
      <c r="L83">
        <v>0.96969696969696995</v>
      </c>
      <c r="M83" t="s">
        <v>959</v>
      </c>
      <c r="N83" t="s">
        <v>18</v>
      </c>
      <c r="O83" t="s">
        <v>19</v>
      </c>
      <c r="P83" s="1">
        <v>0.91433697814682402</v>
      </c>
      <c r="Q83" t="s">
        <v>20</v>
      </c>
    </row>
    <row r="84" spans="1:17" x14ac:dyDescent="0.35">
      <c r="A84">
        <v>81</v>
      </c>
      <c r="B84">
        <v>973</v>
      </c>
      <c r="C84" t="s">
        <v>990</v>
      </c>
      <c r="D84">
        <v>85</v>
      </c>
      <c r="E84">
        <v>75</v>
      </c>
      <c r="F84">
        <v>77.972551748101694</v>
      </c>
      <c r="G84">
        <v>1.13333333333333</v>
      </c>
      <c r="H84">
        <v>4775</v>
      </c>
      <c r="I84">
        <v>267.27921843528702</v>
      </c>
      <c r="J84">
        <v>0.57434764635640301</v>
      </c>
      <c r="K84">
        <v>0.839948878504442</v>
      </c>
      <c r="L84">
        <v>0.95979899497487398</v>
      </c>
      <c r="M84" t="s">
        <v>959</v>
      </c>
      <c r="N84" t="s">
        <v>18</v>
      </c>
      <c r="O84" t="s">
        <v>19</v>
      </c>
      <c r="P84" s="1">
        <v>0.91419427457755698</v>
      </c>
      <c r="Q84" t="s">
        <v>20</v>
      </c>
    </row>
    <row r="85" spans="1:17" x14ac:dyDescent="0.35">
      <c r="A85">
        <v>82</v>
      </c>
      <c r="B85">
        <v>693</v>
      </c>
      <c r="C85" t="s">
        <v>991</v>
      </c>
      <c r="D85">
        <v>100</v>
      </c>
      <c r="E85">
        <v>140</v>
      </c>
      <c r="F85">
        <v>115.62445770562201</v>
      </c>
      <c r="G85">
        <v>0.71428571428571397</v>
      </c>
      <c r="H85">
        <v>10500</v>
      </c>
      <c r="I85">
        <v>403.84775996208202</v>
      </c>
      <c r="J85">
        <v>0.71772392899172399</v>
      </c>
      <c r="K85">
        <v>0.80902847301995895</v>
      </c>
      <c r="L85">
        <v>0.94808126410835203</v>
      </c>
      <c r="M85" t="s">
        <v>959</v>
      </c>
      <c r="N85" t="s">
        <v>18</v>
      </c>
      <c r="O85" t="s">
        <v>19</v>
      </c>
      <c r="P85" s="1">
        <v>0.91418082085738706</v>
      </c>
      <c r="Q85" t="s">
        <v>20</v>
      </c>
    </row>
    <row r="86" spans="1:17" x14ac:dyDescent="0.35">
      <c r="A86">
        <v>83</v>
      </c>
      <c r="B86">
        <v>363</v>
      </c>
      <c r="C86" t="s">
        <v>116</v>
      </c>
      <c r="D86">
        <v>250</v>
      </c>
      <c r="E86">
        <v>160</v>
      </c>
      <c r="F86">
        <v>199.31149940667501</v>
      </c>
      <c r="G86">
        <v>1.5620438199317499</v>
      </c>
      <c r="H86">
        <v>31200</v>
      </c>
      <c r="I86">
        <v>711.12697839736904</v>
      </c>
      <c r="J86">
        <v>0.58931282446126598</v>
      </c>
      <c r="K86">
        <v>0.77530064990036496</v>
      </c>
      <c r="L86">
        <v>0.96557059961315295</v>
      </c>
      <c r="M86" t="s">
        <v>959</v>
      </c>
      <c r="N86" t="s">
        <v>18</v>
      </c>
      <c r="O86" t="s">
        <v>19</v>
      </c>
      <c r="P86" s="1">
        <v>0.91416011297169697</v>
      </c>
      <c r="Q86" t="s">
        <v>20</v>
      </c>
    </row>
    <row r="87" spans="1:17" x14ac:dyDescent="0.35">
      <c r="A87">
        <v>84</v>
      </c>
      <c r="B87">
        <v>406</v>
      </c>
      <c r="C87" t="s">
        <v>516</v>
      </c>
      <c r="D87">
        <v>173</v>
      </c>
      <c r="E87">
        <v>251</v>
      </c>
      <c r="F87">
        <v>184.335510279815</v>
      </c>
      <c r="G87">
        <v>0.69082120942129699</v>
      </c>
      <c r="H87">
        <v>26687.5</v>
      </c>
      <c r="I87">
        <v>855.47726452350605</v>
      </c>
      <c r="J87">
        <v>0.78063559230598401</v>
      </c>
      <c r="K87">
        <v>0.458248246996797</v>
      </c>
      <c r="L87">
        <v>0.82751937984496104</v>
      </c>
      <c r="M87" t="s">
        <v>959</v>
      </c>
      <c r="N87" t="s">
        <v>18</v>
      </c>
      <c r="O87" t="s">
        <v>19</v>
      </c>
      <c r="P87" s="1">
        <v>0.91404563001511896</v>
      </c>
      <c r="Q87" t="s">
        <v>20</v>
      </c>
    </row>
    <row r="88" spans="1:17" x14ac:dyDescent="0.35">
      <c r="A88">
        <v>85</v>
      </c>
      <c r="B88">
        <v>19</v>
      </c>
      <c r="C88" t="s">
        <v>332</v>
      </c>
      <c r="D88">
        <v>1902</v>
      </c>
      <c r="E88">
        <v>943</v>
      </c>
      <c r="F88">
        <v>847.44956499361604</v>
      </c>
      <c r="G88">
        <v>2.0168232199621299</v>
      </c>
      <c r="H88">
        <v>564050</v>
      </c>
      <c r="I88">
        <v>9064.4782698154395</v>
      </c>
      <c r="J88">
        <v>0.49837110522702999</v>
      </c>
      <c r="K88">
        <v>8.6266433458936101E-2</v>
      </c>
      <c r="L88">
        <v>0.42830430449432899</v>
      </c>
      <c r="M88" t="s">
        <v>959</v>
      </c>
      <c r="N88" t="s">
        <v>18</v>
      </c>
      <c r="O88" t="s">
        <v>19</v>
      </c>
      <c r="P88" s="1">
        <v>0.91380247138075299</v>
      </c>
      <c r="Q88" t="s">
        <v>20</v>
      </c>
    </row>
    <row r="89" spans="1:17" x14ac:dyDescent="0.35">
      <c r="A89">
        <v>86</v>
      </c>
      <c r="B89">
        <v>488</v>
      </c>
      <c r="C89" t="s">
        <v>992</v>
      </c>
      <c r="D89">
        <v>201</v>
      </c>
      <c r="E89">
        <v>199</v>
      </c>
      <c r="F89">
        <v>155.84301176447801</v>
      </c>
      <c r="G89">
        <v>1.0091649596799299</v>
      </c>
      <c r="H89">
        <v>19075</v>
      </c>
      <c r="I89">
        <v>868.40619683265697</v>
      </c>
      <c r="J89">
        <v>0.64078907724647105</v>
      </c>
      <c r="K89">
        <v>0.31785466000915202</v>
      </c>
      <c r="L89">
        <v>0.63983228511530399</v>
      </c>
      <c r="M89" t="s">
        <v>959</v>
      </c>
      <c r="N89" t="s">
        <v>18</v>
      </c>
      <c r="O89" t="s">
        <v>19</v>
      </c>
      <c r="P89" s="1">
        <v>0.91363500260409003</v>
      </c>
      <c r="Q89" t="s">
        <v>20</v>
      </c>
    </row>
    <row r="90" spans="1:17" x14ac:dyDescent="0.35">
      <c r="A90">
        <v>87</v>
      </c>
      <c r="B90">
        <v>2950</v>
      </c>
      <c r="C90" t="s">
        <v>993</v>
      </c>
      <c r="D90">
        <v>19</v>
      </c>
      <c r="E90">
        <v>41</v>
      </c>
      <c r="F90">
        <v>22.212166116452401</v>
      </c>
      <c r="G90">
        <v>0.46551722434015802</v>
      </c>
      <c r="H90">
        <v>387.5</v>
      </c>
      <c r="I90">
        <v>109.497473835945</v>
      </c>
      <c r="J90">
        <v>0.80884103613037395</v>
      </c>
      <c r="K90">
        <v>0.40613776176786298</v>
      </c>
      <c r="L90">
        <v>0.67391304347826098</v>
      </c>
      <c r="M90" t="s">
        <v>959</v>
      </c>
      <c r="N90" t="s">
        <v>18</v>
      </c>
      <c r="O90" t="s">
        <v>19</v>
      </c>
      <c r="P90" s="1">
        <v>0.91362042224090501</v>
      </c>
      <c r="Q90" t="s">
        <v>20</v>
      </c>
    </row>
    <row r="91" spans="1:17" x14ac:dyDescent="0.35">
      <c r="A91">
        <v>88</v>
      </c>
      <c r="B91">
        <v>2849</v>
      </c>
      <c r="C91" t="s">
        <v>994</v>
      </c>
      <c r="D91">
        <v>27</v>
      </c>
      <c r="E91">
        <v>23</v>
      </c>
      <c r="F91">
        <v>22.917489221187701</v>
      </c>
      <c r="G91">
        <v>1.15789472050374</v>
      </c>
      <c r="H91">
        <v>412.5</v>
      </c>
      <c r="I91">
        <v>85.355338454246507</v>
      </c>
      <c r="J91">
        <v>0.56795033774969705</v>
      </c>
      <c r="K91">
        <v>0.71149596156503203</v>
      </c>
      <c r="L91">
        <v>0.86842105263157898</v>
      </c>
      <c r="M91" t="s">
        <v>959</v>
      </c>
      <c r="N91" t="s">
        <v>18</v>
      </c>
      <c r="O91" t="s">
        <v>19</v>
      </c>
      <c r="P91" s="1">
        <v>0.91356106577645302</v>
      </c>
      <c r="Q91" t="s">
        <v>20</v>
      </c>
    </row>
    <row r="92" spans="1:17" x14ac:dyDescent="0.35">
      <c r="A92">
        <v>89</v>
      </c>
      <c r="B92">
        <v>1588</v>
      </c>
      <c r="C92" t="s">
        <v>995</v>
      </c>
      <c r="D92">
        <v>38</v>
      </c>
      <c r="E92">
        <v>61</v>
      </c>
      <c r="F92">
        <v>45.486418414672301</v>
      </c>
      <c r="G92">
        <v>0.62000002988396097</v>
      </c>
      <c r="H92">
        <v>1625</v>
      </c>
      <c r="I92">
        <v>190.71067690849301</v>
      </c>
      <c r="J92">
        <v>0.76106444908822801</v>
      </c>
      <c r="K92">
        <v>0.56145275091584601</v>
      </c>
      <c r="L92">
        <v>0.8125</v>
      </c>
      <c r="M92" t="s">
        <v>959</v>
      </c>
      <c r="N92" t="s">
        <v>18</v>
      </c>
      <c r="O92" t="s">
        <v>19</v>
      </c>
      <c r="P92" s="1">
        <v>0.91341251309560501</v>
      </c>
      <c r="Q92" t="s">
        <v>20</v>
      </c>
    </row>
    <row r="93" spans="1:17" x14ac:dyDescent="0.35">
      <c r="A93">
        <v>90</v>
      </c>
      <c r="B93">
        <v>325</v>
      </c>
      <c r="C93" t="s">
        <v>208</v>
      </c>
      <c r="D93">
        <v>357</v>
      </c>
      <c r="E93">
        <v>143</v>
      </c>
      <c r="F93">
        <v>214.72584151359601</v>
      </c>
      <c r="G93">
        <v>2.4898828892464699</v>
      </c>
      <c r="H93">
        <v>36212.5</v>
      </c>
      <c r="I93">
        <v>906.18794143199898</v>
      </c>
      <c r="J93">
        <v>0.50566289886544102</v>
      </c>
      <c r="K93">
        <v>0.55415571276115205</v>
      </c>
      <c r="L93">
        <v>0.88539119804401001</v>
      </c>
      <c r="M93" t="s">
        <v>959</v>
      </c>
      <c r="N93" t="s">
        <v>18</v>
      </c>
      <c r="O93" t="s">
        <v>19</v>
      </c>
      <c r="P93" s="1">
        <v>0.91313629563843601</v>
      </c>
      <c r="Q93" t="s">
        <v>20</v>
      </c>
    </row>
    <row r="94" spans="1:17" x14ac:dyDescent="0.35">
      <c r="A94">
        <v>91</v>
      </c>
      <c r="B94">
        <v>2899</v>
      </c>
      <c r="C94" t="s">
        <v>996</v>
      </c>
      <c r="D94">
        <v>20</v>
      </c>
      <c r="E94">
        <v>25</v>
      </c>
      <c r="F94">
        <v>22.5675833419103</v>
      </c>
      <c r="G94">
        <v>0.8</v>
      </c>
      <c r="H94">
        <v>400</v>
      </c>
      <c r="I94">
        <v>78.284270763397203</v>
      </c>
      <c r="J94">
        <v>0.52122703403862403</v>
      </c>
      <c r="K94">
        <v>0.82020202012508803</v>
      </c>
      <c r="L94">
        <v>0.94117647058823495</v>
      </c>
      <c r="M94" t="s">
        <v>959</v>
      </c>
      <c r="N94" t="s">
        <v>18</v>
      </c>
      <c r="O94" t="s">
        <v>19</v>
      </c>
      <c r="P94" s="1">
        <v>0.91303868395370902</v>
      </c>
      <c r="Q94" t="s">
        <v>20</v>
      </c>
    </row>
    <row r="95" spans="1:17" x14ac:dyDescent="0.35">
      <c r="A95">
        <v>92</v>
      </c>
      <c r="B95">
        <v>454</v>
      </c>
      <c r="C95" t="s">
        <v>145</v>
      </c>
      <c r="D95">
        <v>137</v>
      </c>
      <c r="E95">
        <v>248</v>
      </c>
      <c r="F95">
        <v>168.03001786735101</v>
      </c>
      <c r="G95">
        <v>0.55057257359576295</v>
      </c>
      <c r="H95">
        <v>22175</v>
      </c>
      <c r="I95">
        <v>679.41124916076706</v>
      </c>
      <c r="J95">
        <v>0.81183325758446501</v>
      </c>
      <c r="K95">
        <v>0.60368172094219996</v>
      </c>
      <c r="L95">
        <v>0.89550731953558804</v>
      </c>
      <c r="M95" t="s">
        <v>959</v>
      </c>
      <c r="N95" t="s">
        <v>18</v>
      </c>
      <c r="O95" t="s">
        <v>19</v>
      </c>
      <c r="P95" s="1">
        <v>0.91294578586656405</v>
      </c>
      <c r="Q95" t="s">
        <v>20</v>
      </c>
    </row>
    <row r="96" spans="1:17" x14ac:dyDescent="0.35">
      <c r="A96">
        <v>93</v>
      </c>
      <c r="B96">
        <v>503</v>
      </c>
      <c r="C96" t="s">
        <v>997</v>
      </c>
      <c r="D96">
        <v>129</v>
      </c>
      <c r="E96">
        <v>204</v>
      </c>
      <c r="F96">
        <v>152.12208493694001</v>
      </c>
      <c r="G96">
        <v>0.63121790890797702</v>
      </c>
      <c r="H96">
        <v>18175</v>
      </c>
      <c r="I96">
        <v>615.26911377906799</v>
      </c>
      <c r="J96">
        <v>0.77113608958573598</v>
      </c>
      <c r="K96">
        <v>0.60332879737607004</v>
      </c>
      <c r="L96">
        <v>0.86393345216874595</v>
      </c>
      <c r="M96" t="s">
        <v>959</v>
      </c>
      <c r="N96" t="s">
        <v>18</v>
      </c>
      <c r="O96" t="s">
        <v>19</v>
      </c>
      <c r="P96" s="1">
        <v>0.91283136773995399</v>
      </c>
      <c r="Q96" t="s">
        <v>20</v>
      </c>
    </row>
    <row r="97" spans="1:17" x14ac:dyDescent="0.35">
      <c r="A97">
        <v>94</v>
      </c>
      <c r="B97">
        <v>456</v>
      </c>
      <c r="C97" t="s">
        <v>366</v>
      </c>
      <c r="D97">
        <v>221</v>
      </c>
      <c r="E97">
        <v>150</v>
      </c>
      <c r="F97">
        <v>167.27055627203299</v>
      </c>
      <c r="G97">
        <v>1.4776120087050999</v>
      </c>
      <c r="H97">
        <v>21975</v>
      </c>
      <c r="I97">
        <v>757.69551992416405</v>
      </c>
      <c r="J97">
        <v>0.62112542095453205</v>
      </c>
      <c r="K97">
        <v>0.48100468785855099</v>
      </c>
      <c r="L97">
        <v>0.852157052835676</v>
      </c>
      <c r="M97" t="s">
        <v>959</v>
      </c>
      <c r="N97" t="s">
        <v>18</v>
      </c>
      <c r="O97" t="s">
        <v>19</v>
      </c>
      <c r="P97" s="1">
        <v>0.91261427685097896</v>
      </c>
      <c r="Q97" t="s">
        <v>20</v>
      </c>
    </row>
    <row r="98" spans="1:17" x14ac:dyDescent="0.35">
      <c r="A98">
        <v>95</v>
      </c>
      <c r="B98">
        <v>632</v>
      </c>
      <c r="C98" t="s">
        <v>381</v>
      </c>
      <c r="D98">
        <v>99</v>
      </c>
      <c r="E98">
        <v>166</v>
      </c>
      <c r="F98">
        <v>123.67210692444399</v>
      </c>
      <c r="G98">
        <v>0.59574473335814204</v>
      </c>
      <c r="H98">
        <v>12012.5</v>
      </c>
      <c r="I98">
        <v>447.48736917972599</v>
      </c>
      <c r="J98">
        <v>0.81179215819745199</v>
      </c>
      <c r="K98">
        <v>0.75384438079689597</v>
      </c>
      <c r="L98">
        <v>0.96485943775100402</v>
      </c>
      <c r="M98" t="s">
        <v>959</v>
      </c>
      <c r="N98" t="s">
        <v>18</v>
      </c>
      <c r="O98" t="s">
        <v>19</v>
      </c>
      <c r="P98" s="1">
        <v>0.91245430268893901</v>
      </c>
      <c r="Q98" t="s">
        <v>20</v>
      </c>
    </row>
    <row r="99" spans="1:17" x14ac:dyDescent="0.35">
      <c r="A99">
        <v>96</v>
      </c>
      <c r="B99">
        <v>319</v>
      </c>
      <c r="C99" t="s">
        <v>364</v>
      </c>
      <c r="D99">
        <v>185</v>
      </c>
      <c r="E99">
        <v>270</v>
      </c>
      <c r="F99">
        <v>217.23130673719001</v>
      </c>
      <c r="G99">
        <v>0.68354427696890296</v>
      </c>
      <c r="H99">
        <v>37062.5</v>
      </c>
      <c r="I99">
        <v>833.76153528690304</v>
      </c>
      <c r="J99">
        <v>0.78833572493687698</v>
      </c>
      <c r="K99">
        <v>0.66997849614911498</v>
      </c>
      <c r="L99">
        <v>0.88905547226386805</v>
      </c>
      <c r="M99" t="s">
        <v>959</v>
      </c>
      <c r="N99" t="s">
        <v>18</v>
      </c>
      <c r="O99" t="s">
        <v>19</v>
      </c>
      <c r="P99" s="1">
        <v>0.91244402100780897</v>
      </c>
      <c r="Q99" t="s">
        <v>20</v>
      </c>
    </row>
    <row r="100" spans="1:17" x14ac:dyDescent="0.35">
      <c r="A100">
        <v>97</v>
      </c>
      <c r="B100">
        <v>250</v>
      </c>
      <c r="C100" t="s">
        <v>65</v>
      </c>
      <c r="D100">
        <v>213</v>
      </c>
      <c r="E100">
        <v>426</v>
      </c>
      <c r="F100">
        <v>251.080212200603</v>
      </c>
      <c r="G100">
        <v>0.49963370173429</v>
      </c>
      <c r="H100">
        <v>49512.5</v>
      </c>
      <c r="I100">
        <v>1212.75648295879</v>
      </c>
      <c r="J100">
        <v>0.83379338536500802</v>
      </c>
      <c r="K100">
        <v>0.42303617789332998</v>
      </c>
      <c r="L100">
        <v>0.78763173593159697</v>
      </c>
      <c r="M100" t="s">
        <v>959</v>
      </c>
      <c r="N100" t="s">
        <v>18</v>
      </c>
      <c r="O100" t="s">
        <v>19</v>
      </c>
      <c r="P100" s="1">
        <v>0.91240746242064996</v>
      </c>
      <c r="Q100" t="s">
        <v>20</v>
      </c>
    </row>
    <row r="101" spans="1:17" x14ac:dyDescent="0.35">
      <c r="A101">
        <v>98</v>
      </c>
      <c r="B101">
        <v>240</v>
      </c>
      <c r="C101" t="s">
        <v>337</v>
      </c>
      <c r="D101">
        <v>374</v>
      </c>
      <c r="E101">
        <v>226</v>
      </c>
      <c r="F101">
        <v>254.88634284737901</v>
      </c>
      <c r="G101">
        <v>1.6565217858280601</v>
      </c>
      <c r="H101">
        <v>51025</v>
      </c>
      <c r="I101">
        <v>1260.5382275581401</v>
      </c>
      <c r="J101">
        <v>0.799838300547978</v>
      </c>
      <c r="K101">
        <v>0.40353465365997898</v>
      </c>
      <c r="L101">
        <v>0.82614855292450895</v>
      </c>
      <c r="M101" t="s">
        <v>959</v>
      </c>
      <c r="N101" t="s">
        <v>18</v>
      </c>
      <c r="O101" t="s">
        <v>19</v>
      </c>
      <c r="P101" s="1">
        <v>0.91221630790785602</v>
      </c>
      <c r="Q101" t="s">
        <v>20</v>
      </c>
    </row>
    <row r="102" spans="1:17" x14ac:dyDescent="0.35">
      <c r="A102">
        <v>99</v>
      </c>
      <c r="B102">
        <v>878</v>
      </c>
      <c r="C102" t="s">
        <v>998</v>
      </c>
      <c r="D102">
        <v>115</v>
      </c>
      <c r="E102">
        <v>86</v>
      </c>
      <c r="F102">
        <v>86.304410876273906</v>
      </c>
      <c r="G102">
        <v>1.3387099243059299</v>
      </c>
      <c r="H102">
        <v>5850</v>
      </c>
      <c r="I102">
        <v>389.70562458038302</v>
      </c>
      <c r="J102">
        <v>0.69710229664240397</v>
      </c>
      <c r="K102">
        <v>0.48405240492296198</v>
      </c>
      <c r="L102">
        <v>0.771004942339374</v>
      </c>
      <c r="M102" t="s">
        <v>959</v>
      </c>
      <c r="N102" t="s">
        <v>18</v>
      </c>
      <c r="O102" t="s">
        <v>19</v>
      </c>
      <c r="P102" s="1">
        <v>0.91216197719376502</v>
      </c>
      <c r="Q102" t="s">
        <v>20</v>
      </c>
    </row>
    <row r="103" spans="1:17" x14ac:dyDescent="0.35">
      <c r="A103">
        <v>100</v>
      </c>
      <c r="B103">
        <v>815</v>
      </c>
      <c r="C103" t="s">
        <v>679</v>
      </c>
      <c r="D103">
        <v>110</v>
      </c>
      <c r="E103">
        <v>85</v>
      </c>
      <c r="F103">
        <v>94.995185527006896</v>
      </c>
      <c r="G103">
        <v>1.29411764705882</v>
      </c>
      <c r="H103">
        <v>7087.5</v>
      </c>
      <c r="I103">
        <v>348.49242150783499</v>
      </c>
      <c r="J103">
        <v>0.68331514640920199</v>
      </c>
      <c r="K103">
        <v>0.73335838108738605</v>
      </c>
      <c r="L103">
        <v>0.92195121951219505</v>
      </c>
      <c r="M103" t="s">
        <v>959</v>
      </c>
      <c r="N103" t="s">
        <v>18</v>
      </c>
      <c r="O103" t="s">
        <v>19</v>
      </c>
      <c r="P103" s="1">
        <v>0.91196909779261603</v>
      </c>
      <c r="Q103" t="s">
        <v>20</v>
      </c>
    </row>
    <row r="104" spans="1:17" x14ac:dyDescent="0.35">
      <c r="A104">
        <v>101</v>
      </c>
      <c r="B104">
        <v>551</v>
      </c>
      <c r="C104" t="s">
        <v>814</v>
      </c>
      <c r="D104">
        <v>107</v>
      </c>
      <c r="E104">
        <v>220</v>
      </c>
      <c r="F104">
        <v>141.61046158239401</v>
      </c>
      <c r="G104">
        <v>0.48568017356735499</v>
      </c>
      <c r="H104">
        <v>15750</v>
      </c>
      <c r="I104">
        <v>635.26911377906799</v>
      </c>
      <c r="J104">
        <v>0.79322666601070302</v>
      </c>
      <c r="K104">
        <v>0.49042764212637502</v>
      </c>
      <c r="L104">
        <v>0.80665813060179303</v>
      </c>
      <c r="M104" t="s">
        <v>959</v>
      </c>
      <c r="N104" t="s">
        <v>18</v>
      </c>
      <c r="O104" t="s">
        <v>19</v>
      </c>
      <c r="P104" s="1">
        <v>0.91178715380528397</v>
      </c>
      <c r="Q104" t="s">
        <v>20</v>
      </c>
    </row>
    <row r="105" spans="1:17" x14ac:dyDescent="0.35">
      <c r="A105">
        <v>102</v>
      </c>
      <c r="B105">
        <v>592</v>
      </c>
      <c r="C105" t="s">
        <v>764</v>
      </c>
      <c r="D105">
        <v>140</v>
      </c>
      <c r="E105">
        <v>134</v>
      </c>
      <c r="F105">
        <v>132.193845361613</v>
      </c>
      <c r="G105">
        <v>1.04347827947489</v>
      </c>
      <c r="H105">
        <v>13725</v>
      </c>
      <c r="I105">
        <v>477.98989534378097</v>
      </c>
      <c r="J105">
        <v>0.75362475212740299</v>
      </c>
      <c r="K105">
        <v>0.754891935102045</v>
      </c>
      <c r="L105">
        <v>0.93606138107416903</v>
      </c>
      <c r="M105" t="s">
        <v>959</v>
      </c>
      <c r="N105" t="s">
        <v>18</v>
      </c>
      <c r="O105" t="s">
        <v>19</v>
      </c>
      <c r="P105" s="1">
        <v>0.91148196202559695</v>
      </c>
      <c r="Q105" t="s">
        <v>20</v>
      </c>
    </row>
    <row r="106" spans="1:17" x14ac:dyDescent="0.35">
      <c r="A106">
        <v>103</v>
      </c>
      <c r="B106">
        <v>360</v>
      </c>
      <c r="C106" t="s">
        <v>469</v>
      </c>
      <c r="D106">
        <v>235</v>
      </c>
      <c r="E106">
        <v>182</v>
      </c>
      <c r="F106">
        <v>200.664397944054</v>
      </c>
      <c r="G106">
        <v>1.2948327472829799</v>
      </c>
      <c r="H106">
        <v>31625</v>
      </c>
      <c r="I106">
        <v>699.41124916076706</v>
      </c>
      <c r="J106">
        <v>0.70202025911825106</v>
      </c>
      <c r="K106">
        <v>0.81240983435912295</v>
      </c>
      <c r="L106">
        <v>0.96712538226299705</v>
      </c>
      <c r="M106" t="s">
        <v>959</v>
      </c>
      <c r="N106" t="s">
        <v>18</v>
      </c>
      <c r="O106" t="s">
        <v>19</v>
      </c>
      <c r="P106" s="1">
        <v>0.91114333469891196</v>
      </c>
      <c r="Q106" t="s">
        <v>20</v>
      </c>
    </row>
    <row r="107" spans="1:17" x14ac:dyDescent="0.35">
      <c r="A107">
        <v>104</v>
      </c>
      <c r="B107">
        <v>677</v>
      </c>
      <c r="C107" t="s">
        <v>501</v>
      </c>
      <c r="D107">
        <v>114</v>
      </c>
      <c r="E107">
        <v>194</v>
      </c>
      <c r="F107">
        <v>118.076132282735</v>
      </c>
      <c r="G107">
        <v>0.58631413944663102</v>
      </c>
      <c r="H107">
        <v>10950</v>
      </c>
      <c r="I107">
        <v>648.70057225227401</v>
      </c>
      <c r="J107">
        <v>0.84230337527193799</v>
      </c>
      <c r="K107">
        <v>0.32699071514887501</v>
      </c>
      <c r="L107">
        <v>0.62840746054519403</v>
      </c>
      <c r="M107" t="s">
        <v>959</v>
      </c>
      <c r="N107" t="s">
        <v>18</v>
      </c>
      <c r="O107" t="s">
        <v>19</v>
      </c>
      <c r="P107" s="1">
        <v>0.91112460300447595</v>
      </c>
      <c r="Q107" t="s">
        <v>20</v>
      </c>
    </row>
    <row r="108" spans="1:17" x14ac:dyDescent="0.35">
      <c r="A108">
        <v>105</v>
      </c>
      <c r="B108">
        <v>183</v>
      </c>
      <c r="C108" t="s">
        <v>598</v>
      </c>
      <c r="D108">
        <v>451</v>
      </c>
      <c r="E108">
        <v>458</v>
      </c>
      <c r="F108">
        <v>311.839173660315</v>
      </c>
      <c r="G108">
        <v>0.98360652598362297</v>
      </c>
      <c r="H108">
        <v>76375</v>
      </c>
      <c r="I108">
        <v>2536.9343197345702</v>
      </c>
      <c r="J108">
        <v>0.75058204563271702</v>
      </c>
      <c r="K108">
        <v>0.14912231597970199</v>
      </c>
      <c r="L108">
        <v>0.52088661551577198</v>
      </c>
      <c r="M108" t="s">
        <v>959</v>
      </c>
      <c r="N108" t="s">
        <v>18</v>
      </c>
      <c r="O108" t="s">
        <v>19</v>
      </c>
      <c r="P108" s="1">
        <v>0.91108514216548497</v>
      </c>
      <c r="Q108" t="s">
        <v>20</v>
      </c>
    </row>
    <row r="109" spans="1:17" x14ac:dyDescent="0.35">
      <c r="A109">
        <v>106</v>
      </c>
      <c r="B109">
        <v>1140</v>
      </c>
      <c r="C109" t="s">
        <v>999</v>
      </c>
      <c r="D109">
        <v>64</v>
      </c>
      <c r="E109">
        <v>70</v>
      </c>
      <c r="F109">
        <v>65.309666014019697</v>
      </c>
      <c r="G109">
        <v>0.91463427949041898</v>
      </c>
      <c r="H109">
        <v>3350</v>
      </c>
      <c r="I109">
        <v>237.27921843528699</v>
      </c>
      <c r="J109">
        <v>0.75336095577297002</v>
      </c>
      <c r="K109">
        <v>0.74771357364181301</v>
      </c>
      <c r="L109">
        <v>0.94699646643109503</v>
      </c>
      <c r="M109" t="s">
        <v>959</v>
      </c>
      <c r="N109" t="s">
        <v>18</v>
      </c>
      <c r="O109" t="s">
        <v>19</v>
      </c>
      <c r="P109" s="1">
        <v>0.91103379074232405</v>
      </c>
      <c r="Q109" t="s">
        <v>20</v>
      </c>
    </row>
    <row r="110" spans="1:17" x14ac:dyDescent="0.35">
      <c r="A110">
        <v>107</v>
      </c>
      <c r="B110">
        <v>2952</v>
      </c>
      <c r="C110" t="s">
        <v>731</v>
      </c>
      <c r="D110">
        <v>20</v>
      </c>
      <c r="E110">
        <v>45</v>
      </c>
      <c r="F110">
        <v>22.212166116452401</v>
      </c>
      <c r="G110">
        <v>0.44999999466879897</v>
      </c>
      <c r="H110">
        <v>387.5</v>
      </c>
      <c r="I110">
        <v>113.63960921764399</v>
      </c>
      <c r="J110">
        <v>0.81406722455883895</v>
      </c>
      <c r="K110">
        <v>0.37707011000235002</v>
      </c>
      <c r="L110">
        <v>0.67391304347826098</v>
      </c>
      <c r="M110" t="s">
        <v>959</v>
      </c>
      <c r="N110" t="s">
        <v>18</v>
      </c>
      <c r="O110" t="s">
        <v>19</v>
      </c>
      <c r="P110" s="1">
        <v>0.91099404033788201</v>
      </c>
      <c r="Q110" t="s">
        <v>20</v>
      </c>
    </row>
    <row r="111" spans="1:17" x14ac:dyDescent="0.35">
      <c r="A111">
        <v>108</v>
      </c>
      <c r="B111">
        <v>228</v>
      </c>
      <c r="C111" t="s">
        <v>110</v>
      </c>
      <c r="D111">
        <v>221</v>
      </c>
      <c r="E111">
        <v>458</v>
      </c>
      <c r="F111">
        <v>268.44991754889799</v>
      </c>
      <c r="G111">
        <v>0.483159398127949</v>
      </c>
      <c r="H111">
        <v>56600</v>
      </c>
      <c r="I111">
        <v>1329.5331752300301</v>
      </c>
      <c r="J111">
        <v>0.81979766928103304</v>
      </c>
      <c r="K111">
        <v>0.40237217270369002</v>
      </c>
      <c r="L111">
        <v>0.76538201487491597</v>
      </c>
      <c r="M111" t="s">
        <v>959</v>
      </c>
      <c r="N111" t="s">
        <v>18</v>
      </c>
      <c r="O111" t="s">
        <v>19</v>
      </c>
      <c r="P111" s="1">
        <v>0.91097442527279704</v>
      </c>
      <c r="Q111" t="s">
        <v>20</v>
      </c>
    </row>
    <row r="112" spans="1:17" x14ac:dyDescent="0.35">
      <c r="A112">
        <v>109</v>
      </c>
      <c r="B112">
        <v>1136</v>
      </c>
      <c r="C112" t="s">
        <v>478</v>
      </c>
      <c r="D112">
        <v>61</v>
      </c>
      <c r="E112">
        <v>75</v>
      </c>
      <c r="F112">
        <v>65.431398954721899</v>
      </c>
      <c r="G112">
        <v>0.80620152296742897</v>
      </c>
      <c r="H112">
        <v>3362.5</v>
      </c>
      <c r="I112">
        <v>230.208150744438</v>
      </c>
      <c r="J112">
        <v>0.71449736333892599</v>
      </c>
      <c r="K112">
        <v>0.79731652387116403</v>
      </c>
      <c r="L112">
        <v>0.92758620689655202</v>
      </c>
      <c r="M112" t="s">
        <v>959</v>
      </c>
      <c r="N112" t="s">
        <v>18</v>
      </c>
      <c r="O112" t="s">
        <v>19</v>
      </c>
      <c r="P112" s="1">
        <v>0.91088531637856596</v>
      </c>
      <c r="Q112" t="s">
        <v>20</v>
      </c>
    </row>
    <row r="113" spans="1:17" x14ac:dyDescent="0.35">
      <c r="A113">
        <v>110</v>
      </c>
      <c r="B113">
        <v>667</v>
      </c>
      <c r="C113" t="s">
        <v>1000</v>
      </c>
      <c r="D113">
        <v>98</v>
      </c>
      <c r="E113">
        <v>151</v>
      </c>
      <c r="F113">
        <v>118.8151650769</v>
      </c>
      <c r="G113">
        <v>0.65137618151860899</v>
      </c>
      <c r="H113">
        <v>11087.5</v>
      </c>
      <c r="I113">
        <v>437.48736917972599</v>
      </c>
      <c r="J113">
        <v>0.80747932192778904</v>
      </c>
      <c r="K113">
        <v>0.72796828500934896</v>
      </c>
      <c r="L113">
        <v>0.92492179353493198</v>
      </c>
      <c r="M113" t="s">
        <v>959</v>
      </c>
      <c r="N113" t="s">
        <v>18</v>
      </c>
      <c r="O113" t="s">
        <v>19</v>
      </c>
      <c r="P113" s="1">
        <v>0.91087712849914904</v>
      </c>
      <c r="Q113" t="s">
        <v>20</v>
      </c>
    </row>
    <row r="114" spans="1:17" x14ac:dyDescent="0.35">
      <c r="A114">
        <v>111</v>
      </c>
      <c r="B114">
        <v>829</v>
      </c>
      <c r="C114" t="s">
        <v>918</v>
      </c>
      <c r="D114">
        <v>193</v>
      </c>
      <c r="E114">
        <v>79</v>
      </c>
      <c r="F114">
        <v>93.304744719262104</v>
      </c>
      <c r="G114">
        <v>2.4444443907478601</v>
      </c>
      <c r="H114">
        <v>6837.5</v>
      </c>
      <c r="I114">
        <v>497.48736917972599</v>
      </c>
      <c r="J114">
        <v>0.25264518196477398</v>
      </c>
      <c r="K114">
        <v>0.34717071648075098</v>
      </c>
      <c r="L114">
        <v>0.65430622009569395</v>
      </c>
      <c r="M114" t="s">
        <v>959</v>
      </c>
      <c r="N114" t="s">
        <v>18</v>
      </c>
      <c r="O114" t="s">
        <v>19</v>
      </c>
      <c r="P114" s="1">
        <v>0.91067935315302095</v>
      </c>
      <c r="Q114" t="s">
        <v>20</v>
      </c>
    </row>
    <row r="115" spans="1:17" x14ac:dyDescent="0.35">
      <c r="A115">
        <v>112</v>
      </c>
      <c r="B115">
        <v>1734</v>
      </c>
      <c r="C115" t="s">
        <v>1001</v>
      </c>
      <c r="D115">
        <v>57</v>
      </c>
      <c r="E115">
        <v>32</v>
      </c>
      <c r="F115">
        <v>41.266910365125199</v>
      </c>
      <c r="G115">
        <v>1.7777775446692901</v>
      </c>
      <c r="H115">
        <v>1337.5</v>
      </c>
      <c r="I115">
        <v>147.78174459934201</v>
      </c>
      <c r="J115">
        <v>0.51027441789464301</v>
      </c>
      <c r="K115">
        <v>0.76959471442427196</v>
      </c>
      <c r="L115">
        <v>0.95535714285714302</v>
      </c>
      <c r="M115" t="s">
        <v>959</v>
      </c>
      <c r="N115" t="s">
        <v>18</v>
      </c>
      <c r="O115" t="s">
        <v>19</v>
      </c>
      <c r="P115" s="1">
        <v>0.91059799802527996</v>
      </c>
      <c r="Q115" t="s">
        <v>20</v>
      </c>
    </row>
    <row r="116" spans="1:17" x14ac:dyDescent="0.35">
      <c r="A116">
        <v>113</v>
      </c>
      <c r="B116">
        <v>455</v>
      </c>
      <c r="C116" t="s">
        <v>163</v>
      </c>
      <c r="D116">
        <v>155</v>
      </c>
      <c r="E116">
        <v>195</v>
      </c>
      <c r="F116">
        <v>167.98265211084501</v>
      </c>
      <c r="G116">
        <v>0.79487179487179505</v>
      </c>
      <c r="H116">
        <v>22162.5</v>
      </c>
      <c r="I116">
        <v>605.77163994312298</v>
      </c>
      <c r="J116">
        <v>0.68995299688948697</v>
      </c>
      <c r="K116">
        <v>0.75894575802348496</v>
      </c>
      <c r="L116">
        <v>0.95993502977801803</v>
      </c>
      <c r="M116" t="s">
        <v>959</v>
      </c>
      <c r="N116" t="s">
        <v>18</v>
      </c>
      <c r="O116" t="s">
        <v>19</v>
      </c>
      <c r="P116" s="1">
        <v>0.91054565406083399</v>
      </c>
      <c r="Q116" t="s">
        <v>20</v>
      </c>
    </row>
    <row r="117" spans="1:17" x14ac:dyDescent="0.35">
      <c r="A117">
        <v>114</v>
      </c>
      <c r="B117">
        <v>529</v>
      </c>
      <c r="C117" t="s">
        <v>826</v>
      </c>
      <c r="D117">
        <v>130</v>
      </c>
      <c r="E117">
        <v>172</v>
      </c>
      <c r="F117">
        <v>147.55472278097801</v>
      </c>
      <c r="G117">
        <v>0.75254235374804801</v>
      </c>
      <c r="H117">
        <v>17100</v>
      </c>
      <c r="I117">
        <v>520.416301488876</v>
      </c>
      <c r="J117">
        <v>0.71560140840613196</v>
      </c>
      <c r="K117">
        <v>0.79342191260193096</v>
      </c>
      <c r="L117">
        <v>0.94020618556700997</v>
      </c>
      <c r="M117" t="s">
        <v>959</v>
      </c>
      <c r="N117" t="s">
        <v>18</v>
      </c>
      <c r="O117" t="s">
        <v>19</v>
      </c>
      <c r="P117" s="1">
        <v>0.91051823235208496</v>
      </c>
      <c r="Q117" t="s">
        <v>20</v>
      </c>
    </row>
    <row r="118" spans="1:17" x14ac:dyDescent="0.35">
      <c r="A118">
        <v>115</v>
      </c>
      <c r="B118">
        <v>509</v>
      </c>
      <c r="C118" t="s">
        <v>351</v>
      </c>
      <c r="D118">
        <v>221</v>
      </c>
      <c r="E118">
        <v>155</v>
      </c>
      <c r="F118">
        <v>151.17754405994401</v>
      </c>
      <c r="G118">
        <v>1.4232209424814799</v>
      </c>
      <c r="H118">
        <v>17950</v>
      </c>
      <c r="I118">
        <v>782.54833221435501</v>
      </c>
      <c r="J118">
        <v>0.40252253693120899</v>
      </c>
      <c r="K118">
        <v>0.36834262309493698</v>
      </c>
      <c r="L118">
        <v>0.69371980676328504</v>
      </c>
      <c r="M118" t="s">
        <v>959</v>
      </c>
      <c r="N118" t="s">
        <v>18</v>
      </c>
      <c r="O118" t="s">
        <v>19</v>
      </c>
      <c r="P118" s="1">
        <v>0.91048078832333301</v>
      </c>
      <c r="Q118" t="s">
        <v>20</v>
      </c>
    </row>
    <row r="119" spans="1:17" x14ac:dyDescent="0.35">
      <c r="A119">
        <v>116</v>
      </c>
      <c r="B119">
        <v>300</v>
      </c>
      <c r="C119" t="s">
        <v>75</v>
      </c>
      <c r="D119">
        <v>237</v>
      </c>
      <c r="E119">
        <v>244</v>
      </c>
      <c r="F119">
        <v>225.46416305823701</v>
      </c>
      <c r="G119">
        <v>0.97247707427143304</v>
      </c>
      <c r="H119">
        <v>39925</v>
      </c>
      <c r="I119">
        <v>842.54833221435501</v>
      </c>
      <c r="J119">
        <v>0.68907936240636403</v>
      </c>
      <c r="K119">
        <v>0.706748901762146</v>
      </c>
      <c r="L119">
        <v>0.93038159044567403</v>
      </c>
      <c r="M119" t="s">
        <v>959</v>
      </c>
      <c r="N119" t="s">
        <v>18</v>
      </c>
      <c r="O119" t="s">
        <v>19</v>
      </c>
      <c r="P119" s="1">
        <v>0.91045282811415096</v>
      </c>
      <c r="Q119" t="s">
        <v>20</v>
      </c>
    </row>
    <row r="120" spans="1:17" x14ac:dyDescent="0.35">
      <c r="A120">
        <v>117</v>
      </c>
      <c r="B120">
        <v>299</v>
      </c>
      <c r="C120" t="s">
        <v>460</v>
      </c>
      <c r="D120">
        <v>339</v>
      </c>
      <c r="E120">
        <v>230</v>
      </c>
      <c r="F120">
        <v>226.62590349683001</v>
      </c>
      <c r="G120">
        <v>1.4748893023087699</v>
      </c>
      <c r="H120">
        <v>40337.5</v>
      </c>
      <c r="I120">
        <v>1433.4671598672901</v>
      </c>
      <c r="J120">
        <v>0.66008822023029701</v>
      </c>
      <c r="K120">
        <v>0.24668534319098201</v>
      </c>
      <c r="L120">
        <v>0.68761985936501202</v>
      </c>
      <c r="M120" t="s">
        <v>959</v>
      </c>
      <c r="N120" t="s">
        <v>18</v>
      </c>
      <c r="O120" t="s">
        <v>19</v>
      </c>
      <c r="P120" s="1">
        <v>0.91036483031394899</v>
      </c>
      <c r="Q120" t="s">
        <v>20</v>
      </c>
    </row>
    <row r="121" spans="1:17" x14ac:dyDescent="0.35">
      <c r="A121">
        <v>118</v>
      </c>
      <c r="B121">
        <v>2325</v>
      </c>
      <c r="C121" t="s">
        <v>1002</v>
      </c>
      <c r="D121">
        <v>23</v>
      </c>
      <c r="E121">
        <v>46</v>
      </c>
      <c r="F121">
        <v>30.1194816626018</v>
      </c>
      <c r="G121">
        <v>0.48936173624874002</v>
      </c>
      <c r="H121">
        <v>712.5</v>
      </c>
      <c r="I121">
        <v>119.497473835945</v>
      </c>
      <c r="J121">
        <v>0.74944413419991895</v>
      </c>
      <c r="K121">
        <v>0.62701406631426704</v>
      </c>
      <c r="L121">
        <v>0.85074626865671599</v>
      </c>
      <c r="M121" t="s">
        <v>959</v>
      </c>
      <c r="N121" t="s">
        <v>18</v>
      </c>
      <c r="O121" t="s">
        <v>19</v>
      </c>
      <c r="P121" s="1">
        <v>0.91032281300204398</v>
      </c>
      <c r="Q121" t="s">
        <v>20</v>
      </c>
    </row>
    <row r="122" spans="1:17" x14ac:dyDescent="0.35">
      <c r="A122">
        <v>119</v>
      </c>
      <c r="B122">
        <v>2969</v>
      </c>
      <c r="C122" t="s">
        <v>1003</v>
      </c>
      <c r="D122">
        <v>22</v>
      </c>
      <c r="E122">
        <v>46</v>
      </c>
      <c r="F122">
        <v>21.850968611841601</v>
      </c>
      <c r="G122">
        <v>0.48275860993180703</v>
      </c>
      <c r="H122">
        <v>375</v>
      </c>
      <c r="I122">
        <v>126.56854152679399</v>
      </c>
      <c r="J122">
        <v>0.80635297956691698</v>
      </c>
      <c r="K122">
        <v>0.29416403930489599</v>
      </c>
      <c r="L122">
        <v>0.57692307692307698</v>
      </c>
      <c r="M122" t="s">
        <v>959</v>
      </c>
      <c r="N122" t="s">
        <v>18</v>
      </c>
      <c r="O122" t="s">
        <v>19</v>
      </c>
      <c r="P122" s="1">
        <v>0.910155869717577</v>
      </c>
      <c r="Q122" t="s">
        <v>20</v>
      </c>
    </row>
    <row r="123" spans="1:17" x14ac:dyDescent="0.35">
      <c r="A123">
        <v>120</v>
      </c>
      <c r="B123">
        <v>168</v>
      </c>
      <c r="C123" t="s">
        <v>293</v>
      </c>
      <c r="D123">
        <v>365</v>
      </c>
      <c r="E123">
        <v>466</v>
      </c>
      <c r="F123">
        <v>324.78900270992602</v>
      </c>
      <c r="G123">
        <v>0.78343949983538597</v>
      </c>
      <c r="H123">
        <v>82850</v>
      </c>
      <c r="I123">
        <v>2513.7972366809799</v>
      </c>
      <c r="J123">
        <v>0.67838149393623404</v>
      </c>
      <c r="K123">
        <v>0.16475624594948901</v>
      </c>
      <c r="L123">
        <v>0.66506120810756597</v>
      </c>
      <c r="M123" t="s">
        <v>959</v>
      </c>
      <c r="N123" t="s">
        <v>18</v>
      </c>
      <c r="O123" t="s">
        <v>19</v>
      </c>
      <c r="P123" s="1">
        <v>0.91004761233426601</v>
      </c>
      <c r="Q123" t="s">
        <v>20</v>
      </c>
    </row>
    <row r="124" spans="1:17" x14ac:dyDescent="0.35">
      <c r="A124">
        <v>121</v>
      </c>
      <c r="B124">
        <v>650</v>
      </c>
      <c r="C124" t="s">
        <v>506</v>
      </c>
      <c r="D124">
        <v>152</v>
      </c>
      <c r="E124">
        <v>134</v>
      </c>
      <c r="F124">
        <v>120.87358593107101</v>
      </c>
      <c r="G124">
        <v>1.1350763108358499</v>
      </c>
      <c r="H124">
        <v>11475</v>
      </c>
      <c r="I124">
        <v>618.70057225227401</v>
      </c>
      <c r="J124">
        <v>0.75821839704604699</v>
      </c>
      <c r="K124">
        <v>0.376705119860681</v>
      </c>
      <c r="L124">
        <v>0.74032258064516099</v>
      </c>
      <c r="M124" t="s">
        <v>959</v>
      </c>
      <c r="N124" t="s">
        <v>18</v>
      </c>
      <c r="O124" t="s">
        <v>19</v>
      </c>
      <c r="P124" s="1">
        <v>0.90979992690747402</v>
      </c>
      <c r="Q124" t="s">
        <v>20</v>
      </c>
    </row>
    <row r="125" spans="1:17" x14ac:dyDescent="0.35">
      <c r="A125">
        <v>122</v>
      </c>
      <c r="B125">
        <v>259</v>
      </c>
      <c r="C125" t="s">
        <v>177</v>
      </c>
      <c r="D125">
        <v>336</v>
      </c>
      <c r="E125">
        <v>197</v>
      </c>
      <c r="F125">
        <v>246.28022416004401</v>
      </c>
      <c r="G125">
        <v>1.7050911738677199</v>
      </c>
      <c r="H125">
        <v>47637.5</v>
      </c>
      <c r="I125">
        <v>977.90367066860199</v>
      </c>
      <c r="J125">
        <v>0.64844478347686296</v>
      </c>
      <c r="K125">
        <v>0.62598895881185102</v>
      </c>
      <c r="L125">
        <v>0.90781324440209599</v>
      </c>
      <c r="M125" t="s">
        <v>959</v>
      </c>
      <c r="N125" t="s">
        <v>18</v>
      </c>
      <c r="O125" t="s">
        <v>19</v>
      </c>
      <c r="P125" s="1">
        <v>0.90969809601410501</v>
      </c>
      <c r="Q125" t="s">
        <v>20</v>
      </c>
    </row>
    <row r="126" spans="1:17" x14ac:dyDescent="0.35">
      <c r="A126">
        <v>123</v>
      </c>
      <c r="B126">
        <v>241</v>
      </c>
      <c r="C126" t="s">
        <v>94</v>
      </c>
      <c r="D126">
        <v>507</v>
      </c>
      <c r="E126">
        <v>209</v>
      </c>
      <c r="F126">
        <v>254.855120167915</v>
      </c>
      <c r="G126">
        <v>2.42673531292828</v>
      </c>
      <c r="H126">
        <v>51012.5</v>
      </c>
      <c r="I126">
        <v>1939.44695055485</v>
      </c>
      <c r="J126">
        <v>0.574015111216164</v>
      </c>
      <c r="K126">
        <v>0.17042396376008501</v>
      </c>
      <c r="L126">
        <v>0.60227272727272696</v>
      </c>
      <c r="M126" t="s">
        <v>959</v>
      </c>
      <c r="N126" t="s">
        <v>18</v>
      </c>
      <c r="O126" t="s">
        <v>19</v>
      </c>
      <c r="P126" s="1">
        <v>0.909665259722513</v>
      </c>
      <c r="Q126" t="s">
        <v>20</v>
      </c>
    </row>
    <row r="127" spans="1:17" x14ac:dyDescent="0.35">
      <c r="A127">
        <v>124</v>
      </c>
      <c r="B127">
        <v>535</v>
      </c>
      <c r="C127" t="s">
        <v>1004</v>
      </c>
      <c r="D127">
        <v>266</v>
      </c>
      <c r="E127">
        <v>116</v>
      </c>
      <c r="F127">
        <v>145.326738586863</v>
      </c>
      <c r="G127">
        <v>2.2827444165645701</v>
      </c>
      <c r="H127">
        <v>16587.5</v>
      </c>
      <c r="I127">
        <v>911.33512914180801</v>
      </c>
      <c r="J127">
        <v>0.62846620593495695</v>
      </c>
      <c r="K127">
        <v>0.25097737768046002</v>
      </c>
      <c r="L127">
        <v>0.63100332857822194</v>
      </c>
      <c r="M127" t="s">
        <v>959</v>
      </c>
      <c r="N127" t="s">
        <v>18</v>
      </c>
      <c r="O127" t="s">
        <v>19</v>
      </c>
      <c r="P127" s="1">
        <v>0.909628173387526</v>
      </c>
      <c r="Q127" t="s">
        <v>20</v>
      </c>
    </row>
    <row r="128" spans="1:17" x14ac:dyDescent="0.35">
      <c r="A128">
        <v>125</v>
      </c>
      <c r="B128">
        <v>515</v>
      </c>
      <c r="C128" t="s">
        <v>306</v>
      </c>
      <c r="D128">
        <v>207</v>
      </c>
      <c r="E128">
        <v>143</v>
      </c>
      <c r="F128">
        <v>149.483624555006</v>
      </c>
      <c r="G128">
        <v>1.44696967426194</v>
      </c>
      <c r="H128">
        <v>17550</v>
      </c>
      <c r="I128">
        <v>612.84270763397205</v>
      </c>
      <c r="J128">
        <v>0.70792746114507499</v>
      </c>
      <c r="K128">
        <v>0.58720391095341995</v>
      </c>
      <c r="L128">
        <v>0.85349544072948302</v>
      </c>
      <c r="M128" t="s">
        <v>959</v>
      </c>
      <c r="N128" t="s">
        <v>18</v>
      </c>
      <c r="O128" t="s">
        <v>19</v>
      </c>
      <c r="P128" s="1">
        <v>0.90931772852357096</v>
      </c>
      <c r="Q128" t="s">
        <v>20</v>
      </c>
    </row>
    <row r="129" spans="1:17" x14ac:dyDescent="0.35">
      <c r="A129">
        <v>126</v>
      </c>
      <c r="B129">
        <v>1103</v>
      </c>
      <c r="C129" t="s">
        <v>23</v>
      </c>
      <c r="D129">
        <v>125</v>
      </c>
      <c r="E129">
        <v>53</v>
      </c>
      <c r="F129">
        <v>67.937422306597398</v>
      </c>
      <c r="G129">
        <v>2.3409089406118899</v>
      </c>
      <c r="H129">
        <v>3625</v>
      </c>
      <c r="I129">
        <v>363.84775996208202</v>
      </c>
      <c r="J129">
        <v>0.77868631282744105</v>
      </c>
      <c r="K129">
        <v>0.34409508073447598</v>
      </c>
      <c r="L129">
        <v>0.71782178217821802</v>
      </c>
      <c r="M129" t="s">
        <v>959</v>
      </c>
      <c r="N129" t="s">
        <v>18</v>
      </c>
      <c r="O129" t="s">
        <v>19</v>
      </c>
      <c r="P129" s="1">
        <v>0.90926898506793197</v>
      </c>
      <c r="Q129" t="s">
        <v>20</v>
      </c>
    </row>
    <row r="130" spans="1:17" x14ac:dyDescent="0.35">
      <c r="A130">
        <v>127</v>
      </c>
      <c r="B130">
        <v>59</v>
      </c>
      <c r="C130" t="s">
        <v>164</v>
      </c>
      <c r="D130">
        <v>742</v>
      </c>
      <c r="E130">
        <v>786</v>
      </c>
      <c r="F130">
        <v>542.95736581164203</v>
      </c>
      <c r="G130">
        <v>0.94396286489459902</v>
      </c>
      <c r="H130">
        <v>231537.5</v>
      </c>
      <c r="I130">
        <v>6251.4779347181302</v>
      </c>
      <c r="J130">
        <v>0.56609452970702401</v>
      </c>
      <c r="K130">
        <v>7.4450187956017003E-2</v>
      </c>
      <c r="L130">
        <v>0.52761557524140501</v>
      </c>
      <c r="M130" t="s">
        <v>959</v>
      </c>
      <c r="N130" t="s">
        <v>18</v>
      </c>
      <c r="O130" t="s">
        <v>19</v>
      </c>
      <c r="P130" s="1">
        <v>0.90918234763899897</v>
      </c>
      <c r="Q130" t="s">
        <v>20</v>
      </c>
    </row>
    <row r="131" spans="1:17" x14ac:dyDescent="0.35">
      <c r="A131">
        <v>128</v>
      </c>
      <c r="B131">
        <v>316</v>
      </c>
      <c r="C131" t="s">
        <v>618</v>
      </c>
      <c r="D131">
        <v>182</v>
      </c>
      <c r="E131">
        <v>255</v>
      </c>
      <c r="F131">
        <v>217.96272734789</v>
      </c>
      <c r="G131">
        <v>0.71272724882295502</v>
      </c>
      <c r="H131">
        <v>37312.5</v>
      </c>
      <c r="I131">
        <v>746.48231685161602</v>
      </c>
      <c r="J131">
        <v>0.74086345691586897</v>
      </c>
      <c r="K131">
        <v>0.84144389503398198</v>
      </c>
      <c r="L131">
        <v>0.97804718217562303</v>
      </c>
      <c r="M131" t="s">
        <v>959</v>
      </c>
      <c r="N131" t="s">
        <v>18</v>
      </c>
      <c r="O131" t="s">
        <v>19</v>
      </c>
      <c r="P131" s="1">
        <v>0.909162012732183</v>
      </c>
      <c r="Q131" t="s">
        <v>20</v>
      </c>
    </row>
    <row r="132" spans="1:17" x14ac:dyDescent="0.35">
      <c r="A132">
        <v>129</v>
      </c>
      <c r="B132">
        <v>1841</v>
      </c>
      <c r="C132" t="s">
        <v>862</v>
      </c>
      <c r="D132">
        <v>50</v>
      </c>
      <c r="E132">
        <v>35</v>
      </c>
      <c r="F132">
        <v>38.8840836252188</v>
      </c>
      <c r="G132">
        <v>1.4285714285714299</v>
      </c>
      <c r="H132">
        <v>1187.5</v>
      </c>
      <c r="I132">
        <v>143.63960921764399</v>
      </c>
      <c r="J132">
        <v>0.78384272815875899</v>
      </c>
      <c r="K132">
        <v>0.723261008260627</v>
      </c>
      <c r="L132">
        <v>0.91346153846153799</v>
      </c>
      <c r="M132" t="s">
        <v>959</v>
      </c>
      <c r="N132" t="s">
        <v>18</v>
      </c>
      <c r="O132" t="s">
        <v>19</v>
      </c>
      <c r="P132" s="1">
        <v>0.90915837966732405</v>
      </c>
      <c r="Q132" t="s">
        <v>20</v>
      </c>
    </row>
    <row r="133" spans="1:17" x14ac:dyDescent="0.35">
      <c r="A133">
        <v>130</v>
      </c>
      <c r="B133">
        <v>415</v>
      </c>
      <c r="C133" t="s">
        <v>1005</v>
      </c>
      <c r="D133">
        <v>222</v>
      </c>
      <c r="E133">
        <v>216</v>
      </c>
      <c r="F133">
        <v>181.06882193500499</v>
      </c>
      <c r="G133">
        <v>1.0277778415262599</v>
      </c>
      <c r="H133">
        <v>25750</v>
      </c>
      <c r="I133">
        <v>1105.68541526794</v>
      </c>
      <c r="J133">
        <v>0.60806103478572704</v>
      </c>
      <c r="K133">
        <v>0.26468171221248199</v>
      </c>
      <c r="L133">
        <v>0.66753078418664902</v>
      </c>
      <c r="M133" t="s">
        <v>959</v>
      </c>
      <c r="N133" t="s">
        <v>18</v>
      </c>
      <c r="O133" t="s">
        <v>19</v>
      </c>
      <c r="P133" s="1">
        <v>0.90900138612683101</v>
      </c>
      <c r="Q133" t="s">
        <v>20</v>
      </c>
    </row>
    <row r="134" spans="1:17" x14ac:dyDescent="0.35">
      <c r="A134">
        <v>131</v>
      </c>
      <c r="B134">
        <v>727</v>
      </c>
      <c r="C134" t="s">
        <v>458</v>
      </c>
      <c r="D134">
        <v>119</v>
      </c>
      <c r="E134">
        <v>170</v>
      </c>
      <c r="F134">
        <v>107.344389140063</v>
      </c>
      <c r="G134">
        <v>0.70153851259736599</v>
      </c>
      <c r="H134">
        <v>9050</v>
      </c>
      <c r="I134">
        <v>737.69551992416405</v>
      </c>
      <c r="J134">
        <v>0.69309345313554804</v>
      </c>
      <c r="K134">
        <v>0.20897972401286799</v>
      </c>
      <c r="L134">
        <v>0.56386292834891005</v>
      </c>
      <c r="M134" t="s">
        <v>959</v>
      </c>
      <c r="N134" t="s">
        <v>18</v>
      </c>
      <c r="O134" t="s">
        <v>19</v>
      </c>
      <c r="P134" s="1">
        <v>0.90893238496380602</v>
      </c>
      <c r="Q134" t="s">
        <v>20</v>
      </c>
    </row>
    <row r="135" spans="1:17" x14ac:dyDescent="0.35">
      <c r="A135">
        <v>132</v>
      </c>
      <c r="B135">
        <v>746</v>
      </c>
      <c r="C135" t="s">
        <v>1006</v>
      </c>
      <c r="D135">
        <v>82</v>
      </c>
      <c r="E135">
        <v>138</v>
      </c>
      <c r="F135">
        <v>104.48937312523201</v>
      </c>
      <c r="G135">
        <v>0.58982032498715897</v>
      </c>
      <c r="H135">
        <v>8575</v>
      </c>
      <c r="I135">
        <v>383.84775996208202</v>
      </c>
      <c r="J135">
        <v>0.80602950002912399</v>
      </c>
      <c r="K135">
        <v>0.73135118885574801</v>
      </c>
      <c r="L135">
        <v>0.94360385144429204</v>
      </c>
      <c r="M135" t="s">
        <v>959</v>
      </c>
      <c r="N135" t="s">
        <v>18</v>
      </c>
      <c r="O135" t="s">
        <v>19</v>
      </c>
      <c r="P135" s="1">
        <v>0.90891550447895597</v>
      </c>
      <c r="Q135" t="s">
        <v>20</v>
      </c>
    </row>
    <row r="136" spans="1:17" x14ac:dyDescent="0.35">
      <c r="A136">
        <v>133</v>
      </c>
      <c r="B136">
        <v>474</v>
      </c>
      <c r="C136" t="s">
        <v>864</v>
      </c>
      <c r="D136">
        <v>240</v>
      </c>
      <c r="E136">
        <v>191</v>
      </c>
      <c r="F136">
        <v>160.47202183642099</v>
      </c>
      <c r="G136">
        <v>1.2556292825631701</v>
      </c>
      <c r="H136">
        <v>20225</v>
      </c>
      <c r="I136">
        <v>926.69046759605396</v>
      </c>
      <c r="J136">
        <v>0.84678939064715397</v>
      </c>
      <c r="K136">
        <v>0.29595726342885798</v>
      </c>
      <c r="L136">
        <v>0.60964581763376002</v>
      </c>
      <c r="M136" t="s">
        <v>959</v>
      </c>
      <c r="N136" t="s">
        <v>18</v>
      </c>
      <c r="O136" t="s">
        <v>19</v>
      </c>
      <c r="P136" s="1">
        <v>0.90868748101138097</v>
      </c>
      <c r="Q136" t="s">
        <v>20</v>
      </c>
    </row>
    <row r="137" spans="1:17" x14ac:dyDescent="0.35">
      <c r="A137">
        <v>134</v>
      </c>
      <c r="B137">
        <v>398</v>
      </c>
      <c r="C137" t="s">
        <v>534</v>
      </c>
      <c r="D137">
        <v>135</v>
      </c>
      <c r="E137">
        <v>343</v>
      </c>
      <c r="F137">
        <v>186.56684071452099</v>
      </c>
      <c r="G137">
        <v>0.39281705515193999</v>
      </c>
      <c r="H137">
        <v>27337.5</v>
      </c>
      <c r="I137">
        <v>1050.3300768137001</v>
      </c>
      <c r="J137">
        <v>0.72011424587505601</v>
      </c>
      <c r="K137">
        <v>0.311398887149888</v>
      </c>
      <c r="L137">
        <v>0.68730358265241998</v>
      </c>
      <c r="M137" t="s">
        <v>959</v>
      </c>
      <c r="N137" t="s">
        <v>18</v>
      </c>
      <c r="O137" t="s">
        <v>19</v>
      </c>
      <c r="P137" s="1">
        <v>0.90866419602966297</v>
      </c>
      <c r="Q137" t="s">
        <v>20</v>
      </c>
    </row>
    <row r="138" spans="1:17" x14ac:dyDescent="0.35">
      <c r="A138">
        <v>135</v>
      </c>
      <c r="B138">
        <v>1018</v>
      </c>
      <c r="C138" t="s">
        <v>1007</v>
      </c>
      <c r="D138">
        <v>95</v>
      </c>
      <c r="E138">
        <v>61</v>
      </c>
      <c r="F138">
        <v>73.885144298783203</v>
      </c>
      <c r="G138">
        <v>1.55999991192096</v>
      </c>
      <c r="H138">
        <v>4287.5</v>
      </c>
      <c r="I138">
        <v>274.35028612613701</v>
      </c>
      <c r="J138">
        <v>0.65258691504624999</v>
      </c>
      <c r="K138">
        <v>0.71581890183420205</v>
      </c>
      <c r="L138">
        <v>0.90981432360742698</v>
      </c>
      <c r="M138" t="s">
        <v>959</v>
      </c>
      <c r="N138" t="s">
        <v>18</v>
      </c>
      <c r="O138" t="s">
        <v>19</v>
      </c>
      <c r="P138" s="1">
        <v>0.90862850955138796</v>
      </c>
      <c r="Q138" t="s">
        <v>20</v>
      </c>
    </row>
    <row r="139" spans="1:17" x14ac:dyDescent="0.35">
      <c r="A139">
        <v>136</v>
      </c>
      <c r="B139">
        <v>1232</v>
      </c>
      <c r="C139" t="s">
        <v>1008</v>
      </c>
      <c r="D139">
        <v>45</v>
      </c>
      <c r="E139">
        <v>102</v>
      </c>
      <c r="F139">
        <v>59.7082132144185</v>
      </c>
      <c r="G139">
        <v>0.443902434919273</v>
      </c>
      <c r="H139">
        <v>2800</v>
      </c>
      <c r="I139">
        <v>261.42135381698603</v>
      </c>
      <c r="J139">
        <v>0.89633473098084704</v>
      </c>
      <c r="K139">
        <v>0.51485599799344095</v>
      </c>
      <c r="L139">
        <v>0.83582089552238803</v>
      </c>
      <c r="M139" t="s">
        <v>959</v>
      </c>
      <c r="N139" t="s">
        <v>18</v>
      </c>
      <c r="O139" t="s">
        <v>19</v>
      </c>
      <c r="P139" s="1">
        <v>0.90844661257292403</v>
      </c>
      <c r="Q139" t="s">
        <v>20</v>
      </c>
    </row>
    <row r="140" spans="1:17" x14ac:dyDescent="0.35">
      <c r="A140">
        <v>137</v>
      </c>
      <c r="B140">
        <v>1799</v>
      </c>
      <c r="C140" t="s">
        <v>1009</v>
      </c>
      <c r="D140">
        <v>40</v>
      </c>
      <c r="E140">
        <v>40</v>
      </c>
      <c r="F140">
        <v>39.894228040143297</v>
      </c>
      <c r="G140">
        <v>1</v>
      </c>
      <c r="H140">
        <v>1250</v>
      </c>
      <c r="I140">
        <v>136.56854152679401</v>
      </c>
      <c r="J140">
        <v>0.71298626186764302</v>
      </c>
      <c r="K140">
        <v>0.842206393898001</v>
      </c>
      <c r="L140">
        <v>0.952380952380952</v>
      </c>
      <c r="M140" t="s">
        <v>959</v>
      </c>
      <c r="N140" t="s">
        <v>18</v>
      </c>
      <c r="O140" t="s">
        <v>19</v>
      </c>
      <c r="P140" s="1">
        <v>0.90843922779249098</v>
      </c>
      <c r="Q140" t="s">
        <v>20</v>
      </c>
    </row>
    <row r="141" spans="1:17" x14ac:dyDescent="0.35">
      <c r="A141">
        <v>138</v>
      </c>
      <c r="B141">
        <v>1457</v>
      </c>
      <c r="C141" t="s">
        <v>1010</v>
      </c>
      <c r="D141">
        <v>60</v>
      </c>
      <c r="E141">
        <v>50</v>
      </c>
      <c r="F141">
        <v>49.5074350336915</v>
      </c>
      <c r="G141">
        <v>1.2</v>
      </c>
      <c r="H141">
        <v>1925</v>
      </c>
      <c r="I141">
        <v>208.99494767189</v>
      </c>
      <c r="J141">
        <v>0.72355741924201999</v>
      </c>
      <c r="K141">
        <v>0.55382049442862102</v>
      </c>
      <c r="L141">
        <v>0.79792746113989599</v>
      </c>
      <c r="M141" t="s">
        <v>959</v>
      </c>
      <c r="N141" t="s">
        <v>18</v>
      </c>
      <c r="O141" t="s">
        <v>19</v>
      </c>
      <c r="P141" s="1">
        <v>0.90816666494815101</v>
      </c>
      <c r="Q141" t="s">
        <v>20</v>
      </c>
    </row>
    <row r="142" spans="1:17" x14ac:dyDescent="0.35">
      <c r="A142">
        <v>139</v>
      </c>
      <c r="B142">
        <v>1511</v>
      </c>
      <c r="C142" t="s">
        <v>1011</v>
      </c>
      <c r="D142">
        <v>57</v>
      </c>
      <c r="E142">
        <v>42</v>
      </c>
      <c r="F142">
        <v>47.539459314393902</v>
      </c>
      <c r="G142">
        <v>1.3333332584055999</v>
      </c>
      <c r="H142">
        <v>1775</v>
      </c>
      <c r="I142">
        <v>164.85281229019199</v>
      </c>
      <c r="J142">
        <v>0.55451172247191904</v>
      </c>
      <c r="K142">
        <v>0.82075871095423203</v>
      </c>
      <c r="L142">
        <v>0.97260273972602695</v>
      </c>
      <c r="M142" t="s">
        <v>959</v>
      </c>
      <c r="N142" t="s">
        <v>18</v>
      </c>
      <c r="O142" t="s">
        <v>19</v>
      </c>
      <c r="P142" s="1">
        <v>0.90811879399182804</v>
      </c>
      <c r="Q142" t="s">
        <v>20</v>
      </c>
    </row>
    <row r="143" spans="1:17" x14ac:dyDescent="0.35">
      <c r="A143">
        <v>140</v>
      </c>
      <c r="B143">
        <v>175</v>
      </c>
      <c r="C143" t="s">
        <v>1012</v>
      </c>
      <c r="D143">
        <v>362</v>
      </c>
      <c r="E143">
        <v>471</v>
      </c>
      <c r="F143">
        <v>320.86965061555298</v>
      </c>
      <c r="G143">
        <v>0.76912656562150605</v>
      </c>
      <c r="H143">
        <v>80862.5</v>
      </c>
      <c r="I143">
        <v>2051.16267979145</v>
      </c>
      <c r="J143">
        <v>0.80229765582781798</v>
      </c>
      <c r="K143">
        <v>0.24152206656078601</v>
      </c>
      <c r="L143">
        <v>0.68848446147296705</v>
      </c>
      <c r="M143" t="s">
        <v>959</v>
      </c>
      <c r="N143" t="s">
        <v>18</v>
      </c>
      <c r="O143" t="s">
        <v>19</v>
      </c>
      <c r="P143" s="1">
        <v>0.90808396897563504</v>
      </c>
      <c r="Q143" t="s">
        <v>20</v>
      </c>
    </row>
    <row r="144" spans="1:17" x14ac:dyDescent="0.35">
      <c r="A144">
        <v>141</v>
      </c>
      <c r="B144">
        <v>1147</v>
      </c>
      <c r="C144" t="s">
        <v>1013</v>
      </c>
      <c r="D144">
        <v>93</v>
      </c>
      <c r="E144">
        <v>52</v>
      </c>
      <c r="F144">
        <v>64.820448144285706</v>
      </c>
      <c r="G144">
        <v>1.7848104338124</v>
      </c>
      <c r="H144">
        <v>3300</v>
      </c>
      <c r="I144">
        <v>267.27921843528702</v>
      </c>
      <c r="J144">
        <v>0.54982780293773104</v>
      </c>
      <c r="K144">
        <v>0.58048823017060902</v>
      </c>
      <c r="L144">
        <v>0.87128712871287095</v>
      </c>
      <c r="M144" t="s">
        <v>959</v>
      </c>
      <c r="N144" t="s">
        <v>18</v>
      </c>
      <c r="O144" t="s">
        <v>19</v>
      </c>
      <c r="P144" s="1">
        <v>0.90799465678268199</v>
      </c>
      <c r="Q144" t="s">
        <v>20</v>
      </c>
    </row>
    <row r="145" spans="1:17" x14ac:dyDescent="0.35">
      <c r="A145">
        <v>142</v>
      </c>
      <c r="B145">
        <v>452</v>
      </c>
      <c r="C145" t="s">
        <v>1014</v>
      </c>
      <c r="D145">
        <v>213</v>
      </c>
      <c r="E145">
        <v>147</v>
      </c>
      <c r="F145">
        <v>169.39786373938901</v>
      </c>
      <c r="G145">
        <v>1.4464284880526801</v>
      </c>
      <c r="H145">
        <v>22537.5</v>
      </c>
      <c r="I145">
        <v>611.62950456142403</v>
      </c>
      <c r="J145">
        <v>0.54522517813850602</v>
      </c>
      <c r="K145">
        <v>0.75707472795047404</v>
      </c>
      <c r="L145">
        <v>0.93857365955231697</v>
      </c>
      <c r="M145" t="s">
        <v>959</v>
      </c>
      <c r="N145" t="s">
        <v>18</v>
      </c>
      <c r="O145" t="s">
        <v>19</v>
      </c>
      <c r="P145" s="1">
        <v>0.90794860692828705</v>
      </c>
      <c r="Q145" t="s">
        <v>20</v>
      </c>
    </row>
    <row r="146" spans="1:17" x14ac:dyDescent="0.35">
      <c r="A146">
        <v>143</v>
      </c>
      <c r="B146">
        <v>589</v>
      </c>
      <c r="C146" t="s">
        <v>1015</v>
      </c>
      <c r="D146">
        <v>170</v>
      </c>
      <c r="E146">
        <v>212</v>
      </c>
      <c r="F146">
        <v>133.09374578141501</v>
      </c>
      <c r="G146">
        <v>0.80443156728814702</v>
      </c>
      <c r="H146">
        <v>13912.5</v>
      </c>
      <c r="I146">
        <v>1061.0407537221899</v>
      </c>
      <c r="J146">
        <v>0.76853356827549402</v>
      </c>
      <c r="K146">
        <v>0.15529265359629901</v>
      </c>
      <c r="L146">
        <v>0.48794388426128898</v>
      </c>
      <c r="M146" t="s">
        <v>959</v>
      </c>
      <c r="N146" t="s">
        <v>18</v>
      </c>
      <c r="O146" t="s">
        <v>19</v>
      </c>
      <c r="P146" s="1">
        <v>0.90771899008608603</v>
      </c>
      <c r="Q146" t="s">
        <v>20</v>
      </c>
    </row>
    <row r="147" spans="1:17" x14ac:dyDescent="0.35">
      <c r="A147">
        <v>144</v>
      </c>
      <c r="B147">
        <v>478</v>
      </c>
      <c r="C147" t="s">
        <v>341</v>
      </c>
      <c r="D147">
        <v>387</v>
      </c>
      <c r="E147">
        <v>105</v>
      </c>
      <c r="F147">
        <v>159.47714540361201</v>
      </c>
      <c r="G147">
        <v>3.6774189456133701</v>
      </c>
      <c r="H147">
        <v>19975</v>
      </c>
      <c r="I147">
        <v>1334.68036293983</v>
      </c>
      <c r="J147">
        <v>0.69298858648035999</v>
      </c>
      <c r="K147">
        <v>0.14091009589835199</v>
      </c>
      <c r="L147">
        <v>0.55524669909659496</v>
      </c>
      <c r="M147" t="s">
        <v>959</v>
      </c>
      <c r="N147" t="s">
        <v>18</v>
      </c>
      <c r="O147" t="s">
        <v>19</v>
      </c>
      <c r="P147" s="1">
        <v>0.90771765048644004</v>
      </c>
      <c r="Q147" t="s">
        <v>20</v>
      </c>
    </row>
    <row r="148" spans="1:17" x14ac:dyDescent="0.35">
      <c r="A148">
        <v>145</v>
      </c>
      <c r="B148">
        <v>134</v>
      </c>
      <c r="C148" t="s">
        <v>371</v>
      </c>
      <c r="D148">
        <v>600</v>
      </c>
      <c r="E148">
        <v>242</v>
      </c>
      <c r="F148">
        <v>369.66259499535698</v>
      </c>
      <c r="G148">
        <v>2.48345992473143</v>
      </c>
      <c r="H148">
        <v>107325</v>
      </c>
      <c r="I148">
        <v>1480.5382275581401</v>
      </c>
      <c r="J148">
        <v>0.81541699780275501</v>
      </c>
      <c r="K148">
        <v>0.61527817536702301</v>
      </c>
      <c r="L148">
        <v>0.95336442371752195</v>
      </c>
      <c r="M148" t="s">
        <v>959</v>
      </c>
      <c r="N148" t="s">
        <v>18</v>
      </c>
      <c r="O148" t="s">
        <v>19</v>
      </c>
      <c r="P148" s="1">
        <v>0.90771000148122805</v>
      </c>
      <c r="Q148" t="s">
        <v>20</v>
      </c>
    </row>
    <row r="149" spans="1:17" x14ac:dyDescent="0.35">
      <c r="A149">
        <v>146</v>
      </c>
      <c r="B149">
        <v>2547</v>
      </c>
      <c r="C149" t="s">
        <v>1016</v>
      </c>
      <c r="D149">
        <v>24</v>
      </c>
      <c r="E149">
        <v>57</v>
      </c>
      <c r="F149">
        <v>26.462837142006101</v>
      </c>
      <c r="G149">
        <v>0.41836734010510901</v>
      </c>
      <c r="H149">
        <v>550</v>
      </c>
      <c r="I149">
        <v>146.56854152679401</v>
      </c>
      <c r="J149">
        <v>0.86441212787676602</v>
      </c>
      <c r="K149">
        <v>0.32172960141033102</v>
      </c>
      <c r="L149">
        <v>0.61971830985915499</v>
      </c>
      <c r="M149" t="s">
        <v>959</v>
      </c>
      <c r="N149" t="s">
        <v>18</v>
      </c>
      <c r="O149" t="s">
        <v>19</v>
      </c>
      <c r="P149" s="1">
        <v>0.90769979496495801</v>
      </c>
      <c r="Q149" t="s">
        <v>20</v>
      </c>
    </row>
    <row r="150" spans="1:17" x14ac:dyDescent="0.35">
      <c r="A150">
        <v>147</v>
      </c>
      <c r="B150">
        <v>591</v>
      </c>
      <c r="C150" t="s">
        <v>1017</v>
      </c>
      <c r="D150">
        <v>112</v>
      </c>
      <c r="E150">
        <v>201</v>
      </c>
      <c r="F150">
        <v>132.794456565709</v>
      </c>
      <c r="G150">
        <v>0.55555557661709298</v>
      </c>
      <c r="H150">
        <v>13850</v>
      </c>
      <c r="I150">
        <v>626.984843015671</v>
      </c>
      <c r="J150">
        <v>0.865808568080636</v>
      </c>
      <c r="K150">
        <v>0.442736730033847</v>
      </c>
      <c r="L150">
        <v>0.76046671242278696</v>
      </c>
      <c r="M150" t="s">
        <v>959</v>
      </c>
      <c r="N150" t="s">
        <v>18</v>
      </c>
      <c r="O150" t="s">
        <v>19</v>
      </c>
      <c r="P150" s="1">
        <v>0.90768944122466999</v>
      </c>
      <c r="Q150" t="s">
        <v>20</v>
      </c>
    </row>
    <row r="151" spans="1:17" x14ac:dyDescent="0.35">
      <c r="A151">
        <v>148</v>
      </c>
      <c r="B151">
        <v>894</v>
      </c>
      <c r="C151" t="s">
        <v>1018</v>
      </c>
      <c r="D151">
        <v>95</v>
      </c>
      <c r="E151">
        <v>126</v>
      </c>
      <c r="F151">
        <v>85.284118681614004</v>
      </c>
      <c r="G151">
        <v>0.75555555218356096</v>
      </c>
      <c r="H151">
        <v>5712.5</v>
      </c>
      <c r="I151">
        <v>463.34523379802698</v>
      </c>
      <c r="J151">
        <v>0.74500126472973804</v>
      </c>
      <c r="K151">
        <v>0.33436951640788098</v>
      </c>
      <c r="L151">
        <v>0.65660919540229901</v>
      </c>
      <c r="M151" t="s">
        <v>959</v>
      </c>
      <c r="N151" t="s">
        <v>18</v>
      </c>
      <c r="O151" t="s">
        <v>19</v>
      </c>
      <c r="P151" s="1">
        <v>0.90763088953039395</v>
      </c>
      <c r="Q151" t="s">
        <v>20</v>
      </c>
    </row>
    <row r="152" spans="1:17" x14ac:dyDescent="0.35">
      <c r="A152">
        <v>149</v>
      </c>
      <c r="B152">
        <v>2866</v>
      </c>
      <c r="C152" t="s">
        <v>1019</v>
      </c>
      <c r="D152">
        <v>42</v>
      </c>
      <c r="E152">
        <v>19</v>
      </c>
      <c r="F152">
        <v>22.917489221187701</v>
      </c>
      <c r="G152">
        <v>2.2173915236663402</v>
      </c>
      <c r="H152">
        <v>412.5</v>
      </c>
      <c r="I152">
        <v>109.497473835945</v>
      </c>
      <c r="J152">
        <v>0.56186563747575002</v>
      </c>
      <c r="K152">
        <v>0.43234019801095103</v>
      </c>
      <c r="L152">
        <v>0.73333333333333295</v>
      </c>
      <c r="M152" t="s">
        <v>959</v>
      </c>
      <c r="N152" t="s">
        <v>18</v>
      </c>
      <c r="O152" t="s">
        <v>19</v>
      </c>
      <c r="P152" s="1">
        <v>0.90760840298690304</v>
      </c>
      <c r="Q152" t="s">
        <v>20</v>
      </c>
    </row>
    <row r="153" spans="1:17" x14ac:dyDescent="0.35">
      <c r="A153">
        <v>150</v>
      </c>
      <c r="B153">
        <v>2048</v>
      </c>
      <c r="C153" t="s">
        <v>1020</v>
      </c>
      <c r="D153">
        <v>30</v>
      </c>
      <c r="E153">
        <v>40</v>
      </c>
      <c r="F153">
        <v>34.549414947133499</v>
      </c>
      <c r="G153">
        <v>0.75</v>
      </c>
      <c r="H153">
        <v>937.5</v>
      </c>
      <c r="I153">
        <v>125.355338454247</v>
      </c>
      <c r="J153">
        <v>0.73775617734340004</v>
      </c>
      <c r="K153">
        <v>0.74971374446538697</v>
      </c>
      <c r="L153">
        <v>0.9375</v>
      </c>
      <c r="M153" t="s">
        <v>959</v>
      </c>
      <c r="N153" t="s">
        <v>18</v>
      </c>
      <c r="O153" t="s">
        <v>19</v>
      </c>
      <c r="P153" s="1">
        <v>0.90758564976140199</v>
      </c>
      <c r="Q153" t="s">
        <v>20</v>
      </c>
    </row>
    <row r="154" spans="1:17" x14ac:dyDescent="0.35">
      <c r="A154">
        <v>151</v>
      </c>
      <c r="B154">
        <v>946</v>
      </c>
      <c r="C154" t="s">
        <v>168</v>
      </c>
      <c r="D154">
        <v>63</v>
      </c>
      <c r="E154">
        <v>137</v>
      </c>
      <c r="F154">
        <v>80.681083114064094</v>
      </c>
      <c r="G154">
        <v>0.45714285218081202</v>
      </c>
      <c r="H154">
        <v>5112.5</v>
      </c>
      <c r="I154">
        <v>376.776692271233</v>
      </c>
      <c r="J154">
        <v>0.82604455784408504</v>
      </c>
      <c r="K154">
        <v>0.45255891736413401</v>
      </c>
      <c r="L154">
        <v>0.79571984435797705</v>
      </c>
      <c r="M154" t="s">
        <v>959</v>
      </c>
      <c r="N154" t="s">
        <v>18</v>
      </c>
      <c r="O154" t="s">
        <v>19</v>
      </c>
      <c r="P154" s="1">
        <v>0.90757650807695101</v>
      </c>
      <c r="Q154" t="s">
        <v>20</v>
      </c>
    </row>
    <row r="155" spans="1:17" x14ac:dyDescent="0.35">
      <c r="A155">
        <v>152</v>
      </c>
      <c r="B155">
        <v>2023</v>
      </c>
      <c r="C155" t="s">
        <v>1021</v>
      </c>
      <c r="D155">
        <v>35</v>
      </c>
      <c r="E155">
        <v>35</v>
      </c>
      <c r="F155">
        <v>35.233628199729601</v>
      </c>
      <c r="G155">
        <v>1</v>
      </c>
      <c r="H155">
        <v>975</v>
      </c>
      <c r="I155">
        <v>122.426406145096</v>
      </c>
      <c r="J155">
        <v>0.63510939393423804</v>
      </c>
      <c r="K155">
        <v>0.81745579700634996</v>
      </c>
      <c r="L155">
        <v>0.987341772151899</v>
      </c>
      <c r="M155" t="s">
        <v>959</v>
      </c>
      <c r="N155" t="s">
        <v>18</v>
      </c>
      <c r="O155" t="s">
        <v>19</v>
      </c>
      <c r="P155" s="1">
        <v>0.90743993772971099</v>
      </c>
      <c r="Q155" t="s">
        <v>20</v>
      </c>
    </row>
    <row r="156" spans="1:17" x14ac:dyDescent="0.35">
      <c r="A156">
        <v>153</v>
      </c>
      <c r="B156">
        <v>418</v>
      </c>
      <c r="C156" t="s">
        <v>199</v>
      </c>
      <c r="D156">
        <v>259</v>
      </c>
      <c r="E156">
        <v>169</v>
      </c>
      <c r="F156">
        <v>179.524026180645</v>
      </c>
      <c r="G156">
        <v>1.53034299960186</v>
      </c>
      <c r="H156">
        <v>25312.5</v>
      </c>
      <c r="I156">
        <v>1030.3300768137001</v>
      </c>
      <c r="J156">
        <v>0.70608687814881099</v>
      </c>
      <c r="K156">
        <v>0.29963472940751701</v>
      </c>
      <c r="L156">
        <v>0.74503311258278104</v>
      </c>
      <c r="M156" t="s">
        <v>959</v>
      </c>
      <c r="N156" t="s">
        <v>18</v>
      </c>
      <c r="O156" t="s">
        <v>19</v>
      </c>
      <c r="P156" s="1">
        <v>0.90736699231439799</v>
      </c>
      <c r="Q156" t="s">
        <v>20</v>
      </c>
    </row>
    <row r="157" spans="1:17" x14ac:dyDescent="0.35">
      <c r="A157">
        <v>154</v>
      </c>
      <c r="B157">
        <v>2002</v>
      </c>
      <c r="C157" t="s">
        <v>1022</v>
      </c>
      <c r="D157">
        <v>44</v>
      </c>
      <c r="E157">
        <v>41</v>
      </c>
      <c r="F157">
        <v>35.682482323055403</v>
      </c>
      <c r="G157">
        <v>1.0806450498139899</v>
      </c>
      <c r="H157">
        <v>1000</v>
      </c>
      <c r="I157">
        <v>154.85281229019199</v>
      </c>
      <c r="J157">
        <v>0.68906266363296798</v>
      </c>
      <c r="K157">
        <v>0.524048726582239</v>
      </c>
      <c r="L157">
        <v>0.76923076923076905</v>
      </c>
      <c r="M157" t="s">
        <v>959</v>
      </c>
      <c r="N157" t="s">
        <v>18</v>
      </c>
      <c r="O157" t="s">
        <v>19</v>
      </c>
      <c r="P157" s="1">
        <v>0.90732420898335897</v>
      </c>
      <c r="Q157" t="s">
        <v>20</v>
      </c>
    </row>
    <row r="158" spans="1:17" x14ac:dyDescent="0.35">
      <c r="A158">
        <v>155</v>
      </c>
      <c r="B158">
        <v>1524</v>
      </c>
      <c r="C158" t="s">
        <v>1023</v>
      </c>
      <c r="D158">
        <v>55</v>
      </c>
      <c r="E158">
        <v>50</v>
      </c>
      <c r="F158">
        <v>47.203487194131498</v>
      </c>
      <c r="G158">
        <v>1.1000000000000001</v>
      </c>
      <c r="H158">
        <v>1750</v>
      </c>
      <c r="I158">
        <v>180.71067690849301</v>
      </c>
      <c r="J158">
        <v>0.702440427967435</v>
      </c>
      <c r="K158">
        <v>0.67341112579178497</v>
      </c>
      <c r="L158">
        <v>0.86956521739130399</v>
      </c>
      <c r="M158" t="s">
        <v>959</v>
      </c>
      <c r="N158" t="s">
        <v>18</v>
      </c>
      <c r="O158" t="s">
        <v>19</v>
      </c>
      <c r="P158" s="1">
        <v>0.90713722385192996</v>
      </c>
      <c r="Q158" t="s">
        <v>20</v>
      </c>
    </row>
    <row r="159" spans="1:17" x14ac:dyDescent="0.35">
      <c r="A159">
        <v>156</v>
      </c>
      <c r="B159">
        <v>375</v>
      </c>
      <c r="C159" t="s">
        <v>93</v>
      </c>
      <c r="D159">
        <v>203</v>
      </c>
      <c r="E159">
        <v>197</v>
      </c>
      <c r="F159">
        <v>194.706721621236</v>
      </c>
      <c r="G159">
        <v>1.03409080334807</v>
      </c>
      <c r="H159">
        <v>29775</v>
      </c>
      <c r="I159">
        <v>679.41124916076706</v>
      </c>
      <c r="J159">
        <v>0.60398530061636102</v>
      </c>
      <c r="K159">
        <v>0.81058052947255999</v>
      </c>
      <c r="L159">
        <v>0.97303921568627405</v>
      </c>
      <c r="M159" t="s">
        <v>959</v>
      </c>
      <c r="N159" t="s">
        <v>18</v>
      </c>
      <c r="O159" t="s">
        <v>19</v>
      </c>
      <c r="P159" s="1">
        <v>0.90681634850116699</v>
      </c>
      <c r="Q159" t="s">
        <v>20</v>
      </c>
    </row>
    <row r="160" spans="1:17" x14ac:dyDescent="0.35">
      <c r="A160">
        <v>157</v>
      </c>
      <c r="B160">
        <v>526</v>
      </c>
      <c r="C160" t="s">
        <v>296</v>
      </c>
      <c r="D160">
        <v>133</v>
      </c>
      <c r="E160">
        <v>225</v>
      </c>
      <c r="F160">
        <v>147.98554040663799</v>
      </c>
      <c r="G160">
        <v>0.59300186944701505</v>
      </c>
      <c r="H160">
        <v>17200</v>
      </c>
      <c r="I160">
        <v>705.97979068756104</v>
      </c>
      <c r="J160">
        <v>0.86855867534986997</v>
      </c>
      <c r="K160">
        <v>0.43366440072885898</v>
      </c>
      <c r="L160">
        <v>0.77696216826651598</v>
      </c>
      <c r="M160" t="s">
        <v>959</v>
      </c>
      <c r="N160" t="s">
        <v>18</v>
      </c>
      <c r="O160" t="s">
        <v>19</v>
      </c>
      <c r="P160" s="1">
        <v>0.90655012054499695</v>
      </c>
      <c r="Q160" t="s">
        <v>20</v>
      </c>
    </row>
    <row r="161" spans="1:17" x14ac:dyDescent="0.35">
      <c r="A161">
        <v>158</v>
      </c>
      <c r="B161">
        <v>226</v>
      </c>
      <c r="C161" t="s">
        <v>80</v>
      </c>
      <c r="D161">
        <v>228</v>
      </c>
      <c r="E161">
        <v>534</v>
      </c>
      <c r="F161">
        <v>268.86460375501099</v>
      </c>
      <c r="G161">
        <v>0.42774706955217201</v>
      </c>
      <c r="H161">
        <v>56775</v>
      </c>
      <c r="I161">
        <v>1741.6652059555099</v>
      </c>
      <c r="J161">
        <v>0.638318107923874</v>
      </c>
      <c r="K161">
        <v>0.235200182972331</v>
      </c>
      <c r="L161">
        <v>0.63711600504979704</v>
      </c>
      <c r="M161" t="s">
        <v>959</v>
      </c>
      <c r="N161" t="s">
        <v>18</v>
      </c>
      <c r="O161" t="s">
        <v>19</v>
      </c>
      <c r="P161" s="1">
        <v>0.90650979183479996</v>
      </c>
      <c r="Q161" t="s">
        <v>20</v>
      </c>
    </row>
    <row r="162" spans="1:17" x14ac:dyDescent="0.35">
      <c r="A162">
        <v>159</v>
      </c>
      <c r="B162">
        <v>600</v>
      </c>
      <c r="C162" t="s">
        <v>247</v>
      </c>
      <c r="D162">
        <v>205</v>
      </c>
      <c r="E162">
        <v>94</v>
      </c>
      <c r="F162">
        <v>129.763604215984</v>
      </c>
      <c r="G162">
        <v>2.1836065153214501</v>
      </c>
      <c r="H162">
        <v>13225</v>
      </c>
      <c r="I162">
        <v>534.55843687057495</v>
      </c>
      <c r="J162">
        <v>0.73150834010130505</v>
      </c>
      <c r="K162">
        <v>0.58158763969744798</v>
      </c>
      <c r="L162">
        <v>0.89661016949152506</v>
      </c>
      <c r="M162" t="s">
        <v>959</v>
      </c>
      <c r="N162" t="s">
        <v>18</v>
      </c>
      <c r="O162" t="s">
        <v>19</v>
      </c>
      <c r="P162" s="1">
        <v>0.906473029674982</v>
      </c>
      <c r="Q162" t="s">
        <v>20</v>
      </c>
    </row>
    <row r="163" spans="1:17" x14ac:dyDescent="0.35">
      <c r="A163">
        <v>160</v>
      </c>
      <c r="B163">
        <v>483</v>
      </c>
      <c r="C163" t="s">
        <v>483</v>
      </c>
      <c r="D163">
        <v>240</v>
      </c>
      <c r="E163">
        <v>145</v>
      </c>
      <c r="F163">
        <v>157.62007047532001</v>
      </c>
      <c r="G163">
        <v>1.65196556620097</v>
      </c>
      <c r="H163">
        <v>19512.5</v>
      </c>
      <c r="I163">
        <v>791.33512914180801</v>
      </c>
      <c r="J163">
        <v>0.65961069056906596</v>
      </c>
      <c r="K163">
        <v>0.391563218124929</v>
      </c>
      <c r="L163">
        <v>0.72369031061659705</v>
      </c>
      <c r="M163" t="s">
        <v>959</v>
      </c>
      <c r="N163" t="s">
        <v>18</v>
      </c>
      <c r="O163" t="s">
        <v>19</v>
      </c>
      <c r="P163" s="1">
        <v>0.90646145218979601</v>
      </c>
      <c r="Q163" t="s">
        <v>20</v>
      </c>
    </row>
    <row r="164" spans="1:17" x14ac:dyDescent="0.35">
      <c r="A164">
        <v>161</v>
      </c>
      <c r="B164">
        <v>549</v>
      </c>
      <c r="C164" t="s">
        <v>345</v>
      </c>
      <c r="D164">
        <v>195</v>
      </c>
      <c r="E164">
        <v>145</v>
      </c>
      <c r="F164">
        <v>141.891156528956</v>
      </c>
      <c r="G164">
        <v>1.3384614789035001</v>
      </c>
      <c r="H164">
        <v>15812.5</v>
      </c>
      <c r="I164">
        <v>726.48231685161602</v>
      </c>
      <c r="J164">
        <v>0.57804651375294402</v>
      </c>
      <c r="K164">
        <v>0.376495948555786</v>
      </c>
      <c r="L164">
        <v>0.72368421052631604</v>
      </c>
      <c r="M164" t="s">
        <v>959</v>
      </c>
      <c r="N164" t="s">
        <v>18</v>
      </c>
      <c r="O164" t="s">
        <v>19</v>
      </c>
      <c r="P164" s="1">
        <v>0.90645942741253005</v>
      </c>
      <c r="Q164" t="s">
        <v>20</v>
      </c>
    </row>
    <row r="165" spans="1:17" x14ac:dyDescent="0.35">
      <c r="A165">
        <v>162</v>
      </c>
      <c r="B165">
        <v>696</v>
      </c>
      <c r="C165" t="s">
        <v>1024</v>
      </c>
      <c r="D165">
        <v>103</v>
      </c>
      <c r="E165">
        <v>134</v>
      </c>
      <c r="F165">
        <v>115.27982368208799</v>
      </c>
      <c r="G165">
        <v>0.76315796385301204</v>
      </c>
      <c r="H165">
        <v>10437.5</v>
      </c>
      <c r="I165">
        <v>403.34523379802698</v>
      </c>
      <c r="J165">
        <v>0.76156014985836196</v>
      </c>
      <c r="K165">
        <v>0.80621800658451503</v>
      </c>
      <c r="L165">
        <v>0.96309111880046105</v>
      </c>
      <c r="M165" t="s">
        <v>959</v>
      </c>
      <c r="N165" t="s">
        <v>18</v>
      </c>
      <c r="O165" t="s">
        <v>19</v>
      </c>
      <c r="P165" s="1">
        <v>0.906447678440224</v>
      </c>
      <c r="Q165" t="s">
        <v>20</v>
      </c>
    </row>
    <row r="166" spans="1:17" x14ac:dyDescent="0.35">
      <c r="A166">
        <v>163</v>
      </c>
      <c r="B166">
        <v>215</v>
      </c>
      <c r="C166" t="s">
        <v>127</v>
      </c>
      <c r="D166">
        <v>276</v>
      </c>
      <c r="E166">
        <v>411</v>
      </c>
      <c r="F166">
        <v>280.255177322115</v>
      </c>
      <c r="G166">
        <v>0.672443662999747</v>
      </c>
      <c r="H166">
        <v>61687.5</v>
      </c>
      <c r="I166">
        <v>1509.03064906597</v>
      </c>
      <c r="J166">
        <v>0.65990014098255201</v>
      </c>
      <c r="K166">
        <v>0.340416743535087</v>
      </c>
      <c r="L166">
        <v>0.73350178359096296</v>
      </c>
      <c r="M166" t="s">
        <v>959</v>
      </c>
      <c r="N166" t="s">
        <v>18</v>
      </c>
      <c r="O166" t="s">
        <v>19</v>
      </c>
      <c r="P166" s="1">
        <v>0.90631484218771197</v>
      </c>
      <c r="Q166" t="s">
        <v>20</v>
      </c>
    </row>
    <row r="167" spans="1:17" x14ac:dyDescent="0.35">
      <c r="A167">
        <v>164</v>
      </c>
      <c r="B167">
        <v>2677</v>
      </c>
      <c r="C167" t="s">
        <v>1025</v>
      </c>
      <c r="D167">
        <v>30</v>
      </c>
      <c r="E167">
        <v>25</v>
      </c>
      <c r="F167">
        <v>24.913937425834401</v>
      </c>
      <c r="G167">
        <v>1.2</v>
      </c>
      <c r="H167">
        <v>487.5</v>
      </c>
      <c r="I167">
        <v>95.355338454246507</v>
      </c>
      <c r="J167">
        <v>0.68213464398440204</v>
      </c>
      <c r="K167">
        <v>0.67374330109901504</v>
      </c>
      <c r="L167">
        <v>0.86666666666666703</v>
      </c>
      <c r="M167" t="s">
        <v>959</v>
      </c>
      <c r="N167" t="s">
        <v>18</v>
      </c>
      <c r="O167" t="s">
        <v>19</v>
      </c>
      <c r="P167" s="1">
        <v>0.90629197802364503</v>
      </c>
      <c r="Q167" t="s">
        <v>20</v>
      </c>
    </row>
    <row r="168" spans="1:17" x14ac:dyDescent="0.35">
      <c r="A168">
        <v>165</v>
      </c>
      <c r="B168">
        <v>290</v>
      </c>
      <c r="C168" t="s">
        <v>76</v>
      </c>
      <c r="D168">
        <v>358</v>
      </c>
      <c r="E168">
        <v>225</v>
      </c>
      <c r="F168">
        <v>230.69766572275901</v>
      </c>
      <c r="G168">
        <v>1.59030846117001</v>
      </c>
      <c r="H168">
        <v>41800</v>
      </c>
      <c r="I168">
        <v>1296.3960921764401</v>
      </c>
      <c r="J168">
        <v>0.54723295011163497</v>
      </c>
      <c r="K168">
        <v>0.31254367851887899</v>
      </c>
      <c r="L168">
        <v>0.68314606741573003</v>
      </c>
      <c r="M168" t="s">
        <v>959</v>
      </c>
      <c r="N168" t="s">
        <v>18</v>
      </c>
      <c r="O168" t="s">
        <v>19</v>
      </c>
      <c r="P168" s="1">
        <v>0.90622746897846496</v>
      </c>
      <c r="Q168" t="s">
        <v>20</v>
      </c>
    </row>
    <row r="169" spans="1:17" x14ac:dyDescent="0.35">
      <c r="A169">
        <v>166</v>
      </c>
      <c r="B169">
        <v>467</v>
      </c>
      <c r="C169" t="s">
        <v>487</v>
      </c>
      <c r="D169">
        <v>190</v>
      </c>
      <c r="E169">
        <v>265</v>
      </c>
      <c r="F169">
        <v>164.24604364816901</v>
      </c>
      <c r="G169">
        <v>0.71698113207547198</v>
      </c>
      <c r="H169">
        <v>21187.5</v>
      </c>
      <c r="I169">
        <v>943.76153528690304</v>
      </c>
      <c r="J169">
        <v>0.784006783055606</v>
      </c>
      <c r="K169">
        <v>0.29892692438083901</v>
      </c>
      <c r="L169">
        <v>0.629877369007804</v>
      </c>
      <c r="M169" t="s">
        <v>959</v>
      </c>
      <c r="N169" t="s">
        <v>18</v>
      </c>
      <c r="O169" t="s">
        <v>19</v>
      </c>
      <c r="P169" s="1">
        <v>0.90617437509645005</v>
      </c>
      <c r="Q169" t="s">
        <v>20</v>
      </c>
    </row>
    <row r="170" spans="1:17" x14ac:dyDescent="0.35">
      <c r="A170">
        <v>167</v>
      </c>
      <c r="B170">
        <v>757</v>
      </c>
      <c r="C170" t="s">
        <v>1026</v>
      </c>
      <c r="D170">
        <v>116</v>
      </c>
      <c r="E170">
        <v>95</v>
      </c>
      <c r="F170">
        <v>102.645298151856</v>
      </c>
      <c r="G170">
        <v>1.21551731751003</v>
      </c>
      <c r="H170">
        <v>8275</v>
      </c>
      <c r="I170">
        <v>363.84775996208202</v>
      </c>
      <c r="J170">
        <v>0.63440012083687902</v>
      </c>
      <c r="K170">
        <v>0.78548601188352696</v>
      </c>
      <c r="L170">
        <v>0.92977528089887596</v>
      </c>
      <c r="M170" t="s">
        <v>959</v>
      </c>
      <c r="N170" t="s">
        <v>18</v>
      </c>
      <c r="O170" t="s">
        <v>19</v>
      </c>
      <c r="P170" s="1">
        <v>0.90611502749869299</v>
      </c>
      <c r="Q170" t="s">
        <v>20</v>
      </c>
    </row>
    <row r="171" spans="1:17" x14ac:dyDescent="0.35">
      <c r="A171">
        <v>168</v>
      </c>
      <c r="B171">
        <v>2134</v>
      </c>
      <c r="C171" t="s">
        <v>1027</v>
      </c>
      <c r="D171">
        <v>30</v>
      </c>
      <c r="E171">
        <v>35</v>
      </c>
      <c r="F171">
        <v>32.897623212397697</v>
      </c>
      <c r="G171">
        <v>0.85714285714285698</v>
      </c>
      <c r="H171">
        <v>850</v>
      </c>
      <c r="I171">
        <v>112.426406145096</v>
      </c>
      <c r="J171">
        <v>0.49498215608720603</v>
      </c>
      <c r="K171">
        <v>0.84506892786401</v>
      </c>
      <c r="L171">
        <v>0.95774647887323905</v>
      </c>
      <c r="M171" t="s">
        <v>959</v>
      </c>
      <c r="N171" t="s">
        <v>18</v>
      </c>
      <c r="O171" t="s">
        <v>19</v>
      </c>
      <c r="P171" s="1">
        <v>0.90588763724493704</v>
      </c>
      <c r="Q171" t="s">
        <v>20</v>
      </c>
    </row>
    <row r="172" spans="1:17" x14ac:dyDescent="0.35">
      <c r="A172">
        <v>169</v>
      </c>
      <c r="B172">
        <v>1077</v>
      </c>
      <c r="C172" t="s">
        <v>1028</v>
      </c>
      <c r="D172">
        <v>75</v>
      </c>
      <c r="E172">
        <v>60</v>
      </c>
      <c r="F172">
        <v>69.786397375219195</v>
      </c>
      <c r="G172">
        <v>1.25</v>
      </c>
      <c r="H172">
        <v>3825</v>
      </c>
      <c r="I172">
        <v>234.85281229019199</v>
      </c>
      <c r="J172">
        <v>0.65218652837439794</v>
      </c>
      <c r="K172">
        <v>0.87146464638290599</v>
      </c>
      <c r="L172">
        <v>0.97452229299363102</v>
      </c>
      <c r="M172" t="s">
        <v>959</v>
      </c>
      <c r="N172" t="s">
        <v>18</v>
      </c>
      <c r="O172" t="s">
        <v>19</v>
      </c>
      <c r="P172" s="1">
        <v>0.905803168529142</v>
      </c>
      <c r="Q172" t="s">
        <v>20</v>
      </c>
    </row>
    <row r="173" spans="1:17" x14ac:dyDescent="0.35">
      <c r="A173">
        <v>170</v>
      </c>
      <c r="B173">
        <v>419</v>
      </c>
      <c r="C173" t="s">
        <v>1029</v>
      </c>
      <c r="D173">
        <v>149</v>
      </c>
      <c r="E173">
        <v>371</v>
      </c>
      <c r="F173">
        <v>179.39099613186099</v>
      </c>
      <c r="G173">
        <v>0.40298506694659703</v>
      </c>
      <c r="H173">
        <v>25275</v>
      </c>
      <c r="I173">
        <v>1298.82249832153</v>
      </c>
      <c r="J173">
        <v>0.72819047803580494</v>
      </c>
      <c r="K173">
        <v>0.18827880035288899</v>
      </c>
      <c r="L173">
        <v>0.57167090754877004</v>
      </c>
      <c r="M173" t="s">
        <v>959</v>
      </c>
      <c r="N173" t="s">
        <v>18</v>
      </c>
      <c r="O173" t="s">
        <v>19</v>
      </c>
      <c r="P173" s="1">
        <v>0.90579339358313504</v>
      </c>
      <c r="Q173" t="s">
        <v>20</v>
      </c>
    </row>
    <row r="174" spans="1:17" x14ac:dyDescent="0.35">
      <c r="A174">
        <v>171</v>
      </c>
      <c r="B174">
        <v>1146</v>
      </c>
      <c r="C174" t="s">
        <v>1030</v>
      </c>
      <c r="D174">
        <v>55</v>
      </c>
      <c r="E174">
        <v>105</v>
      </c>
      <c r="F174">
        <v>64.820448144285706</v>
      </c>
      <c r="G174">
        <v>0.52380947623393903</v>
      </c>
      <c r="H174">
        <v>3300</v>
      </c>
      <c r="I174">
        <v>291.42135381698603</v>
      </c>
      <c r="J174">
        <v>0.88048549061771597</v>
      </c>
      <c r="K174">
        <v>0.48829363261654402</v>
      </c>
      <c r="L174">
        <v>0.77647058823529402</v>
      </c>
      <c r="M174" t="s">
        <v>959</v>
      </c>
      <c r="N174" t="s">
        <v>18</v>
      </c>
      <c r="O174" t="s">
        <v>19</v>
      </c>
      <c r="P174" s="1">
        <v>0.90575512500023603</v>
      </c>
      <c r="Q174" t="s">
        <v>20</v>
      </c>
    </row>
    <row r="175" spans="1:17" x14ac:dyDescent="0.35">
      <c r="A175">
        <v>172</v>
      </c>
      <c r="B175">
        <v>661</v>
      </c>
      <c r="C175" t="s">
        <v>1031</v>
      </c>
      <c r="D175">
        <v>265</v>
      </c>
      <c r="E175">
        <v>93</v>
      </c>
      <c r="F175">
        <v>119.549629399895</v>
      </c>
      <c r="G175">
        <v>2.8429319511187101</v>
      </c>
      <c r="H175">
        <v>11225</v>
      </c>
      <c r="I175">
        <v>817.69551992416405</v>
      </c>
      <c r="J175">
        <v>0.47250888200647301</v>
      </c>
      <c r="K175">
        <v>0.21096624703165701</v>
      </c>
      <c r="L175">
        <v>0.61296928327645095</v>
      </c>
      <c r="M175" t="s">
        <v>959</v>
      </c>
      <c r="N175" t="s">
        <v>18</v>
      </c>
      <c r="O175" t="s">
        <v>19</v>
      </c>
      <c r="P175" s="1">
        <v>0.90561557652688196</v>
      </c>
      <c r="Q175" t="s">
        <v>20</v>
      </c>
    </row>
    <row r="176" spans="1:17" x14ac:dyDescent="0.35">
      <c r="A176">
        <v>173</v>
      </c>
      <c r="B176">
        <v>967</v>
      </c>
      <c r="C176" t="s">
        <v>646</v>
      </c>
      <c r="D176">
        <v>77</v>
      </c>
      <c r="E176">
        <v>92</v>
      </c>
      <c r="F176">
        <v>78.176401904467198</v>
      </c>
      <c r="G176">
        <v>0.83734931548111702</v>
      </c>
      <c r="H176">
        <v>4800</v>
      </c>
      <c r="I176">
        <v>291.42135381698603</v>
      </c>
      <c r="J176">
        <v>0.71611029548639205</v>
      </c>
      <c r="K176">
        <v>0.71024528380588303</v>
      </c>
      <c r="L176">
        <v>0.91211401425178196</v>
      </c>
      <c r="M176" t="s">
        <v>959</v>
      </c>
      <c r="N176" t="s">
        <v>18</v>
      </c>
      <c r="O176" t="s">
        <v>19</v>
      </c>
      <c r="P176" s="1">
        <v>0.90551863983997904</v>
      </c>
      <c r="Q176" t="s">
        <v>20</v>
      </c>
    </row>
    <row r="177" spans="1:17" x14ac:dyDescent="0.35">
      <c r="A177">
        <v>174</v>
      </c>
      <c r="B177">
        <v>433</v>
      </c>
      <c r="C177" t="s">
        <v>206</v>
      </c>
      <c r="D177">
        <v>260</v>
      </c>
      <c r="E177">
        <v>183</v>
      </c>
      <c r="F177">
        <v>174.214946682609</v>
      </c>
      <c r="G177">
        <v>1.41964297412041</v>
      </c>
      <c r="H177">
        <v>23837.5</v>
      </c>
      <c r="I177">
        <v>1066.1879414319999</v>
      </c>
      <c r="J177">
        <v>0.52308545230123404</v>
      </c>
      <c r="K177">
        <v>0.26351360194185203</v>
      </c>
      <c r="L177">
        <v>0.66959269662921395</v>
      </c>
      <c r="M177" t="s">
        <v>959</v>
      </c>
      <c r="N177" t="s">
        <v>18</v>
      </c>
      <c r="O177" t="s">
        <v>19</v>
      </c>
      <c r="P177" s="1">
        <v>0.90539309449745198</v>
      </c>
      <c r="Q177" t="s">
        <v>20</v>
      </c>
    </row>
    <row r="178" spans="1:17" x14ac:dyDescent="0.35">
      <c r="A178">
        <v>175</v>
      </c>
      <c r="B178">
        <v>1989</v>
      </c>
      <c r="C178" t="s">
        <v>1032</v>
      </c>
      <c r="D178">
        <v>36</v>
      </c>
      <c r="E178">
        <v>45</v>
      </c>
      <c r="F178">
        <v>35.904805236128901</v>
      </c>
      <c r="G178">
        <v>0.79999996835832199</v>
      </c>
      <c r="H178">
        <v>1012.5</v>
      </c>
      <c r="I178">
        <v>143.63960921764399</v>
      </c>
      <c r="J178">
        <v>0.77451537551683702</v>
      </c>
      <c r="K178">
        <v>0.61667517546432404</v>
      </c>
      <c r="L178">
        <v>0.83505154639175305</v>
      </c>
      <c r="M178" t="s">
        <v>959</v>
      </c>
      <c r="N178" t="s">
        <v>18</v>
      </c>
      <c r="O178" t="s">
        <v>19</v>
      </c>
      <c r="P178" s="1">
        <v>0.90537952636530905</v>
      </c>
      <c r="Q178" t="s">
        <v>20</v>
      </c>
    </row>
    <row r="179" spans="1:17" x14ac:dyDescent="0.35">
      <c r="A179">
        <v>176</v>
      </c>
      <c r="B179">
        <v>92</v>
      </c>
      <c r="C179" t="s">
        <v>1033</v>
      </c>
      <c r="D179">
        <v>333</v>
      </c>
      <c r="E179">
        <v>720</v>
      </c>
      <c r="F179">
        <v>447.49161936088001</v>
      </c>
      <c r="G179">
        <v>0.46152418628272801</v>
      </c>
      <c r="H179">
        <v>157275</v>
      </c>
      <c r="I179">
        <v>2129.23879981041</v>
      </c>
      <c r="J179">
        <v>0.84985273103921899</v>
      </c>
      <c r="K179">
        <v>0.43593407277722901</v>
      </c>
      <c r="L179">
        <v>0.802116537039398</v>
      </c>
      <c r="M179" t="s">
        <v>959</v>
      </c>
      <c r="N179" t="s">
        <v>18</v>
      </c>
      <c r="O179" t="s">
        <v>19</v>
      </c>
      <c r="P179" s="1">
        <v>0.90536826153867</v>
      </c>
      <c r="Q179" t="s">
        <v>20</v>
      </c>
    </row>
    <row r="180" spans="1:17" x14ac:dyDescent="0.35">
      <c r="A180">
        <v>177</v>
      </c>
      <c r="B180">
        <v>394</v>
      </c>
      <c r="C180" t="s">
        <v>387</v>
      </c>
      <c r="D180">
        <v>225</v>
      </c>
      <c r="E180">
        <v>225</v>
      </c>
      <c r="F180">
        <v>187.63015059400001</v>
      </c>
      <c r="G180">
        <v>1</v>
      </c>
      <c r="H180">
        <v>27650</v>
      </c>
      <c r="I180">
        <v>1139.82755064964</v>
      </c>
      <c r="J180">
        <v>0.70572221582290595</v>
      </c>
      <c r="K180">
        <v>0.26744020689654202</v>
      </c>
      <c r="L180">
        <v>0.67152398299939298</v>
      </c>
      <c r="M180" t="s">
        <v>959</v>
      </c>
      <c r="N180" t="s">
        <v>18</v>
      </c>
      <c r="O180" t="s">
        <v>19</v>
      </c>
      <c r="P180" s="1">
        <v>0.90509273831094395</v>
      </c>
      <c r="Q180" t="s">
        <v>20</v>
      </c>
    </row>
    <row r="181" spans="1:17" x14ac:dyDescent="0.35">
      <c r="A181">
        <v>178</v>
      </c>
      <c r="B181">
        <v>151</v>
      </c>
      <c r="C181" t="s">
        <v>194</v>
      </c>
      <c r="D181">
        <v>317</v>
      </c>
      <c r="E181">
        <v>408</v>
      </c>
      <c r="F181">
        <v>341.99849075432201</v>
      </c>
      <c r="G181">
        <v>0.77605520779133796</v>
      </c>
      <c r="H181">
        <v>91862.5</v>
      </c>
      <c r="I181">
        <v>1264.17783677578</v>
      </c>
      <c r="J181">
        <v>0.79005476533288499</v>
      </c>
      <c r="K181">
        <v>0.72232355950430605</v>
      </c>
      <c r="L181">
        <v>0.94972861204445602</v>
      </c>
      <c r="M181" t="s">
        <v>959</v>
      </c>
      <c r="N181" t="s">
        <v>18</v>
      </c>
      <c r="O181" t="s">
        <v>19</v>
      </c>
      <c r="P181" s="1">
        <v>0.90501832101912805</v>
      </c>
      <c r="Q181" t="s">
        <v>20</v>
      </c>
    </row>
    <row r="182" spans="1:17" x14ac:dyDescent="0.35">
      <c r="A182">
        <v>179</v>
      </c>
      <c r="B182">
        <v>162</v>
      </c>
      <c r="C182" t="s">
        <v>155</v>
      </c>
      <c r="D182">
        <v>279</v>
      </c>
      <c r="E182">
        <v>391</v>
      </c>
      <c r="F182">
        <v>330.977865317534</v>
      </c>
      <c r="G182">
        <v>0.71165357553550201</v>
      </c>
      <c r="H182">
        <v>86037.5</v>
      </c>
      <c r="I182">
        <v>1209.3250244855899</v>
      </c>
      <c r="J182">
        <v>0.73540874370073805</v>
      </c>
      <c r="K182">
        <v>0.73928444249116099</v>
      </c>
      <c r="L182">
        <v>0.93940221100040899</v>
      </c>
      <c r="M182" t="s">
        <v>959</v>
      </c>
      <c r="N182" t="s">
        <v>18</v>
      </c>
      <c r="O182" t="s">
        <v>19</v>
      </c>
      <c r="P182" s="1">
        <v>0.90474272805863398</v>
      </c>
      <c r="Q182" t="s">
        <v>20</v>
      </c>
    </row>
    <row r="183" spans="1:17" x14ac:dyDescent="0.35">
      <c r="A183">
        <v>180</v>
      </c>
      <c r="B183">
        <v>2905</v>
      </c>
      <c r="C183" t="s">
        <v>1034</v>
      </c>
      <c r="D183">
        <v>15</v>
      </c>
      <c r="E183">
        <v>30</v>
      </c>
      <c r="F183">
        <v>22.5675833419103</v>
      </c>
      <c r="G183">
        <v>0.5</v>
      </c>
      <c r="H183">
        <v>400</v>
      </c>
      <c r="I183">
        <v>78.284270763397203</v>
      </c>
      <c r="J183">
        <v>0.65501940465071495</v>
      </c>
      <c r="K183">
        <v>0.82020202012508803</v>
      </c>
      <c r="L183">
        <v>1</v>
      </c>
      <c r="M183" t="s">
        <v>959</v>
      </c>
      <c r="N183" t="s">
        <v>18</v>
      </c>
      <c r="O183" t="s">
        <v>19</v>
      </c>
      <c r="P183" s="1">
        <v>0.90467743893298402</v>
      </c>
      <c r="Q183" t="s">
        <v>20</v>
      </c>
    </row>
    <row r="184" spans="1:17" x14ac:dyDescent="0.35">
      <c r="A184">
        <v>181</v>
      </c>
      <c r="B184">
        <v>893</v>
      </c>
      <c r="C184" t="s">
        <v>1035</v>
      </c>
      <c r="D184">
        <v>78</v>
      </c>
      <c r="E184">
        <v>121</v>
      </c>
      <c r="F184">
        <v>85.284118681614004</v>
      </c>
      <c r="G184">
        <v>0.64814808671866597</v>
      </c>
      <c r="H184">
        <v>5712.5</v>
      </c>
      <c r="I184">
        <v>400.91882765293099</v>
      </c>
      <c r="J184">
        <v>0.75650386962617999</v>
      </c>
      <c r="K184">
        <v>0.446604581124526</v>
      </c>
      <c r="L184">
        <v>0.721958925750395</v>
      </c>
      <c r="M184" t="s">
        <v>959</v>
      </c>
      <c r="N184" t="s">
        <v>18</v>
      </c>
      <c r="O184" t="s">
        <v>19</v>
      </c>
      <c r="P184" s="1">
        <v>0.90458855939605698</v>
      </c>
      <c r="Q184" t="s">
        <v>20</v>
      </c>
    </row>
    <row r="185" spans="1:17" x14ac:dyDescent="0.35">
      <c r="A185">
        <v>182</v>
      </c>
      <c r="B185">
        <v>1467</v>
      </c>
      <c r="C185" t="s">
        <v>1036</v>
      </c>
      <c r="D185">
        <v>75</v>
      </c>
      <c r="E185">
        <v>39</v>
      </c>
      <c r="F185">
        <v>49.184907593659297</v>
      </c>
      <c r="G185">
        <v>1.9315067564586399</v>
      </c>
      <c r="H185">
        <v>1900</v>
      </c>
      <c r="I185">
        <v>203.13708305358901</v>
      </c>
      <c r="J185">
        <v>0.51676906524578403</v>
      </c>
      <c r="K185">
        <v>0.57860880886426203</v>
      </c>
      <c r="L185">
        <v>0.85875706214689296</v>
      </c>
      <c r="M185" t="s">
        <v>959</v>
      </c>
      <c r="N185" t="s">
        <v>18</v>
      </c>
      <c r="O185" t="s">
        <v>19</v>
      </c>
      <c r="P185" s="1">
        <v>0.90455013591147704</v>
      </c>
      <c r="Q185" t="s">
        <v>20</v>
      </c>
    </row>
    <row r="186" spans="1:17" x14ac:dyDescent="0.35">
      <c r="A186">
        <v>183</v>
      </c>
      <c r="B186">
        <v>2456</v>
      </c>
      <c r="C186" t="s">
        <v>1037</v>
      </c>
      <c r="D186">
        <v>25</v>
      </c>
      <c r="E186">
        <v>30</v>
      </c>
      <c r="F186">
        <v>27.925959628100301</v>
      </c>
      <c r="G186">
        <v>0.83333333333333304</v>
      </c>
      <c r="H186">
        <v>612.5</v>
      </c>
      <c r="I186">
        <v>95.355338454246507</v>
      </c>
      <c r="J186">
        <v>0.72413894470124396</v>
      </c>
      <c r="K186">
        <v>0.84649799368850598</v>
      </c>
      <c r="L186">
        <v>0.98</v>
      </c>
      <c r="M186" t="s">
        <v>959</v>
      </c>
      <c r="N186" t="s">
        <v>18</v>
      </c>
      <c r="O186" t="s">
        <v>19</v>
      </c>
      <c r="P186" s="1">
        <v>0.904399162019909</v>
      </c>
      <c r="Q186" t="s">
        <v>20</v>
      </c>
    </row>
    <row r="187" spans="1:17" x14ac:dyDescent="0.35">
      <c r="A187">
        <v>184</v>
      </c>
      <c r="B187">
        <v>585</v>
      </c>
      <c r="C187" t="s">
        <v>140</v>
      </c>
      <c r="D187">
        <v>100</v>
      </c>
      <c r="E187">
        <v>290</v>
      </c>
      <c r="F187">
        <v>133.80930871145799</v>
      </c>
      <c r="G187">
        <v>0.34482758620689702</v>
      </c>
      <c r="H187">
        <v>14062.5</v>
      </c>
      <c r="I187">
        <v>861.33512914180801</v>
      </c>
      <c r="J187">
        <v>0.89016136064784201</v>
      </c>
      <c r="K187">
        <v>0.23819249817079199</v>
      </c>
      <c r="L187">
        <v>0.64322469982847297</v>
      </c>
      <c r="M187" t="s">
        <v>959</v>
      </c>
      <c r="N187" t="s">
        <v>18</v>
      </c>
      <c r="O187" t="s">
        <v>19</v>
      </c>
      <c r="P187" s="1">
        <v>0.90401902778046295</v>
      </c>
      <c r="Q187" t="s">
        <v>20</v>
      </c>
    </row>
    <row r="188" spans="1:17" x14ac:dyDescent="0.35">
      <c r="A188">
        <v>185</v>
      </c>
      <c r="B188">
        <v>1204</v>
      </c>
      <c r="C188" t="s">
        <v>1038</v>
      </c>
      <c r="D188">
        <v>50</v>
      </c>
      <c r="E188">
        <v>100</v>
      </c>
      <c r="F188">
        <v>61.545817449986899</v>
      </c>
      <c r="G188">
        <v>0.5</v>
      </c>
      <c r="H188">
        <v>2975</v>
      </c>
      <c r="I188">
        <v>278.99494767188997</v>
      </c>
      <c r="J188">
        <v>0.58192374543220504</v>
      </c>
      <c r="K188">
        <v>0.48029067715594997</v>
      </c>
      <c r="L188">
        <v>0.81228668941979498</v>
      </c>
      <c r="M188" t="s">
        <v>959</v>
      </c>
      <c r="N188" t="s">
        <v>18</v>
      </c>
      <c r="O188" t="s">
        <v>19</v>
      </c>
      <c r="P188" s="1">
        <v>0.903681981565161</v>
      </c>
      <c r="Q188" t="s">
        <v>20</v>
      </c>
    </row>
    <row r="189" spans="1:17" x14ac:dyDescent="0.35">
      <c r="A189">
        <v>186</v>
      </c>
      <c r="B189">
        <v>713</v>
      </c>
      <c r="C189" t="s">
        <v>589</v>
      </c>
      <c r="D189">
        <v>129</v>
      </c>
      <c r="E189">
        <v>163</v>
      </c>
      <c r="F189">
        <v>110.341982701644</v>
      </c>
      <c r="G189">
        <v>0.78929190271971905</v>
      </c>
      <c r="H189">
        <v>9562.5</v>
      </c>
      <c r="I189">
        <v>726.48231685161602</v>
      </c>
      <c r="J189">
        <v>0.65913636222096705</v>
      </c>
      <c r="K189">
        <v>0.227683320668123</v>
      </c>
      <c r="L189">
        <v>0.60474308300395296</v>
      </c>
      <c r="M189" t="s">
        <v>959</v>
      </c>
      <c r="N189" t="s">
        <v>18</v>
      </c>
      <c r="O189" t="s">
        <v>19</v>
      </c>
      <c r="P189" s="1">
        <v>0.90363516504580099</v>
      </c>
      <c r="Q189" t="s">
        <v>20</v>
      </c>
    </row>
    <row r="190" spans="1:17" x14ac:dyDescent="0.35">
      <c r="A190">
        <v>187</v>
      </c>
      <c r="B190">
        <v>1532</v>
      </c>
      <c r="C190" t="s">
        <v>1039</v>
      </c>
      <c r="D190">
        <v>62</v>
      </c>
      <c r="E190">
        <v>50</v>
      </c>
      <c r="F190">
        <v>46.865106579075999</v>
      </c>
      <c r="G190">
        <v>1.23999997316394</v>
      </c>
      <c r="H190">
        <v>1725</v>
      </c>
      <c r="I190">
        <v>247.27921843528699</v>
      </c>
      <c r="J190">
        <v>0.69036731784581096</v>
      </c>
      <c r="K190">
        <v>0.35450610989572501</v>
      </c>
      <c r="L190">
        <v>0.673170731707317</v>
      </c>
      <c r="M190" t="s">
        <v>959</v>
      </c>
      <c r="N190" t="s">
        <v>18</v>
      </c>
      <c r="O190" t="s">
        <v>19</v>
      </c>
      <c r="P190" s="1">
        <v>0.90362017522985805</v>
      </c>
      <c r="Q190" t="s">
        <v>20</v>
      </c>
    </row>
    <row r="191" spans="1:17" x14ac:dyDescent="0.35">
      <c r="A191">
        <v>188</v>
      </c>
      <c r="B191">
        <v>958</v>
      </c>
      <c r="C191" t="s">
        <v>1040</v>
      </c>
      <c r="D191">
        <v>73</v>
      </c>
      <c r="E191">
        <v>97</v>
      </c>
      <c r="F191">
        <v>79.488686243692896</v>
      </c>
      <c r="G191">
        <v>0.75090250817414805</v>
      </c>
      <c r="H191">
        <v>4962.5</v>
      </c>
      <c r="I191">
        <v>288.49242150783499</v>
      </c>
      <c r="J191">
        <v>0.75479484566927002</v>
      </c>
      <c r="K191">
        <v>0.749275557916252</v>
      </c>
      <c r="L191">
        <v>0.93853427895981101</v>
      </c>
      <c r="M191" t="s">
        <v>959</v>
      </c>
      <c r="N191" t="s">
        <v>18</v>
      </c>
      <c r="O191" t="s">
        <v>19</v>
      </c>
      <c r="P191" s="1">
        <v>0.903552498285768</v>
      </c>
      <c r="Q191" t="s">
        <v>20</v>
      </c>
    </row>
    <row r="192" spans="1:17" x14ac:dyDescent="0.35">
      <c r="A192">
        <v>189</v>
      </c>
      <c r="B192">
        <v>613</v>
      </c>
      <c r="C192" t="s">
        <v>373</v>
      </c>
      <c r="D192">
        <v>164</v>
      </c>
      <c r="E192">
        <v>156</v>
      </c>
      <c r="F192">
        <v>127.41194683142299</v>
      </c>
      <c r="G192">
        <v>1.0555554534706699</v>
      </c>
      <c r="H192">
        <v>12750</v>
      </c>
      <c r="I192">
        <v>594.55843687057495</v>
      </c>
      <c r="J192">
        <v>0.69999149477014899</v>
      </c>
      <c r="K192">
        <v>0.453242844437384</v>
      </c>
      <c r="L192">
        <v>0.78341013824884798</v>
      </c>
      <c r="M192" t="s">
        <v>959</v>
      </c>
      <c r="N192" t="s">
        <v>18</v>
      </c>
      <c r="O192" t="s">
        <v>19</v>
      </c>
      <c r="P192" s="1">
        <v>0.90343140429699997</v>
      </c>
      <c r="Q192" t="s">
        <v>20</v>
      </c>
    </row>
    <row r="193" spans="1:17" x14ac:dyDescent="0.35">
      <c r="A193">
        <v>190</v>
      </c>
      <c r="B193">
        <v>842</v>
      </c>
      <c r="C193" t="s">
        <v>552</v>
      </c>
      <c r="D193">
        <v>139</v>
      </c>
      <c r="E193">
        <v>70</v>
      </c>
      <c r="F193">
        <v>90.710035596129003</v>
      </c>
      <c r="G193">
        <v>2</v>
      </c>
      <c r="H193">
        <v>6462.5</v>
      </c>
      <c r="I193">
        <v>489.20309841632798</v>
      </c>
      <c r="J193">
        <v>0.74453676419556103</v>
      </c>
      <c r="K193">
        <v>0.33933762981640198</v>
      </c>
      <c r="L193">
        <v>0.74603174603174605</v>
      </c>
      <c r="M193" t="s">
        <v>959</v>
      </c>
      <c r="N193" t="s">
        <v>18</v>
      </c>
      <c r="O193" t="s">
        <v>19</v>
      </c>
      <c r="P193" s="1">
        <v>0.90341849181545097</v>
      </c>
      <c r="Q193" t="s">
        <v>20</v>
      </c>
    </row>
    <row r="194" spans="1:17" x14ac:dyDescent="0.35">
      <c r="A194">
        <v>191</v>
      </c>
      <c r="B194">
        <v>60</v>
      </c>
      <c r="C194" t="s">
        <v>152</v>
      </c>
      <c r="D194">
        <v>507</v>
      </c>
      <c r="E194">
        <v>705</v>
      </c>
      <c r="F194">
        <v>539.92972622501998</v>
      </c>
      <c r="G194">
        <v>0.71963847886726595</v>
      </c>
      <c r="H194">
        <v>228962.5</v>
      </c>
      <c r="I194">
        <v>2712.2896581888199</v>
      </c>
      <c r="J194">
        <v>0.83287744426733401</v>
      </c>
      <c r="K194">
        <v>0.39111285133121199</v>
      </c>
      <c r="L194">
        <v>0.77182706893645703</v>
      </c>
      <c r="M194" t="s">
        <v>959</v>
      </c>
      <c r="N194" t="s">
        <v>18</v>
      </c>
      <c r="O194" t="s">
        <v>19</v>
      </c>
      <c r="P194" s="1">
        <v>0.90330046786624396</v>
      </c>
      <c r="Q194" t="s">
        <v>20</v>
      </c>
    </row>
    <row r="195" spans="1:17" x14ac:dyDescent="0.35">
      <c r="A195">
        <v>192</v>
      </c>
      <c r="B195">
        <v>1313</v>
      </c>
      <c r="C195" t="s">
        <v>1041</v>
      </c>
      <c r="D195">
        <v>76</v>
      </c>
      <c r="E195">
        <v>60</v>
      </c>
      <c r="F195">
        <v>55.709257671341803</v>
      </c>
      <c r="G195">
        <v>1.2622951015700199</v>
      </c>
      <c r="H195">
        <v>2437.5</v>
      </c>
      <c r="I195">
        <v>251.92387998104101</v>
      </c>
      <c r="J195">
        <v>0.57600548887689595</v>
      </c>
      <c r="K195">
        <v>0.48263166877085001</v>
      </c>
      <c r="L195">
        <v>0.77380952380952395</v>
      </c>
      <c r="M195" t="s">
        <v>959</v>
      </c>
      <c r="N195" t="s">
        <v>18</v>
      </c>
      <c r="O195" t="s">
        <v>19</v>
      </c>
      <c r="P195" s="1">
        <v>0.90326823788634203</v>
      </c>
      <c r="Q195" t="s">
        <v>20</v>
      </c>
    </row>
    <row r="196" spans="1:17" x14ac:dyDescent="0.35">
      <c r="A196">
        <v>193</v>
      </c>
      <c r="B196">
        <v>172</v>
      </c>
      <c r="C196" t="s">
        <v>108</v>
      </c>
      <c r="D196">
        <v>299</v>
      </c>
      <c r="E196">
        <v>527</v>
      </c>
      <c r="F196">
        <v>322.08258553870502</v>
      </c>
      <c r="G196">
        <v>0.56664938902350503</v>
      </c>
      <c r="H196">
        <v>81475</v>
      </c>
      <c r="I196">
        <v>1938.2337474823</v>
      </c>
      <c r="J196">
        <v>0.82700301210331995</v>
      </c>
      <c r="K196">
        <v>0.27253477859472303</v>
      </c>
      <c r="L196">
        <v>0.68682824025289801</v>
      </c>
      <c r="M196" t="s">
        <v>959</v>
      </c>
      <c r="N196" t="s">
        <v>18</v>
      </c>
      <c r="O196" t="s">
        <v>19</v>
      </c>
      <c r="P196" s="1">
        <v>0.90326325328097601</v>
      </c>
      <c r="Q196" t="s">
        <v>20</v>
      </c>
    </row>
    <row r="197" spans="1:17" x14ac:dyDescent="0.35">
      <c r="A197">
        <v>194</v>
      </c>
      <c r="B197">
        <v>264</v>
      </c>
      <c r="C197" t="s">
        <v>489</v>
      </c>
      <c r="D197">
        <v>283</v>
      </c>
      <c r="E197">
        <v>244</v>
      </c>
      <c r="F197">
        <v>245.01682500241299</v>
      </c>
      <c r="G197">
        <v>1.16279065760583</v>
      </c>
      <c r="H197">
        <v>47150</v>
      </c>
      <c r="I197">
        <v>964.97473835945095</v>
      </c>
      <c r="J197">
        <v>0.63337625332805403</v>
      </c>
      <c r="K197">
        <v>0.63629670239226599</v>
      </c>
      <c r="L197">
        <v>0.88941287432209404</v>
      </c>
      <c r="M197" t="s">
        <v>959</v>
      </c>
      <c r="N197" t="s">
        <v>18</v>
      </c>
      <c r="O197" t="s">
        <v>19</v>
      </c>
      <c r="P197" s="1">
        <v>0.90326212432202002</v>
      </c>
      <c r="Q197" t="s">
        <v>20</v>
      </c>
    </row>
    <row r="198" spans="1:17" x14ac:dyDescent="0.35">
      <c r="A198">
        <v>195</v>
      </c>
      <c r="B198">
        <v>963</v>
      </c>
      <c r="C198" t="s">
        <v>1042</v>
      </c>
      <c r="D198">
        <v>123</v>
      </c>
      <c r="E198">
        <v>72</v>
      </c>
      <c r="F198">
        <v>79.087225665789305</v>
      </c>
      <c r="G198">
        <v>1.70588232180988</v>
      </c>
      <c r="H198">
        <v>4912.5</v>
      </c>
      <c r="I198">
        <v>376.776692271233</v>
      </c>
      <c r="J198">
        <v>0.46617973186383399</v>
      </c>
      <c r="K198">
        <v>0.43485490103693097</v>
      </c>
      <c r="L198">
        <v>0.73457943925233604</v>
      </c>
      <c r="M198" t="s">
        <v>959</v>
      </c>
      <c r="N198" t="s">
        <v>18</v>
      </c>
      <c r="O198" t="s">
        <v>19</v>
      </c>
      <c r="P198" s="1">
        <v>0.90304628342118998</v>
      </c>
      <c r="Q198" t="s">
        <v>20</v>
      </c>
    </row>
    <row r="199" spans="1:17" x14ac:dyDescent="0.35">
      <c r="A199">
        <v>196</v>
      </c>
      <c r="B199">
        <v>161</v>
      </c>
      <c r="C199" t="s">
        <v>52</v>
      </c>
      <c r="D199">
        <v>339</v>
      </c>
      <c r="E199">
        <v>330</v>
      </c>
      <c r="F199">
        <v>331.84228953718701</v>
      </c>
      <c r="G199">
        <v>1.0283019795458099</v>
      </c>
      <c r="H199">
        <v>86487.5</v>
      </c>
      <c r="I199">
        <v>1235.1828891038899</v>
      </c>
      <c r="J199">
        <v>0.64680966490461</v>
      </c>
      <c r="K199">
        <v>0.71236188438565196</v>
      </c>
      <c r="L199">
        <v>0.94302848575712095</v>
      </c>
      <c r="M199" t="s">
        <v>959</v>
      </c>
      <c r="N199" t="s">
        <v>18</v>
      </c>
      <c r="O199" t="s">
        <v>19</v>
      </c>
      <c r="P199" s="1">
        <v>0.90299525494413702</v>
      </c>
      <c r="Q199" t="s">
        <v>20</v>
      </c>
    </row>
    <row r="200" spans="1:17" x14ac:dyDescent="0.35">
      <c r="A200">
        <v>197</v>
      </c>
      <c r="B200">
        <v>1057</v>
      </c>
      <c r="C200" t="s">
        <v>510</v>
      </c>
      <c r="D200">
        <v>58</v>
      </c>
      <c r="E200">
        <v>86</v>
      </c>
      <c r="F200">
        <v>70.805230791197204</v>
      </c>
      <c r="G200">
        <v>0.67938920124568203</v>
      </c>
      <c r="H200">
        <v>3937.5</v>
      </c>
      <c r="I200">
        <v>246.06601536273999</v>
      </c>
      <c r="J200">
        <v>0.74526350877218805</v>
      </c>
      <c r="K200">
        <v>0.81719774127257305</v>
      </c>
      <c r="L200">
        <v>0.96330275229357798</v>
      </c>
      <c r="M200" t="s">
        <v>959</v>
      </c>
      <c r="N200" t="s">
        <v>18</v>
      </c>
      <c r="O200" t="s">
        <v>19</v>
      </c>
      <c r="P200" s="1">
        <v>0.90282950103596304</v>
      </c>
      <c r="Q200" t="s">
        <v>20</v>
      </c>
    </row>
    <row r="201" spans="1:17" x14ac:dyDescent="0.35">
      <c r="A201">
        <v>198</v>
      </c>
      <c r="B201">
        <v>249</v>
      </c>
      <c r="C201" t="s">
        <v>122</v>
      </c>
      <c r="D201">
        <v>388</v>
      </c>
      <c r="E201">
        <v>237</v>
      </c>
      <c r="F201">
        <v>251.17527633433099</v>
      </c>
      <c r="G201">
        <v>1.63840274779448</v>
      </c>
      <c r="H201">
        <v>49550</v>
      </c>
      <c r="I201">
        <v>1688.5281229019199</v>
      </c>
      <c r="J201">
        <v>0.656680382264204</v>
      </c>
      <c r="K201">
        <v>0.21839210091147501</v>
      </c>
      <c r="L201">
        <v>0.70988538681948399</v>
      </c>
      <c r="M201" t="s">
        <v>959</v>
      </c>
      <c r="N201" t="s">
        <v>18</v>
      </c>
      <c r="O201" t="s">
        <v>19</v>
      </c>
      <c r="P201" s="1">
        <v>0.90274094711810904</v>
      </c>
      <c r="Q201" t="s">
        <v>20</v>
      </c>
    </row>
    <row r="202" spans="1:17" x14ac:dyDescent="0.35">
      <c r="A202">
        <v>199</v>
      </c>
      <c r="B202">
        <v>1199</v>
      </c>
      <c r="C202" t="s">
        <v>780</v>
      </c>
      <c r="D202">
        <v>56</v>
      </c>
      <c r="E202">
        <v>84</v>
      </c>
      <c r="F202">
        <v>61.803872323710301</v>
      </c>
      <c r="G202">
        <v>0.66265068762341195</v>
      </c>
      <c r="H202">
        <v>3000</v>
      </c>
      <c r="I202">
        <v>257.27921843528702</v>
      </c>
      <c r="J202">
        <v>0.82739497929904204</v>
      </c>
      <c r="K202">
        <v>0.56953668514745703</v>
      </c>
      <c r="L202">
        <v>0.85409252669039104</v>
      </c>
      <c r="M202" t="s">
        <v>959</v>
      </c>
      <c r="N202" t="s">
        <v>18</v>
      </c>
      <c r="O202" t="s">
        <v>19</v>
      </c>
      <c r="P202" s="1">
        <v>0.90271274538716095</v>
      </c>
      <c r="Q202" t="s">
        <v>20</v>
      </c>
    </row>
    <row r="203" spans="1:17" x14ac:dyDescent="0.35">
      <c r="A203">
        <v>200</v>
      </c>
      <c r="B203">
        <v>2422</v>
      </c>
      <c r="C203" t="s">
        <v>1043</v>
      </c>
      <c r="D203">
        <v>25</v>
      </c>
      <c r="E203">
        <v>35</v>
      </c>
      <c r="F203">
        <v>28.490177426064999</v>
      </c>
      <c r="G203">
        <v>0.71428571428571397</v>
      </c>
      <c r="H203">
        <v>637.5</v>
      </c>
      <c r="I203">
        <v>105.355338454247</v>
      </c>
      <c r="J203">
        <v>0.70769091723521105</v>
      </c>
      <c r="K203">
        <v>0.72173365939608902</v>
      </c>
      <c r="L203">
        <v>0.91071428571428603</v>
      </c>
      <c r="M203" t="s">
        <v>959</v>
      </c>
      <c r="N203" t="s">
        <v>18</v>
      </c>
      <c r="O203" t="s">
        <v>19</v>
      </c>
      <c r="P203" s="1">
        <v>0.90269247210599701</v>
      </c>
      <c r="Q203" t="s">
        <v>20</v>
      </c>
    </row>
    <row r="204" spans="1:17" x14ac:dyDescent="0.35">
      <c r="A204">
        <v>201</v>
      </c>
      <c r="B204">
        <v>2107</v>
      </c>
      <c r="C204" t="s">
        <v>1044</v>
      </c>
      <c r="D204">
        <v>30</v>
      </c>
      <c r="E204">
        <v>50</v>
      </c>
      <c r="F204">
        <v>33.377905890622699</v>
      </c>
      <c r="G204">
        <v>0.6</v>
      </c>
      <c r="H204">
        <v>875</v>
      </c>
      <c r="I204">
        <v>144.85281229019199</v>
      </c>
      <c r="J204">
        <v>0.68260460279386004</v>
      </c>
      <c r="K204">
        <v>0.52403953705850004</v>
      </c>
      <c r="L204">
        <v>0.77777777777777801</v>
      </c>
      <c r="M204" t="s">
        <v>959</v>
      </c>
      <c r="N204" t="s">
        <v>18</v>
      </c>
      <c r="O204" t="s">
        <v>19</v>
      </c>
      <c r="P204" s="1">
        <v>0.90252028296945397</v>
      </c>
      <c r="Q204" t="s">
        <v>20</v>
      </c>
    </row>
    <row r="205" spans="1:17" x14ac:dyDescent="0.35">
      <c r="A205">
        <v>202</v>
      </c>
      <c r="B205">
        <v>659</v>
      </c>
      <c r="C205" t="s">
        <v>1045</v>
      </c>
      <c r="D205">
        <v>135</v>
      </c>
      <c r="E205">
        <v>120</v>
      </c>
      <c r="F205">
        <v>119.815591084337</v>
      </c>
      <c r="G205">
        <v>1.1276040619476599</v>
      </c>
      <c r="H205">
        <v>11275</v>
      </c>
      <c r="I205">
        <v>476.27416610717802</v>
      </c>
      <c r="J205">
        <v>0.586114358289757</v>
      </c>
      <c r="K205">
        <v>0.62461493449052097</v>
      </c>
      <c r="L205">
        <v>0.867307692307692</v>
      </c>
      <c r="M205" t="s">
        <v>959</v>
      </c>
      <c r="N205" t="s">
        <v>18</v>
      </c>
      <c r="O205" t="s">
        <v>19</v>
      </c>
      <c r="P205" s="1">
        <v>0.902299101375997</v>
      </c>
      <c r="Q205" t="s">
        <v>20</v>
      </c>
    </row>
    <row r="206" spans="1:17" x14ac:dyDescent="0.35">
      <c r="A206">
        <v>203</v>
      </c>
      <c r="B206">
        <v>2184</v>
      </c>
      <c r="C206" t="s">
        <v>1046</v>
      </c>
      <c r="D206">
        <v>48</v>
      </c>
      <c r="E206">
        <v>25</v>
      </c>
      <c r="F206">
        <v>31.915382432114601</v>
      </c>
      <c r="G206">
        <v>1.9310344034126601</v>
      </c>
      <c r="H206">
        <v>800</v>
      </c>
      <c r="I206">
        <v>126.56854152679399</v>
      </c>
      <c r="J206">
        <v>0.42349258402823903</v>
      </c>
      <c r="K206">
        <v>0.62754995051711204</v>
      </c>
      <c r="L206">
        <v>0.88888888888888895</v>
      </c>
      <c r="M206" t="s">
        <v>959</v>
      </c>
      <c r="N206" t="s">
        <v>18</v>
      </c>
      <c r="O206" t="s">
        <v>19</v>
      </c>
      <c r="P206" s="1">
        <v>0.90224724615838603</v>
      </c>
      <c r="Q206" t="s">
        <v>20</v>
      </c>
    </row>
    <row r="207" spans="1:17" x14ac:dyDescent="0.35">
      <c r="A207">
        <v>204</v>
      </c>
      <c r="B207">
        <v>307</v>
      </c>
      <c r="C207" t="s">
        <v>461</v>
      </c>
      <c r="D207">
        <v>223</v>
      </c>
      <c r="E207">
        <v>474</v>
      </c>
      <c r="F207">
        <v>222.65840377835599</v>
      </c>
      <c r="G207">
        <v>0.47144375101721397</v>
      </c>
      <c r="H207">
        <v>38937.5</v>
      </c>
      <c r="I207">
        <v>1452.75648295879</v>
      </c>
      <c r="J207">
        <v>0.63665191029509205</v>
      </c>
      <c r="K207">
        <v>0.23184209026335401</v>
      </c>
      <c r="L207">
        <v>0.52832428765264605</v>
      </c>
      <c r="M207" t="s">
        <v>959</v>
      </c>
      <c r="N207" t="s">
        <v>18</v>
      </c>
      <c r="O207" t="s">
        <v>19</v>
      </c>
      <c r="P207" s="1">
        <v>0.90224087751216797</v>
      </c>
      <c r="Q207" t="s">
        <v>20</v>
      </c>
    </row>
    <row r="208" spans="1:17" x14ac:dyDescent="0.35">
      <c r="A208">
        <v>205</v>
      </c>
      <c r="B208">
        <v>2260</v>
      </c>
      <c r="C208" t="s">
        <v>1047</v>
      </c>
      <c r="D208">
        <v>35</v>
      </c>
      <c r="E208">
        <v>28</v>
      </c>
      <c r="F208">
        <v>30.9019361618552</v>
      </c>
      <c r="G208">
        <v>1.25000012644056</v>
      </c>
      <c r="H208">
        <v>750</v>
      </c>
      <c r="I208">
        <v>106.56854152679399</v>
      </c>
      <c r="J208">
        <v>0.55395990186673105</v>
      </c>
      <c r="K208">
        <v>0.82987576708847399</v>
      </c>
      <c r="L208">
        <v>0.952380952380952</v>
      </c>
      <c r="M208" t="s">
        <v>959</v>
      </c>
      <c r="N208" t="s">
        <v>18</v>
      </c>
      <c r="O208" t="s">
        <v>19</v>
      </c>
      <c r="P208" s="1">
        <v>0.90192922366232697</v>
      </c>
      <c r="Q208" t="s">
        <v>20</v>
      </c>
    </row>
    <row r="209" spans="1:17" x14ac:dyDescent="0.35">
      <c r="A209">
        <v>206</v>
      </c>
      <c r="B209">
        <v>538</v>
      </c>
      <c r="C209" t="s">
        <v>1048</v>
      </c>
      <c r="D209">
        <v>127</v>
      </c>
      <c r="E209">
        <v>236</v>
      </c>
      <c r="F209">
        <v>144.227428258673</v>
      </c>
      <c r="G209">
        <v>0.540350885421371</v>
      </c>
      <c r="H209">
        <v>16337.5</v>
      </c>
      <c r="I209">
        <v>745.47726452350605</v>
      </c>
      <c r="J209">
        <v>0.82485200150793903</v>
      </c>
      <c r="K209">
        <v>0.36942532048202498</v>
      </c>
      <c r="L209">
        <v>0.70840108401084001</v>
      </c>
      <c r="M209" t="s">
        <v>959</v>
      </c>
      <c r="N209" t="s">
        <v>18</v>
      </c>
      <c r="O209" t="s">
        <v>19</v>
      </c>
      <c r="P209" s="1">
        <v>0.90178792282892195</v>
      </c>
      <c r="Q209" t="s">
        <v>20</v>
      </c>
    </row>
    <row r="210" spans="1:17" x14ac:dyDescent="0.35">
      <c r="A210">
        <v>207</v>
      </c>
      <c r="B210">
        <v>487</v>
      </c>
      <c r="C210" t="s">
        <v>226</v>
      </c>
      <c r="D210">
        <v>215</v>
      </c>
      <c r="E210">
        <v>114</v>
      </c>
      <c r="F210">
        <v>156.09811589948501</v>
      </c>
      <c r="G210">
        <v>1.88617883870532</v>
      </c>
      <c r="H210">
        <v>19137.5</v>
      </c>
      <c r="I210">
        <v>584.05591070651997</v>
      </c>
      <c r="J210">
        <v>0.67873888385071501</v>
      </c>
      <c r="K210">
        <v>0.70499529878761302</v>
      </c>
      <c r="L210">
        <v>0.94740099009901002</v>
      </c>
      <c r="M210" t="s">
        <v>959</v>
      </c>
      <c r="N210" t="s">
        <v>18</v>
      </c>
      <c r="O210" t="s">
        <v>19</v>
      </c>
      <c r="P210" s="1">
        <v>0.90178343851738296</v>
      </c>
      <c r="Q210" t="s">
        <v>20</v>
      </c>
    </row>
    <row r="211" spans="1:17" x14ac:dyDescent="0.35">
      <c r="A211">
        <v>208</v>
      </c>
      <c r="B211">
        <v>2512</v>
      </c>
      <c r="C211" t="s">
        <v>1049</v>
      </c>
      <c r="D211">
        <v>30</v>
      </c>
      <c r="E211">
        <v>25</v>
      </c>
      <c r="F211">
        <v>27.057581899030001</v>
      </c>
      <c r="G211">
        <v>1.2</v>
      </c>
      <c r="H211">
        <v>575</v>
      </c>
      <c r="I211">
        <v>92.426406145095797</v>
      </c>
      <c r="J211">
        <v>0.70350546809645798</v>
      </c>
      <c r="K211">
        <v>0.84583485147401205</v>
      </c>
      <c r="L211">
        <v>0.97872340425531901</v>
      </c>
      <c r="M211" t="s">
        <v>959</v>
      </c>
      <c r="N211" t="s">
        <v>18</v>
      </c>
      <c r="O211" t="s">
        <v>19</v>
      </c>
      <c r="P211" s="1">
        <v>0.90172246370970399</v>
      </c>
      <c r="Q211" t="s">
        <v>20</v>
      </c>
    </row>
    <row r="212" spans="1:17" x14ac:dyDescent="0.35">
      <c r="A212">
        <v>209</v>
      </c>
      <c r="B212">
        <v>2310</v>
      </c>
      <c r="C212" t="s">
        <v>1050</v>
      </c>
      <c r="D212">
        <v>28</v>
      </c>
      <c r="E212">
        <v>35</v>
      </c>
      <c r="F212">
        <v>30.382538898732498</v>
      </c>
      <c r="G212">
        <v>0.79999991907805101</v>
      </c>
      <c r="H212">
        <v>725</v>
      </c>
      <c r="I212">
        <v>106.56854152679399</v>
      </c>
      <c r="J212">
        <v>0.69358291155655805</v>
      </c>
      <c r="K212">
        <v>0.80221324151885898</v>
      </c>
      <c r="L212">
        <v>0.93548387096774199</v>
      </c>
      <c r="M212" t="s">
        <v>959</v>
      </c>
      <c r="N212" t="s">
        <v>18</v>
      </c>
      <c r="O212" t="s">
        <v>19</v>
      </c>
      <c r="P212" s="1">
        <v>0.90168638172513105</v>
      </c>
      <c r="Q212" t="s">
        <v>20</v>
      </c>
    </row>
    <row r="213" spans="1:17" x14ac:dyDescent="0.35">
      <c r="A213">
        <v>210</v>
      </c>
      <c r="B213">
        <v>777</v>
      </c>
      <c r="C213" t="s">
        <v>567</v>
      </c>
      <c r="D213">
        <v>81</v>
      </c>
      <c r="E213">
        <v>139</v>
      </c>
      <c r="F213">
        <v>100.213157365181</v>
      </c>
      <c r="G213">
        <v>0.58620689181609897</v>
      </c>
      <c r="H213">
        <v>7887.5</v>
      </c>
      <c r="I213">
        <v>406.776692271233</v>
      </c>
      <c r="J213">
        <v>0.84779804158333605</v>
      </c>
      <c r="K213">
        <v>0.59901419660186195</v>
      </c>
      <c r="L213">
        <v>0.88623595505618002</v>
      </c>
      <c r="M213" t="s">
        <v>959</v>
      </c>
      <c r="N213" t="s">
        <v>18</v>
      </c>
      <c r="O213" t="s">
        <v>19</v>
      </c>
      <c r="P213" s="1">
        <v>0.90145525434125395</v>
      </c>
      <c r="Q213" t="s">
        <v>20</v>
      </c>
    </row>
    <row r="214" spans="1:17" x14ac:dyDescent="0.35">
      <c r="A214">
        <v>211</v>
      </c>
      <c r="B214">
        <v>1126</v>
      </c>
      <c r="C214" t="s">
        <v>233</v>
      </c>
      <c r="D214">
        <v>65</v>
      </c>
      <c r="E214">
        <v>82</v>
      </c>
      <c r="F214">
        <v>66.157092855015307</v>
      </c>
      <c r="G214">
        <v>0.79268298812095095</v>
      </c>
      <c r="H214">
        <v>3437.5</v>
      </c>
      <c r="I214">
        <v>264.35028612613701</v>
      </c>
      <c r="J214">
        <v>0.62362734370462503</v>
      </c>
      <c r="K214">
        <v>0.61814875835997396</v>
      </c>
      <c r="L214">
        <v>0.86206896551724099</v>
      </c>
      <c r="M214" t="s">
        <v>959</v>
      </c>
      <c r="N214" t="s">
        <v>18</v>
      </c>
      <c r="O214" t="s">
        <v>19</v>
      </c>
      <c r="P214" s="1">
        <v>0.90141022410079297</v>
      </c>
      <c r="Q214" t="s">
        <v>20</v>
      </c>
    </row>
    <row r="215" spans="1:17" x14ac:dyDescent="0.35">
      <c r="A215">
        <v>212</v>
      </c>
      <c r="B215">
        <v>353</v>
      </c>
      <c r="C215" t="s">
        <v>611</v>
      </c>
      <c r="D215">
        <v>170</v>
      </c>
      <c r="E215">
        <v>304</v>
      </c>
      <c r="F215">
        <v>204.63055863550201</v>
      </c>
      <c r="G215">
        <v>0.55813957281360904</v>
      </c>
      <c r="H215">
        <v>32887.5</v>
      </c>
      <c r="I215">
        <v>865.47726452350605</v>
      </c>
      <c r="J215">
        <v>0.814184032802163</v>
      </c>
      <c r="K215">
        <v>0.55173355524143897</v>
      </c>
      <c r="L215">
        <v>0.85173195208805397</v>
      </c>
      <c r="M215" t="s">
        <v>959</v>
      </c>
      <c r="N215" t="s">
        <v>18</v>
      </c>
      <c r="O215" t="s">
        <v>19</v>
      </c>
      <c r="P215" s="1">
        <v>0.90140906412147004</v>
      </c>
      <c r="Q215" t="s">
        <v>20</v>
      </c>
    </row>
    <row r="216" spans="1:17" x14ac:dyDescent="0.35">
      <c r="A216">
        <v>213</v>
      </c>
      <c r="B216">
        <v>571</v>
      </c>
      <c r="C216" t="s">
        <v>457</v>
      </c>
      <c r="D216">
        <v>124</v>
      </c>
      <c r="E216">
        <v>201</v>
      </c>
      <c r="F216">
        <v>137.85173268832099</v>
      </c>
      <c r="G216">
        <v>0.61538460081502699</v>
      </c>
      <c r="H216">
        <v>14925</v>
      </c>
      <c r="I216">
        <v>622.84270763397205</v>
      </c>
      <c r="J216">
        <v>0.84588595776975595</v>
      </c>
      <c r="K216">
        <v>0.48346766794425</v>
      </c>
      <c r="L216">
        <v>0.81279782164737902</v>
      </c>
      <c r="M216" t="s">
        <v>959</v>
      </c>
      <c r="N216" t="s">
        <v>18</v>
      </c>
      <c r="O216" t="s">
        <v>19</v>
      </c>
      <c r="P216" s="1">
        <v>0.90138986726821602</v>
      </c>
      <c r="Q216" t="s">
        <v>20</v>
      </c>
    </row>
    <row r="217" spans="1:17" x14ac:dyDescent="0.35">
      <c r="A217">
        <v>214</v>
      </c>
      <c r="B217">
        <v>1510</v>
      </c>
      <c r="C217" t="s">
        <v>1051</v>
      </c>
      <c r="D217">
        <v>50</v>
      </c>
      <c r="E217">
        <v>40</v>
      </c>
      <c r="F217">
        <v>47.706558104877999</v>
      </c>
      <c r="G217">
        <v>1.25</v>
      </c>
      <c r="H217">
        <v>1787.5</v>
      </c>
      <c r="I217">
        <v>169.49747383594499</v>
      </c>
      <c r="J217">
        <v>0.59463231160129904</v>
      </c>
      <c r="K217">
        <v>0.78186082717807204</v>
      </c>
      <c r="L217">
        <v>0.95973154362416102</v>
      </c>
      <c r="M217" t="s">
        <v>959</v>
      </c>
      <c r="N217" t="s">
        <v>18</v>
      </c>
      <c r="O217" t="s">
        <v>19</v>
      </c>
      <c r="P217" s="1">
        <v>0.90132548201123897</v>
      </c>
      <c r="Q217" t="s">
        <v>20</v>
      </c>
    </row>
    <row r="218" spans="1:17" x14ac:dyDescent="0.35">
      <c r="A218">
        <v>215</v>
      </c>
      <c r="B218">
        <v>322</v>
      </c>
      <c r="C218" t="s">
        <v>151</v>
      </c>
      <c r="D218">
        <v>247</v>
      </c>
      <c r="E218">
        <v>183</v>
      </c>
      <c r="F218">
        <v>215.724141810948</v>
      </c>
      <c r="G218">
        <v>1.34848477901977</v>
      </c>
      <c r="H218">
        <v>36550</v>
      </c>
      <c r="I218">
        <v>758.40619683265697</v>
      </c>
      <c r="J218">
        <v>0.58028423679468799</v>
      </c>
      <c r="K218">
        <v>0.79853416040190295</v>
      </c>
      <c r="L218">
        <v>0.96757114493712804</v>
      </c>
      <c r="M218" t="s">
        <v>959</v>
      </c>
      <c r="N218" t="s">
        <v>18</v>
      </c>
      <c r="O218" t="s">
        <v>19</v>
      </c>
      <c r="P218" s="1">
        <v>0.90129155101844405</v>
      </c>
      <c r="Q218" t="s">
        <v>20</v>
      </c>
    </row>
    <row r="219" spans="1:17" x14ac:dyDescent="0.35">
      <c r="A219">
        <v>216</v>
      </c>
      <c r="B219">
        <v>996</v>
      </c>
      <c r="C219" t="s">
        <v>435</v>
      </c>
      <c r="D219">
        <v>73</v>
      </c>
      <c r="E219">
        <v>104</v>
      </c>
      <c r="F219">
        <v>75.588772029971807</v>
      </c>
      <c r="G219">
        <v>0.69696973158612896</v>
      </c>
      <c r="H219">
        <v>4487.5</v>
      </c>
      <c r="I219">
        <v>356.776692271233</v>
      </c>
      <c r="J219">
        <v>0.80453123902030999</v>
      </c>
      <c r="K219">
        <v>0.44301800400209701</v>
      </c>
      <c r="L219">
        <v>0.744813278008299</v>
      </c>
      <c r="M219" t="s">
        <v>959</v>
      </c>
      <c r="N219" t="s">
        <v>18</v>
      </c>
      <c r="O219" t="s">
        <v>19</v>
      </c>
      <c r="P219" s="1">
        <v>0.90128681252218601</v>
      </c>
      <c r="Q219" t="s">
        <v>20</v>
      </c>
    </row>
    <row r="220" spans="1:17" x14ac:dyDescent="0.35">
      <c r="A220">
        <v>217</v>
      </c>
      <c r="B220">
        <v>2042</v>
      </c>
      <c r="C220" t="s">
        <v>650</v>
      </c>
      <c r="D220">
        <v>40</v>
      </c>
      <c r="E220">
        <v>35</v>
      </c>
      <c r="F220">
        <v>34.778981691510197</v>
      </c>
      <c r="G220">
        <v>1.1428571428571399</v>
      </c>
      <c r="H220">
        <v>950</v>
      </c>
      <c r="I220">
        <v>126.56854152679399</v>
      </c>
      <c r="J220">
        <v>0.66716744035303899</v>
      </c>
      <c r="K220">
        <v>0.74521556623907104</v>
      </c>
      <c r="L220">
        <v>0.91566265060241003</v>
      </c>
      <c r="M220" t="s">
        <v>959</v>
      </c>
      <c r="N220" t="s">
        <v>18</v>
      </c>
      <c r="O220" t="s">
        <v>19</v>
      </c>
      <c r="P220" s="1">
        <v>0.90125388351495594</v>
      </c>
      <c r="Q220" t="s">
        <v>20</v>
      </c>
    </row>
    <row r="221" spans="1:17" x14ac:dyDescent="0.35">
      <c r="A221">
        <v>218</v>
      </c>
      <c r="B221">
        <v>889</v>
      </c>
      <c r="C221" t="s">
        <v>1052</v>
      </c>
      <c r="D221">
        <v>96</v>
      </c>
      <c r="E221">
        <v>92</v>
      </c>
      <c r="F221">
        <v>85.656540185419402</v>
      </c>
      <c r="G221">
        <v>1.0487804446732001</v>
      </c>
      <c r="H221">
        <v>5762.5</v>
      </c>
      <c r="I221">
        <v>358.49242150783499</v>
      </c>
      <c r="J221">
        <v>0.70218282018348399</v>
      </c>
      <c r="K221">
        <v>0.56345708493348401</v>
      </c>
      <c r="L221">
        <v>0.81161971830985902</v>
      </c>
      <c r="M221" t="s">
        <v>959</v>
      </c>
      <c r="N221" t="s">
        <v>18</v>
      </c>
      <c r="O221" t="s">
        <v>19</v>
      </c>
      <c r="P221" s="1">
        <v>0.90123903111959602</v>
      </c>
      <c r="Q221" t="s">
        <v>20</v>
      </c>
    </row>
    <row r="222" spans="1:17" x14ac:dyDescent="0.35">
      <c r="A222">
        <v>219</v>
      </c>
      <c r="B222">
        <v>2165</v>
      </c>
      <c r="C222" t="s">
        <v>1053</v>
      </c>
      <c r="D222">
        <v>26</v>
      </c>
      <c r="E222">
        <v>41</v>
      </c>
      <c r="F222">
        <v>32.1637549129034</v>
      </c>
      <c r="G222">
        <v>0.63414633295353096</v>
      </c>
      <c r="H222">
        <v>812.5</v>
      </c>
      <c r="I222">
        <v>113.63960921764399</v>
      </c>
      <c r="J222">
        <v>0.77146490691955805</v>
      </c>
      <c r="K222">
        <v>0.79063087581138003</v>
      </c>
      <c r="L222">
        <v>0.94202898550724601</v>
      </c>
      <c r="M222" t="s">
        <v>959</v>
      </c>
      <c r="N222" t="s">
        <v>18</v>
      </c>
      <c r="O222" t="s">
        <v>19</v>
      </c>
      <c r="P222" s="1">
        <v>0.90120801605700895</v>
      </c>
      <c r="Q222" t="s">
        <v>20</v>
      </c>
    </row>
    <row r="223" spans="1:17" x14ac:dyDescent="0.35">
      <c r="A223">
        <v>220</v>
      </c>
      <c r="B223">
        <v>886</v>
      </c>
      <c r="C223" t="s">
        <v>518</v>
      </c>
      <c r="D223">
        <v>130</v>
      </c>
      <c r="E223">
        <v>82</v>
      </c>
      <c r="F223">
        <v>85.842145040502999</v>
      </c>
      <c r="G223">
        <v>1.5870444837911399</v>
      </c>
      <c r="H223">
        <v>5787.5</v>
      </c>
      <c r="I223">
        <v>395.06096303462999</v>
      </c>
      <c r="J223">
        <v>0.59451266036283701</v>
      </c>
      <c r="K223">
        <v>0.465985745577358</v>
      </c>
      <c r="L223">
        <v>0.75040518638573706</v>
      </c>
      <c r="M223" t="s">
        <v>959</v>
      </c>
      <c r="N223" t="s">
        <v>18</v>
      </c>
      <c r="O223" t="s">
        <v>19</v>
      </c>
      <c r="P223" s="1">
        <v>0.90118283514632902</v>
      </c>
      <c r="Q223" t="s">
        <v>20</v>
      </c>
    </row>
    <row r="224" spans="1:17" x14ac:dyDescent="0.35">
      <c r="A224">
        <v>221</v>
      </c>
      <c r="B224">
        <v>1409</v>
      </c>
      <c r="C224" t="s">
        <v>1054</v>
      </c>
      <c r="D224">
        <v>41</v>
      </c>
      <c r="E224">
        <v>74</v>
      </c>
      <c r="F224">
        <v>51.554704437467699</v>
      </c>
      <c r="G224">
        <v>0.55000003524019303</v>
      </c>
      <c r="H224">
        <v>2087.5</v>
      </c>
      <c r="I224">
        <v>196.06601536273999</v>
      </c>
      <c r="J224">
        <v>0.84950347552607597</v>
      </c>
      <c r="K224">
        <v>0.682388505277021</v>
      </c>
      <c r="L224">
        <v>0.91256830601092898</v>
      </c>
      <c r="M224" t="s">
        <v>959</v>
      </c>
      <c r="N224" t="s">
        <v>18</v>
      </c>
      <c r="O224" t="s">
        <v>19</v>
      </c>
      <c r="P224" s="1">
        <v>0.90100196487227002</v>
      </c>
      <c r="Q224" t="s">
        <v>20</v>
      </c>
    </row>
    <row r="225" spans="1:17" x14ac:dyDescent="0.35">
      <c r="A225">
        <v>222</v>
      </c>
      <c r="B225">
        <v>524</v>
      </c>
      <c r="C225" t="s">
        <v>783</v>
      </c>
      <c r="D225">
        <v>201</v>
      </c>
      <c r="E225">
        <v>130</v>
      </c>
      <c r="F225">
        <v>148.36147960171201</v>
      </c>
      <c r="G225">
        <v>1.5487804725555301</v>
      </c>
      <c r="H225">
        <v>17287.5</v>
      </c>
      <c r="I225">
        <v>639.91377532482102</v>
      </c>
      <c r="J225">
        <v>0.61359650448054603</v>
      </c>
      <c r="K225">
        <v>0.53051679665220497</v>
      </c>
      <c r="L225">
        <v>0.82223543400713395</v>
      </c>
      <c r="M225" t="s">
        <v>959</v>
      </c>
      <c r="N225" t="s">
        <v>18</v>
      </c>
      <c r="O225" t="s">
        <v>19</v>
      </c>
      <c r="P225" s="1">
        <v>0.90095221803593595</v>
      </c>
      <c r="Q225" t="s">
        <v>20</v>
      </c>
    </row>
    <row r="226" spans="1:17" x14ac:dyDescent="0.35">
      <c r="A226">
        <v>223</v>
      </c>
      <c r="B226">
        <v>1503</v>
      </c>
      <c r="C226" t="s">
        <v>778</v>
      </c>
      <c r="D226">
        <v>85</v>
      </c>
      <c r="E226">
        <v>38</v>
      </c>
      <c r="F226">
        <v>47.873073648171903</v>
      </c>
      <c r="G226">
        <v>2.2352938815246501</v>
      </c>
      <c r="H226">
        <v>1800</v>
      </c>
      <c r="I226">
        <v>243.13708305358901</v>
      </c>
      <c r="J226">
        <v>0.54256933678349195</v>
      </c>
      <c r="K226">
        <v>0.38263083447288798</v>
      </c>
      <c r="L226">
        <v>0.63716814159292001</v>
      </c>
      <c r="M226" t="s">
        <v>959</v>
      </c>
      <c r="N226" t="s">
        <v>18</v>
      </c>
      <c r="O226" t="s">
        <v>19</v>
      </c>
      <c r="P226" s="1">
        <v>0.90088244755632796</v>
      </c>
      <c r="Q226" t="s">
        <v>20</v>
      </c>
    </row>
    <row r="227" spans="1:17" x14ac:dyDescent="0.35">
      <c r="A227">
        <v>224</v>
      </c>
      <c r="B227">
        <v>1449</v>
      </c>
      <c r="C227" t="s">
        <v>1055</v>
      </c>
      <c r="D227">
        <v>50</v>
      </c>
      <c r="E227">
        <v>50</v>
      </c>
      <c r="F227">
        <v>49.827874851668803</v>
      </c>
      <c r="G227">
        <v>1</v>
      </c>
      <c r="H227">
        <v>1950</v>
      </c>
      <c r="I227">
        <v>170.71067690849301</v>
      </c>
      <c r="J227">
        <v>0.64051797619637196</v>
      </c>
      <c r="K227">
        <v>0.84085886366776497</v>
      </c>
      <c r="L227">
        <v>0.94545454545454499</v>
      </c>
      <c r="M227" t="s">
        <v>959</v>
      </c>
      <c r="N227" t="s">
        <v>18</v>
      </c>
      <c r="O227" t="s">
        <v>19</v>
      </c>
      <c r="P227" s="1">
        <v>0.90079147126335002</v>
      </c>
      <c r="Q227" t="s">
        <v>20</v>
      </c>
    </row>
    <row r="228" spans="1:17" x14ac:dyDescent="0.35">
      <c r="A228">
        <v>225</v>
      </c>
      <c r="B228">
        <v>3002</v>
      </c>
      <c r="C228" t="s">
        <v>1056</v>
      </c>
      <c r="D228">
        <v>17</v>
      </c>
      <c r="E228">
        <v>33</v>
      </c>
      <c r="F228">
        <v>21.483699284957801</v>
      </c>
      <c r="G228">
        <v>0.52499998731036901</v>
      </c>
      <c r="H228">
        <v>362.5</v>
      </c>
      <c r="I228">
        <v>91.213203072547898</v>
      </c>
      <c r="J228">
        <v>0.81818893731598297</v>
      </c>
      <c r="K228">
        <v>0.54752311828507805</v>
      </c>
      <c r="L228">
        <v>0.80555555555555602</v>
      </c>
      <c r="M228" t="s">
        <v>959</v>
      </c>
      <c r="N228" t="s">
        <v>18</v>
      </c>
      <c r="O228" t="s">
        <v>19</v>
      </c>
      <c r="P228" s="1">
        <v>0.90076719559860696</v>
      </c>
      <c r="Q228" t="s">
        <v>20</v>
      </c>
    </row>
    <row r="229" spans="1:17" x14ac:dyDescent="0.35">
      <c r="A229">
        <v>226</v>
      </c>
      <c r="B229">
        <v>570</v>
      </c>
      <c r="C229" t="s">
        <v>299</v>
      </c>
      <c r="D229">
        <v>195</v>
      </c>
      <c r="E229">
        <v>186</v>
      </c>
      <c r="F229">
        <v>137.85173268832099</v>
      </c>
      <c r="G229">
        <v>1.05047326882704</v>
      </c>
      <c r="H229">
        <v>14925</v>
      </c>
      <c r="I229">
        <v>910.12192606925998</v>
      </c>
      <c r="J229">
        <v>0.704254996317076</v>
      </c>
      <c r="K229">
        <v>0.22642535084507001</v>
      </c>
      <c r="L229">
        <v>0.55951265229615699</v>
      </c>
      <c r="M229" t="s">
        <v>959</v>
      </c>
      <c r="N229" t="s">
        <v>18</v>
      </c>
      <c r="O229" t="s">
        <v>19</v>
      </c>
      <c r="P229" s="1">
        <v>0.900730415740712</v>
      </c>
      <c r="Q229" t="s">
        <v>20</v>
      </c>
    </row>
    <row r="230" spans="1:17" x14ac:dyDescent="0.35">
      <c r="A230">
        <v>227</v>
      </c>
      <c r="B230">
        <v>2339</v>
      </c>
      <c r="C230" t="s">
        <v>1057</v>
      </c>
      <c r="D230">
        <v>35</v>
      </c>
      <c r="E230">
        <v>25</v>
      </c>
      <c r="F230">
        <v>29.8541066072092</v>
      </c>
      <c r="G230">
        <v>1.4</v>
      </c>
      <c r="H230">
        <v>700</v>
      </c>
      <c r="I230">
        <v>108.284270763397</v>
      </c>
      <c r="J230">
        <v>0.51478829804708104</v>
      </c>
      <c r="K230">
        <v>0.75020015882687996</v>
      </c>
      <c r="L230">
        <v>0.94915254237288105</v>
      </c>
      <c r="M230" t="s">
        <v>959</v>
      </c>
      <c r="N230" t="s">
        <v>18</v>
      </c>
      <c r="O230" t="s">
        <v>19</v>
      </c>
      <c r="P230" s="1">
        <v>0.90069302015413599</v>
      </c>
      <c r="Q230" t="s">
        <v>20</v>
      </c>
    </row>
    <row r="231" spans="1:17" x14ac:dyDescent="0.35">
      <c r="A231">
        <v>228</v>
      </c>
      <c r="B231">
        <v>1527</v>
      </c>
      <c r="C231" t="s">
        <v>1058</v>
      </c>
      <c r="D231">
        <v>45</v>
      </c>
      <c r="E231">
        <v>50</v>
      </c>
      <c r="F231">
        <v>47.203487194131498</v>
      </c>
      <c r="G231">
        <v>0.9</v>
      </c>
      <c r="H231">
        <v>1750</v>
      </c>
      <c r="I231">
        <v>166.56854152679401</v>
      </c>
      <c r="J231">
        <v>0.73562835209282695</v>
      </c>
      <c r="K231">
        <v>0.792614378723971</v>
      </c>
      <c r="L231">
        <v>0.96551724137931005</v>
      </c>
      <c r="M231" t="s">
        <v>959</v>
      </c>
      <c r="N231" t="s">
        <v>18</v>
      </c>
      <c r="O231" t="s">
        <v>19</v>
      </c>
      <c r="P231" s="1">
        <v>0.90057824966593203</v>
      </c>
      <c r="Q231" t="s">
        <v>20</v>
      </c>
    </row>
    <row r="232" spans="1:17" x14ac:dyDescent="0.35">
      <c r="A232">
        <v>229</v>
      </c>
      <c r="B232">
        <v>965</v>
      </c>
      <c r="C232" t="s">
        <v>1059</v>
      </c>
      <c r="D232">
        <v>77</v>
      </c>
      <c r="E232">
        <v>122</v>
      </c>
      <c r="F232">
        <v>78.683716779742497</v>
      </c>
      <c r="G232">
        <v>0.63221154765837495</v>
      </c>
      <c r="H232">
        <v>4862.5</v>
      </c>
      <c r="I232">
        <v>388.49242150783499</v>
      </c>
      <c r="J232">
        <v>0.80274067077031197</v>
      </c>
      <c r="K232">
        <v>0.40485953863253599</v>
      </c>
      <c r="L232">
        <v>0.73534971644612501</v>
      </c>
      <c r="M232" t="s">
        <v>959</v>
      </c>
      <c r="N232" t="s">
        <v>18</v>
      </c>
      <c r="O232" t="s">
        <v>19</v>
      </c>
      <c r="P232" s="1">
        <v>0.90056516773843498</v>
      </c>
      <c r="Q232" t="s">
        <v>20</v>
      </c>
    </row>
    <row r="233" spans="1:17" x14ac:dyDescent="0.35">
      <c r="A233">
        <v>230</v>
      </c>
      <c r="B233">
        <v>705</v>
      </c>
      <c r="C233" t="s">
        <v>397</v>
      </c>
      <c r="D233">
        <v>152</v>
      </c>
      <c r="E233">
        <v>98</v>
      </c>
      <c r="F233">
        <v>113.260268466955</v>
      </c>
      <c r="G233">
        <v>1.55797084523259</v>
      </c>
      <c r="H233">
        <v>10075</v>
      </c>
      <c r="I233">
        <v>476.27416610717802</v>
      </c>
      <c r="J233">
        <v>0.82748389025404001</v>
      </c>
      <c r="K233">
        <v>0.55813707006580904</v>
      </c>
      <c r="L233">
        <v>0.84752891692954802</v>
      </c>
      <c r="M233" t="s">
        <v>959</v>
      </c>
      <c r="N233" t="s">
        <v>18</v>
      </c>
      <c r="O233" t="s">
        <v>19</v>
      </c>
      <c r="P233" s="1">
        <v>0.90041598292677205</v>
      </c>
      <c r="Q233" t="s">
        <v>20</v>
      </c>
    </row>
    <row r="234" spans="1:17" x14ac:dyDescent="0.35">
      <c r="A234">
        <v>231</v>
      </c>
      <c r="B234">
        <v>1581</v>
      </c>
      <c r="C234" t="s">
        <v>1060</v>
      </c>
      <c r="D234">
        <v>43</v>
      </c>
      <c r="E234">
        <v>56</v>
      </c>
      <c r="F234">
        <v>45.661031027604203</v>
      </c>
      <c r="G234">
        <v>0.76470583217150301</v>
      </c>
      <c r="H234">
        <v>1637.5</v>
      </c>
      <c r="I234">
        <v>167.78174459934201</v>
      </c>
      <c r="J234">
        <v>0.75331723055482602</v>
      </c>
      <c r="K234">
        <v>0.73097371569347802</v>
      </c>
      <c r="L234">
        <v>0.90344827586206899</v>
      </c>
      <c r="M234" t="s">
        <v>959</v>
      </c>
      <c r="N234" t="s">
        <v>18</v>
      </c>
      <c r="O234" t="s">
        <v>19</v>
      </c>
      <c r="P234" s="1">
        <v>0.90025780952960399</v>
      </c>
      <c r="Q234" t="s">
        <v>20</v>
      </c>
    </row>
    <row r="235" spans="1:17" x14ac:dyDescent="0.35">
      <c r="A235">
        <v>232</v>
      </c>
      <c r="B235">
        <v>631</v>
      </c>
      <c r="C235" t="s">
        <v>1061</v>
      </c>
      <c r="D235">
        <v>182</v>
      </c>
      <c r="E235">
        <v>121</v>
      </c>
      <c r="F235">
        <v>124.249867122319</v>
      </c>
      <c r="G235">
        <v>1.51123583106451</v>
      </c>
      <c r="H235">
        <v>12125</v>
      </c>
      <c r="I235">
        <v>558.70057225227401</v>
      </c>
      <c r="J235">
        <v>0.49063061592284901</v>
      </c>
      <c r="K235">
        <v>0.48812761622053402</v>
      </c>
      <c r="L235">
        <v>0.75077399380804999</v>
      </c>
      <c r="M235" t="s">
        <v>959</v>
      </c>
      <c r="N235" t="s">
        <v>18</v>
      </c>
      <c r="O235" t="s">
        <v>19</v>
      </c>
      <c r="P235" s="1">
        <v>0.90002395435223503</v>
      </c>
      <c r="Q235" t="s">
        <v>20</v>
      </c>
    </row>
    <row r="236" spans="1:17" x14ac:dyDescent="0.35">
      <c r="A236">
        <v>233</v>
      </c>
      <c r="B236">
        <v>53</v>
      </c>
      <c r="C236" t="s">
        <v>382</v>
      </c>
      <c r="D236">
        <v>855</v>
      </c>
      <c r="E236">
        <v>614</v>
      </c>
      <c r="F236">
        <v>573.18718497939199</v>
      </c>
      <c r="G236">
        <v>1.3925093685519301</v>
      </c>
      <c r="H236">
        <v>258037.5</v>
      </c>
      <c r="I236">
        <v>5941.0616332292602</v>
      </c>
      <c r="J236">
        <v>0.71567184792207506</v>
      </c>
      <c r="K236">
        <v>9.1868066047255101E-2</v>
      </c>
      <c r="L236">
        <v>0.61655864520175596</v>
      </c>
      <c r="M236" t="s">
        <v>959</v>
      </c>
      <c r="N236" t="s">
        <v>18</v>
      </c>
      <c r="O236" t="s">
        <v>19</v>
      </c>
      <c r="P236" s="1">
        <v>0.89997304007216705</v>
      </c>
      <c r="Q236" t="s">
        <v>20</v>
      </c>
    </row>
    <row r="237" spans="1:17" x14ac:dyDescent="0.35">
      <c r="A237">
        <v>234</v>
      </c>
      <c r="B237">
        <v>276</v>
      </c>
      <c r="C237" t="s">
        <v>244</v>
      </c>
      <c r="D237">
        <v>482</v>
      </c>
      <c r="E237">
        <v>173</v>
      </c>
      <c r="F237">
        <v>235.916263956591</v>
      </c>
      <c r="G237">
        <v>2.7870965605764799</v>
      </c>
      <c r="H237">
        <v>43712.5</v>
      </c>
      <c r="I237">
        <v>1666.30986750126</v>
      </c>
      <c r="J237">
        <v>0.63730224002221902</v>
      </c>
      <c r="K237">
        <v>0.197835387107271</v>
      </c>
      <c r="L237">
        <v>0.64460829493087601</v>
      </c>
      <c r="M237" t="s">
        <v>959</v>
      </c>
      <c r="N237" t="s">
        <v>18</v>
      </c>
      <c r="O237" t="s">
        <v>19</v>
      </c>
      <c r="P237" s="1">
        <v>0.89992033245912095</v>
      </c>
      <c r="Q237" t="s">
        <v>20</v>
      </c>
    </row>
    <row r="238" spans="1:17" x14ac:dyDescent="0.35">
      <c r="A238">
        <v>235</v>
      </c>
      <c r="B238">
        <v>2821</v>
      </c>
      <c r="C238" t="s">
        <v>1062</v>
      </c>
      <c r="D238">
        <v>21</v>
      </c>
      <c r="E238">
        <v>28</v>
      </c>
      <c r="F238">
        <v>23.262132458406398</v>
      </c>
      <c r="G238">
        <v>0.75000004214685301</v>
      </c>
      <c r="H238">
        <v>425</v>
      </c>
      <c r="I238">
        <v>82.426406145095797</v>
      </c>
      <c r="J238">
        <v>0.67340534846716305</v>
      </c>
      <c r="K238">
        <v>0.78607876542095501</v>
      </c>
      <c r="L238">
        <v>0.94444444444444398</v>
      </c>
      <c r="M238" t="s">
        <v>959</v>
      </c>
      <c r="N238" t="s">
        <v>18</v>
      </c>
      <c r="O238" t="s">
        <v>19</v>
      </c>
      <c r="P238" s="1">
        <v>0.89983765008894001</v>
      </c>
      <c r="Q238" t="s">
        <v>20</v>
      </c>
    </row>
    <row r="239" spans="1:17" x14ac:dyDescent="0.35">
      <c r="A239">
        <v>236</v>
      </c>
      <c r="B239">
        <v>1113</v>
      </c>
      <c r="C239" t="s">
        <v>1063</v>
      </c>
      <c r="D239">
        <v>93</v>
      </c>
      <c r="E239">
        <v>55</v>
      </c>
      <c r="F239">
        <v>67.230948110299806</v>
      </c>
      <c r="G239">
        <v>1.69911534567486</v>
      </c>
      <c r="H239">
        <v>3550</v>
      </c>
      <c r="I239">
        <v>251.421353816986</v>
      </c>
      <c r="J239">
        <v>0.68324326176842098</v>
      </c>
      <c r="K239">
        <v>0.70572238946664301</v>
      </c>
      <c r="L239">
        <v>0.925081433224756</v>
      </c>
      <c r="M239" t="s">
        <v>959</v>
      </c>
      <c r="N239" t="s">
        <v>18</v>
      </c>
      <c r="O239" t="s">
        <v>19</v>
      </c>
      <c r="P239" s="1">
        <v>0.89982663948078401</v>
      </c>
      <c r="Q239" t="s">
        <v>20</v>
      </c>
    </row>
    <row r="240" spans="1:17" x14ac:dyDescent="0.35">
      <c r="A240">
        <v>237</v>
      </c>
      <c r="B240">
        <v>2748</v>
      </c>
      <c r="C240" t="s">
        <v>1064</v>
      </c>
      <c r="D240">
        <v>25</v>
      </c>
      <c r="E240">
        <v>25</v>
      </c>
      <c r="F240">
        <v>23.936536824086001</v>
      </c>
      <c r="G240">
        <v>1</v>
      </c>
      <c r="H240">
        <v>450</v>
      </c>
      <c r="I240">
        <v>82.426406145095797</v>
      </c>
      <c r="J240">
        <v>0.61811870028212901</v>
      </c>
      <c r="K240">
        <v>0.832318692798658</v>
      </c>
      <c r="L240">
        <v>0.94736842105263197</v>
      </c>
      <c r="M240" t="s">
        <v>959</v>
      </c>
      <c r="N240" t="s">
        <v>18</v>
      </c>
      <c r="O240" t="s">
        <v>19</v>
      </c>
      <c r="P240" s="1">
        <v>0.899759254657026</v>
      </c>
      <c r="Q240" t="s">
        <v>20</v>
      </c>
    </row>
    <row r="241" spans="1:17" x14ac:dyDescent="0.35">
      <c r="A241">
        <v>238</v>
      </c>
      <c r="B241">
        <v>1392</v>
      </c>
      <c r="C241" t="s">
        <v>1065</v>
      </c>
      <c r="D241">
        <v>61</v>
      </c>
      <c r="E241">
        <v>60</v>
      </c>
      <c r="F241">
        <v>52.168472537265401</v>
      </c>
      <c r="G241">
        <v>1.0219780553064499</v>
      </c>
      <c r="H241">
        <v>2137.5</v>
      </c>
      <c r="I241">
        <v>246.06601536273999</v>
      </c>
      <c r="J241">
        <v>0.61906482450474398</v>
      </c>
      <c r="K241">
        <v>0.44362163097654</v>
      </c>
      <c r="L241">
        <v>0.72457627118644097</v>
      </c>
      <c r="M241" t="s">
        <v>959</v>
      </c>
      <c r="N241" t="s">
        <v>18</v>
      </c>
      <c r="O241" t="s">
        <v>19</v>
      </c>
      <c r="P241" s="1">
        <v>0.89972365812427302</v>
      </c>
      <c r="Q241" t="s">
        <v>20</v>
      </c>
    </row>
    <row r="242" spans="1:17" x14ac:dyDescent="0.35">
      <c r="A242">
        <v>239</v>
      </c>
      <c r="B242">
        <v>2624</v>
      </c>
      <c r="C242" t="s">
        <v>1066</v>
      </c>
      <c r="D242">
        <v>21</v>
      </c>
      <c r="E242">
        <v>28</v>
      </c>
      <c r="F242">
        <v>25.231325220201601</v>
      </c>
      <c r="G242">
        <v>0.75000004214685301</v>
      </c>
      <c r="H242">
        <v>500</v>
      </c>
      <c r="I242">
        <v>86.568541526794405</v>
      </c>
      <c r="J242">
        <v>0.70902211140680604</v>
      </c>
      <c r="K242">
        <v>0.838416210865356</v>
      </c>
      <c r="L242">
        <v>0.97560975609756095</v>
      </c>
      <c r="M242" t="s">
        <v>959</v>
      </c>
      <c r="N242" t="s">
        <v>18</v>
      </c>
      <c r="O242" t="s">
        <v>19</v>
      </c>
      <c r="P242" s="1">
        <v>0.89951625570513105</v>
      </c>
      <c r="Q242" t="s">
        <v>20</v>
      </c>
    </row>
    <row r="243" spans="1:17" x14ac:dyDescent="0.35">
      <c r="A243">
        <v>240</v>
      </c>
      <c r="B243">
        <v>484</v>
      </c>
      <c r="C243" t="s">
        <v>1067</v>
      </c>
      <c r="D243">
        <v>280</v>
      </c>
      <c r="E243">
        <v>143</v>
      </c>
      <c r="F243">
        <v>157.46853696442801</v>
      </c>
      <c r="G243">
        <v>1.9536586332474699</v>
      </c>
      <c r="H243">
        <v>19475</v>
      </c>
      <c r="I243">
        <v>823.55338454246498</v>
      </c>
      <c r="J243">
        <v>0.65016383644061604</v>
      </c>
      <c r="K243">
        <v>0.36083097985745</v>
      </c>
      <c r="L243">
        <v>0.72634032634032597</v>
      </c>
      <c r="M243" t="s">
        <v>959</v>
      </c>
      <c r="N243" t="s">
        <v>18</v>
      </c>
      <c r="O243" t="s">
        <v>19</v>
      </c>
      <c r="P243" s="1">
        <v>0.89951595026193898</v>
      </c>
      <c r="Q243" t="s">
        <v>20</v>
      </c>
    </row>
    <row r="244" spans="1:17" x14ac:dyDescent="0.35">
      <c r="A244">
        <v>241</v>
      </c>
      <c r="B244">
        <v>2244</v>
      </c>
      <c r="C244" t="s">
        <v>1068</v>
      </c>
      <c r="D244">
        <v>29</v>
      </c>
      <c r="E244">
        <v>51</v>
      </c>
      <c r="F244">
        <v>31.158388162107499</v>
      </c>
      <c r="G244">
        <v>0.56521737719530796</v>
      </c>
      <c r="H244">
        <v>762.5</v>
      </c>
      <c r="I244">
        <v>153.63960921764399</v>
      </c>
      <c r="J244">
        <v>0.84248974606682903</v>
      </c>
      <c r="K244">
        <v>0.40592268663923398</v>
      </c>
      <c r="L244">
        <v>0.64893617021276595</v>
      </c>
      <c r="M244" t="s">
        <v>959</v>
      </c>
      <c r="N244" t="s">
        <v>18</v>
      </c>
      <c r="O244" t="s">
        <v>19</v>
      </c>
      <c r="P244" s="1">
        <v>0.89947662782549098</v>
      </c>
      <c r="Q244" t="s">
        <v>20</v>
      </c>
    </row>
    <row r="245" spans="1:17" x14ac:dyDescent="0.35">
      <c r="A245">
        <v>242</v>
      </c>
      <c r="B245">
        <v>1846</v>
      </c>
      <c r="C245" t="s">
        <v>1069</v>
      </c>
      <c r="D245">
        <v>42</v>
      </c>
      <c r="E245">
        <v>47</v>
      </c>
      <c r="F245">
        <v>38.678889139475203</v>
      </c>
      <c r="G245">
        <v>0.90909093695659304</v>
      </c>
      <c r="H245">
        <v>1175</v>
      </c>
      <c r="I245">
        <v>160.71067690849301</v>
      </c>
      <c r="J245">
        <v>0.74100851547354596</v>
      </c>
      <c r="K245">
        <v>0.57168693862265196</v>
      </c>
      <c r="L245">
        <v>0.81034482758620696</v>
      </c>
      <c r="M245" t="s">
        <v>959</v>
      </c>
      <c r="N245" t="s">
        <v>18</v>
      </c>
      <c r="O245" t="s">
        <v>19</v>
      </c>
      <c r="P245" s="1">
        <v>0.89932023840372399</v>
      </c>
      <c r="Q245" t="s">
        <v>20</v>
      </c>
    </row>
    <row r="246" spans="1:17" x14ac:dyDescent="0.35">
      <c r="A246">
        <v>243</v>
      </c>
      <c r="B246">
        <v>732</v>
      </c>
      <c r="C246" t="s">
        <v>896</v>
      </c>
      <c r="D246">
        <v>116</v>
      </c>
      <c r="E246">
        <v>112</v>
      </c>
      <c r="F246">
        <v>106.525806462341</v>
      </c>
      <c r="G246">
        <v>1.0378788525373099</v>
      </c>
      <c r="H246">
        <v>8912.5</v>
      </c>
      <c r="I246">
        <v>396.776692271233</v>
      </c>
      <c r="J246">
        <v>0.661575637510746</v>
      </c>
      <c r="K246">
        <v>0.71140530867173601</v>
      </c>
      <c r="L246">
        <v>0.89236545682102597</v>
      </c>
      <c r="M246" t="s">
        <v>959</v>
      </c>
      <c r="N246" t="s">
        <v>18</v>
      </c>
      <c r="O246" t="s">
        <v>19</v>
      </c>
      <c r="P246" s="1">
        <v>0.89926642211457697</v>
      </c>
      <c r="Q246" t="s">
        <v>20</v>
      </c>
    </row>
    <row r="247" spans="1:17" x14ac:dyDescent="0.35">
      <c r="A247">
        <v>244</v>
      </c>
      <c r="B247">
        <v>633</v>
      </c>
      <c r="C247" t="s">
        <v>955</v>
      </c>
      <c r="D247">
        <v>106</v>
      </c>
      <c r="E247">
        <v>176</v>
      </c>
      <c r="F247">
        <v>123.67210692444399</v>
      </c>
      <c r="G247">
        <v>0.60324480742931896</v>
      </c>
      <c r="H247">
        <v>12012.5</v>
      </c>
      <c r="I247">
        <v>514.05591070651997</v>
      </c>
      <c r="J247">
        <v>0.82891207838067704</v>
      </c>
      <c r="K247">
        <v>0.57124518241502198</v>
      </c>
      <c r="L247">
        <v>0.84076990376202998</v>
      </c>
      <c r="M247" t="s">
        <v>959</v>
      </c>
      <c r="N247" t="s">
        <v>18</v>
      </c>
      <c r="O247" t="s">
        <v>19</v>
      </c>
      <c r="P247" s="1">
        <v>0.89925158256400595</v>
      </c>
      <c r="Q247" t="s">
        <v>20</v>
      </c>
    </row>
    <row r="248" spans="1:17" x14ac:dyDescent="0.35">
      <c r="A248">
        <v>245</v>
      </c>
      <c r="B248">
        <v>413</v>
      </c>
      <c r="C248" t="s">
        <v>374</v>
      </c>
      <c r="D248">
        <v>195</v>
      </c>
      <c r="E248">
        <v>218</v>
      </c>
      <c r="F248">
        <v>181.814415490595</v>
      </c>
      <c r="G248">
        <v>0.89478259757747403</v>
      </c>
      <c r="H248">
        <v>25962.5</v>
      </c>
      <c r="I248">
        <v>1032.0458060502999</v>
      </c>
      <c r="J248">
        <v>0.74572349293537499</v>
      </c>
      <c r="K248">
        <v>0.30630806154495899</v>
      </c>
      <c r="L248">
        <v>0.73236953455571197</v>
      </c>
      <c r="M248" t="s">
        <v>959</v>
      </c>
      <c r="N248" t="s">
        <v>18</v>
      </c>
      <c r="O248" t="s">
        <v>19</v>
      </c>
      <c r="P248" s="1">
        <v>0.89924974803021196</v>
      </c>
      <c r="Q248" t="s">
        <v>20</v>
      </c>
    </row>
    <row r="249" spans="1:17" x14ac:dyDescent="0.35">
      <c r="A249">
        <v>246</v>
      </c>
      <c r="B249">
        <v>2910</v>
      </c>
      <c r="C249" t="s">
        <v>1070</v>
      </c>
      <c r="D249">
        <v>16</v>
      </c>
      <c r="E249">
        <v>43</v>
      </c>
      <c r="F249">
        <v>22.5675833419103</v>
      </c>
      <c r="G249">
        <v>0.37037042311555701</v>
      </c>
      <c r="H249">
        <v>400</v>
      </c>
      <c r="I249">
        <v>102.426406145096</v>
      </c>
      <c r="J249">
        <v>0.858756709154334</v>
      </c>
      <c r="K249">
        <v>0.47912185963975201</v>
      </c>
      <c r="L249">
        <v>0.82051282051282004</v>
      </c>
      <c r="M249" t="s">
        <v>959</v>
      </c>
      <c r="N249" t="s">
        <v>18</v>
      </c>
      <c r="O249" t="s">
        <v>19</v>
      </c>
      <c r="P249" s="1">
        <v>0.89918280301695697</v>
      </c>
      <c r="Q249" t="s">
        <v>20</v>
      </c>
    </row>
    <row r="250" spans="1:17" x14ac:dyDescent="0.35">
      <c r="A250">
        <v>247</v>
      </c>
      <c r="B250">
        <v>783</v>
      </c>
      <c r="C250" t="s">
        <v>1071</v>
      </c>
      <c r="D250">
        <v>82</v>
      </c>
      <c r="E250">
        <v>127</v>
      </c>
      <c r="F250">
        <v>99.4159039892848</v>
      </c>
      <c r="G250">
        <v>0.65196079059539902</v>
      </c>
      <c r="H250">
        <v>7762.5</v>
      </c>
      <c r="I250">
        <v>346.776692271233</v>
      </c>
      <c r="J250">
        <v>0.77018390019049399</v>
      </c>
      <c r="K250">
        <v>0.81116962115164304</v>
      </c>
      <c r="L250">
        <v>0.96728971962616805</v>
      </c>
      <c r="M250" t="s">
        <v>959</v>
      </c>
      <c r="N250" t="s">
        <v>18</v>
      </c>
      <c r="O250" t="s">
        <v>19</v>
      </c>
      <c r="P250" s="1">
        <v>0.89911936953485305</v>
      </c>
      <c r="Q250" t="s">
        <v>20</v>
      </c>
    </row>
    <row r="251" spans="1:17" x14ac:dyDescent="0.35">
      <c r="A251">
        <v>248</v>
      </c>
      <c r="B251">
        <v>1363</v>
      </c>
      <c r="C251" t="s">
        <v>1072</v>
      </c>
      <c r="D251">
        <v>57</v>
      </c>
      <c r="E251">
        <v>67</v>
      </c>
      <c r="F251">
        <v>53.672194570031401</v>
      </c>
      <c r="G251">
        <v>0.84210528557395004</v>
      </c>
      <c r="H251">
        <v>2262.5</v>
      </c>
      <c r="I251">
        <v>234.35028612613701</v>
      </c>
      <c r="J251">
        <v>0.63680565656670196</v>
      </c>
      <c r="K251">
        <v>0.517687258012688</v>
      </c>
      <c r="L251">
        <v>0.80444444444444396</v>
      </c>
      <c r="M251" t="s">
        <v>959</v>
      </c>
      <c r="N251" t="s">
        <v>18</v>
      </c>
      <c r="O251" t="s">
        <v>19</v>
      </c>
      <c r="P251" s="1">
        <v>0.89900936692740796</v>
      </c>
      <c r="Q251" t="s">
        <v>20</v>
      </c>
    </row>
    <row r="252" spans="1:17" x14ac:dyDescent="0.35">
      <c r="A252">
        <v>249</v>
      </c>
      <c r="B252">
        <v>424</v>
      </c>
      <c r="C252" t="s">
        <v>442</v>
      </c>
      <c r="D252">
        <v>165</v>
      </c>
      <c r="E252">
        <v>313</v>
      </c>
      <c r="F252">
        <v>176.934387008789</v>
      </c>
      <c r="G252">
        <v>0.52745660551613904</v>
      </c>
      <c r="H252">
        <v>24587.5</v>
      </c>
      <c r="I252">
        <v>1153.4671598672901</v>
      </c>
      <c r="J252">
        <v>0.88591400918218099</v>
      </c>
      <c r="K252">
        <v>0.232227564924612</v>
      </c>
      <c r="L252">
        <v>0.64874670184696603</v>
      </c>
      <c r="M252" t="s">
        <v>959</v>
      </c>
      <c r="N252" t="s">
        <v>18</v>
      </c>
      <c r="O252" t="s">
        <v>19</v>
      </c>
      <c r="P252" s="1">
        <v>0.89900803682218899</v>
      </c>
      <c r="Q252" t="s">
        <v>20</v>
      </c>
    </row>
    <row r="253" spans="1:17" x14ac:dyDescent="0.35">
      <c r="A253">
        <v>250</v>
      </c>
      <c r="B253">
        <v>140</v>
      </c>
      <c r="C253" t="s">
        <v>595</v>
      </c>
      <c r="D253">
        <v>346</v>
      </c>
      <c r="E253">
        <v>470</v>
      </c>
      <c r="F253">
        <v>363.19088209172202</v>
      </c>
      <c r="G253">
        <v>0.73492412137335805</v>
      </c>
      <c r="H253">
        <v>103600</v>
      </c>
      <c r="I253">
        <v>2077.5230705738099</v>
      </c>
      <c r="J253">
        <v>0.76169043074985798</v>
      </c>
      <c r="K253">
        <v>0.30163234391590799</v>
      </c>
      <c r="L253">
        <v>0.79761331921855405</v>
      </c>
      <c r="M253" t="s">
        <v>959</v>
      </c>
      <c r="N253" t="s">
        <v>18</v>
      </c>
      <c r="O253" t="s">
        <v>19</v>
      </c>
      <c r="P253" s="1">
        <v>0.89891670767602805</v>
      </c>
      <c r="Q253" t="s">
        <v>20</v>
      </c>
    </row>
    <row r="254" spans="1:17" x14ac:dyDescent="0.35">
      <c r="A254">
        <v>251</v>
      </c>
      <c r="B254">
        <v>792</v>
      </c>
      <c r="C254" t="s">
        <v>569</v>
      </c>
      <c r="D254">
        <v>95</v>
      </c>
      <c r="E254">
        <v>108</v>
      </c>
      <c r="F254">
        <v>97.801902230083996</v>
      </c>
      <c r="G254">
        <v>0.87837833295473899</v>
      </c>
      <c r="H254">
        <v>7512.5</v>
      </c>
      <c r="I254">
        <v>386.776692271233</v>
      </c>
      <c r="J254">
        <v>0.76877424072374601</v>
      </c>
      <c r="K254">
        <v>0.63106451319599399</v>
      </c>
      <c r="L254">
        <v>0.86350574712643702</v>
      </c>
      <c r="M254" t="s">
        <v>959</v>
      </c>
      <c r="N254" t="s">
        <v>18</v>
      </c>
      <c r="O254" t="s">
        <v>19</v>
      </c>
      <c r="P254" s="1">
        <v>0.89890914354319895</v>
      </c>
      <c r="Q254" t="s">
        <v>20</v>
      </c>
    </row>
    <row r="255" spans="1:17" x14ac:dyDescent="0.35">
      <c r="A255">
        <v>252</v>
      </c>
      <c r="B255">
        <v>2610</v>
      </c>
      <c r="C255" t="s">
        <v>1073</v>
      </c>
      <c r="D255">
        <v>21</v>
      </c>
      <c r="E255">
        <v>46</v>
      </c>
      <c r="F255">
        <v>25.5447698497515</v>
      </c>
      <c r="G255">
        <v>0.46153842163612102</v>
      </c>
      <c r="H255">
        <v>512.5</v>
      </c>
      <c r="I255">
        <v>113.63960921764399</v>
      </c>
      <c r="J255">
        <v>0.83109743425913396</v>
      </c>
      <c r="K255">
        <v>0.49870562935794699</v>
      </c>
      <c r="L255">
        <v>0.77358490566037696</v>
      </c>
      <c r="M255" t="s">
        <v>959</v>
      </c>
      <c r="N255" t="s">
        <v>18</v>
      </c>
      <c r="O255" t="s">
        <v>19</v>
      </c>
      <c r="P255" s="1">
        <v>0.89879620472430499</v>
      </c>
      <c r="Q255" t="s">
        <v>20</v>
      </c>
    </row>
    <row r="256" spans="1:17" x14ac:dyDescent="0.35">
      <c r="A256">
        <v>253</v>
      </c>
      <c r="B256">
        <v>1220</v>
      </c>
      <c r="C256" t="s">
        <v>1074</v>
      </c>
      <c r="D256">
        <v>85</v>
      </c>
      <c r="E256">
        <v>71</v>
      </c>
      <c r="F256">
        <v>60.370921781967198</v>
      </c>
      <c r="G256">
        <v>1.1999999460520301</v>
      </c>
      <c r="H256">
        <v>2862.5</v>
      </c>
      <c r="I256">
        <v>390.91882765293099</v>
      </c>
      <c r="J256">
        <v>0.56879134523546004</v>
      </c>
      <c r="K256">
        <v>0.23538684290665399</v>
      </c>
      <c r="L256">
        <v>0.54265402843601895</v>
      </c>
      <c r="M256" t="s">
        <v>959</v>
      </c>
      <c r="N256" t="s">
        <v>18</v>
      </c>
      <c r="O256" t="s">
        <v>19</v>
      </c>
      <c r="P256" s="1">
        <v>0.89873161664928403</v>
      </c>
      <c r="Q256" t="s">
        <v>20</v>
      </c>
    </row>
    <row r="257" spans="1:17" x14ac:dyDescent="0.35">
      <c r="A257">
        <v>254</v>
      </c>
      <c r="B257">
        <v>857</v>
      </c>
      <c r="C257" t="s">
        <v>490</v>
      </c>
      <c r="D257">
        <v>71</v>
      </c>
      <c r="E257">
        <v>113</v>
      </c>
      <c r="F257">
        <v>89.027614625892298</v>
      </c>
      <c r="G257">
        <v>0.62500006322027901</v>
      </c>
      <c r="H257">
        <v>6225</v>
      </c>
      <c r="I257">
        <v>317.98989534378097</v>
      </c>
      <c r="J257">
        <v>0.81361815040560803</v>
      </c>
      <c r="K257">
        <v>0.77361090001692301</v>
      </c>
      <c r="L257">
        <v>0.94857142857142895</v>
      </c>
      <c r="M257" t="s">
        <v>959</v>
      </c>
      <c r="N257" t="s">
        <v>18</v>
      </c>
      <c r="O257" t="s">
        <v>19</v>
      </c>
      <c r="P257" s="1">
        <v>0.89865543807470205</v>
      </c>
      <c r="Q257" t="s">
        <v>20</v>
      </c>
    </row>
    <row r="258" spans="1:17" x14ac:dyDescent="0.35">
      <c r="A258">
        <v>255</v>
      </c>
      <c r="B258">
        <v>1538</v>
      </c>
      <c r="C258" t="s">
        <v>1075</v>
      </c>
      <c r="D258">
        <v>48</v>
      </c>
      <c r="E258">
        <v>50</v>
      </c>
      <c r="F258">
        <v>46.694996737969298</v>
      </c>
      <c r="G258">
        <v>0.96721308357444602</v>
      </c>
      <c r="H258">
        <v>1712.5</v>
      </c>
      <c r="I258">
        <v>173.63960921764399</v>
      </c>
      <c r="J258">
        <v>0.58791202758293304</v>
      </c>
      <c r="K258">
        <v>0.71374461500755804</v>
      </c>
      <c r="L258">
        <v>0.87261146496815301</v>
      </c>
      <c r="M258" t="s">
        <v>959</v>
      </c>
      <c r="N258" t="s">
        <v>18</v>
      </c>
      <c r="O258" t="s">
        <v>19</v>
      </c>
      <c r="P258" s="1">
        <v>0.89845123581070596</v>
      </c>
      <c r="Q258" t="s">
        <v>20</v>
      </c>
    </row>
    <row r="259" spans="1:17" x14ac:dyDescent="0.35">
      <c r="A259">
        <v>256</v>
      </c>
      <c r="B259">
        <v>1036</v>
      </c>
      <c r="C259" t="s">
        <v>1076</v>
      </c>
      <c r="D259">
        <v>98</v>
      </c>
      <c r="E259">
        <v>60</v>
      </c>
      <c r="F259">
        <v>72.361575630464003</v>
      </c>
      <c r="G259">
        <v>1.62962966473219</v>
      </c>
      <c r="H259">
        <v>4112.5</v>
      </c>
      <c r="I259">
        <v>278.49242150783499</v>
      </c>
      <c r="J259">
        <v>0.54922766048340999</v>
      </c>
      <c r="K259">
        <v>0.66632945584480097</v>
      </c>
      <c r="L259">
        <v>0.93465909090909105</v>
      </c>
      <c r="M259" t="s">
        <v>959</v>
      </c>
      <c r="N259" t="s">
        <v>18</v>
      </c>
      <c r="O259" t="s">
        <v>19</v>
      </c>
      <c r="P259" s="1">
        <v>0.89828222898593602</v>
      </c>
      <c r="Q259" t="s">
        <v>20</v>
      </c>
    </row>
    <row r="260" spans="1:17" x14ac:dyDescent="0.35">
      <c r="A260">
        <v>257</v>
      </c>
      <c r="B260">
        <v>2156</v>
      </c>
      <c r="C260" t="s">
        <v>1077</v>
      </c>
      <c r="D260">
        <v>25</v>
      </c>
      <c r="E260">
        <v>40</v>
      </c>
      <c r="F260">
        <v>32.1637549129034</v>
      </c>
      <c r="G260">
        <v>0.625</v>
      </c>
      <c r="H260">
        <v>812.5</v>
      </c>
      <c r="I260">
        <v>115.355338454247</v>
      </c>
      <c r="J260">
        <v>0.593477505034949</v>
      </c>
      <c r="K260">
        <v>0.76728699659940403</v>
      </c>
      <c r="L260">
        <v>0.94202898550724601</v>
      </c>
      <c r="M260" t="s">
        <v>959</v>
      </c>
      <c r="N260" t="s">
        <v>18</v>
      </c>
      <c r="O260" t="s">
        <v>19</v>
      </c>
      <c r="P260" s="1">
        <v>0.89823722645106796</v>
      </c>
      <c r="Q260" t="s">
        <v>20</v>
      </c>
    </row>
    <row r="261" spans="1:17" x14ac:dyDescent="0.35">
      <c r="A261">
        <v>258</v>
      </c>
      <c r="B261">
        <v>960</v>
      </c>
      <c r="C261" t="s">
        <v>1079</v>
      </c>
      <c r="D261">
        <v>85</v>
      </c>
      <c r="E261">
        <v>80</v>
      </c>
      <c r="F261">
        <v>79.288210044935894</v>
      </c>
      <c r="G261">
        <v>1.0625</v>
      </c>
      <c r="H261">
        <v>4937.5</v>
      </c>
      <c r="I261">
        <v>284.35028612613701</v>
      </c>
      <c r="J261">
        <v>0.72799484024352201</v>
      </c>
      <c r="K261">
        <v>0.76737851106783195</v>
      </c>
      <c r="L261">
        <v>0.93160377358490598</v>
      </c>
      <c r="M261" t="s">
        <v>959</v>
      </c>
      <c r="N261" t="s">
        <v>18</v>
      </c>
      <c r="O261" t="s">
        <v>19</v>
      </c>
      <c r="P261" s="1">
        <v>0.89795760777932199</v>
      </c>
      <c r="Q261" t="s">
        <v>20</v>
      </c>
    </row>
    <row r="262" spans="1:17" x14ac:dyDescent="0.35">
      <c r="A262">
        <v>259</v>
      </c>
      <c r="B262">
        <v>1825</v>
      </c>
      <c r="C262" t="s">
        <v>1080</v>
      </c>
      <c r="D262">
        <v>57</v>
      </c>
      <c r="E262">
        <v>29</v>
      </c>
      <c r="F262">
        <v>39.291257907979798</v>
      </c>
      <c r="G262">
        <v>1.9523810615403701</v>
      </c>
      <c r="H262">
        <v>1212.5</v>
      </c>
      <c r="I262">
        <v>151.92387998104101</v>
      </c>
      <c r="J262">
        <v>0.48889324182228799</v>
      </c>
      <c r="K262">
        <v>0.66014528338776801</v>
      </c>
      <c r="L262">
        <v>0.88990825688073405</v>
      </c>
      <c r="M262" t="s">
        <v>959</v>
      </c>
      <c r="N262" t="s">
        <v>18</v>
      </c>
      <c r="O262" t="s">
        <v>19</v>
      </c>
      <c r="P262" s="1">
        <v>0.89795051616285404</v>
      </c>
      <c r="Q262" t="s">
        <v>20</v>
      </c>
    </row>
    <row r="263" spans="1:17" x14ac:dyDescent="0.35">
      <c r="A263">
        <v>260</v>
      </c>
      <c r="B263">
        <v>2594</v>
      </c>
      <c r="C263" t="s">
        <v>797</v>
      </c>
      <c r="D263">
        <v>30</v>
      </c>
      <c r="E263">
        <v>25</v>
      </c>
      <c r="F263">
        <v>25.854414729132099</v>
      </c>
      <c r="G263">
        <v>1.2</v>
      </c>
      <c r="H263">
        <v>525</v>
      </c>
      <c r="I263">
        <v>92.426406145095797</v>
      </c>
      <c r="J263">
        <v>0.496043793599244</v>
      </c>
      <c r="K263">
        <v>0.77228399482409804</v>
      </c>
      <c r="L263">
        <v>0.93333333333333302</v>
      </c>
      <c r="M263" t="s">
        <v>959</v>
      </c>
      <c r="N263" t="s">
        <v>18</v>
      </c>
      <c r="O263" t="s">
        <v>19</v>
      </c>
      <c r="P263" s="1">
        <v>0.89794817596379894</v>
      </c>
      <c r="Q263" t="s">
        <v>20</v>
      </c>
    </row>
    <row r="264" spans="1:17" x14ac:dyDescent="0.35">
      <c r="A264">
        <v>261</v>
      </c>
      <c r="B264">
        <v>118</v>
      </c>
      <c r="C264" t="s">
        <v>55</v>
      </c>
      <c r="D264">
        <v>557</v>
      </c>
      <c r="E264">
        <v>549</v>
      </c>
      <c r="F264">
        <v>391.87830328989901</v>
      </c>
      <c r="G264">
        <v>1.0129446263398201</v>
      </c>
      <c r="H264">
        <v>120612.5</v>
      </c>
      <c r="I264">
        <v>4266.6756457090396</v>
      </c>
      <c r="J264">
        <v>0.65584475342730197</v>
      </c>
      <c r="K264">
        <v>8.3257415575806501E-2</v>
      </c>
      <c r="L264">
        <v>0.55710161662817503</v>
      </c>
      <c r="M264" t="s">
        <v>959</v>
      </c>
      <c r="N264" t="s">
        <v>18</v>
      </c>
      <c r="O264" t="s">
        <v>19</v>
      </c>
      <c r="P264" s="1">
        <v>0.89787011752839996</v>
      </c>
      <c r="Q264" t="s">
        <v>20</v>
      </c>
    </row>
    <row r="265" spans="1:17" x14ac:dyDescent="0.35">
      <c r="A265">
        <v>262</v>
      </c>
      <c r="B265">
        <v>1599</v>
      </c>
      <c r="C265" t="s">
        <v>1081</v>
      </c>
      <c r="D265">
        <v>50</v>
      </c>
      <c r="E265">
        <v>40</v>
      </c>
      <c r="F265">
        <v>45.135166683820501</v>
      </c>
      <c r="G265">
        <v>1.25</v>
      </c>
      <c r="H265">
        <v>1600</v>
      </c>
      <c r="I265">
        <v>156.56854152679401</v>
      </c>
      <c r="J265">
        <v>0.68254770086200001</v>
      </c>
      <c r="K265">
        <v>0.82020202012508803</v>
      </c>
      <c r="L265">
        <v>0.94814814814814796</v>
      </c>
      <c r="M265" t="s">
        <v>959</v>
      </c>
      <c r="N265" t="s">
        <v>18</v>
      </c>
      <c r="O265" t="s">
        <v>19</v>
      </c>
      <c r="P265" s="1">
        <v>0.89781595286231797</v>
      </c>
      <c r="Q265" t="s">
        <v>20</v>
      </c>
    </row>
    <row r="266" spans="1:17" x14ac:dyDescent="0.35">
      <c r="A266">
        <v>263</v>
      </c>
      <c r="B266">
        <v>235</v>
      </c>
      <c r="C266" t="s">
        <v>84</v>
      </c>
      <c r="D266">
        <v>416</v>
      </c>
      <c r="E266">
        <v>185</v>
      </c>
      <c r="F266">
        <v>261.99909724183101</v>
      </c>
      <c r="G266">
        <v>2.2552631219926398</v>
      </c>
      <c r="H266">
        <v>53912.5</v>
      </c>
      <c r="I266">
        <v>1243.4671598672901</v>
      </c>
      <c r="J266">
        <v>0.53220733752367499</v>
      </c>
      <c r="K266">
        <v>0.438157949202651</v>
      </c>
      <c r="L266">
        <v>0.83992210321324201</v>
      </c>
      <c r="M266" t="s">
        <v>959</v>
      </c>
      <c r="N266" t="s">
        <v>18</v>
      </c>
      <c r="O266" t="s">
        <v>19</v>
      </c>
      <c r="P266" s="1">
        <v>0.89771848849357305</v>
      </c>
      <c r="Q266" t="s">
        <v>20</v>
      </c>
    </row>
    <row r="267" spans="1:17" x14ac:dyDescent="0.35">
      <c r="A267">
        <v>264</v>
      </c>
      <c r="B267">
        <v>544</v>
      </c>
      <c r="C267" t="s">
        <v>683</v>
      </c>
      <c r="D267">
        <v>253</v>
      </c>
      <c r="E267">
        <v>123</v>
      </c>
      <c r="F267">
        <v>142.50673927406299</v>
      </c>
      <c r="G267">
        <v>2.0599999813742702</v>
      </c>
      <c r="H267">
        <v>15950</v>
      </c>
      <c r="I267">
        <v>820.12192606925998</v>
      </c>
      <c r="J267">
        <v>0.41361500249486</v>
      </c>
      <c r="K267">
        <v>0.29799824436567901</v>
      </c>
      <c r="L267">
        <v>0.67335092348284997</v>
      </c>
      <c r="M267" t="s">
        <v>959</v>
      </c>
      <c r="N267" t="s">
        <v>18</v>
      </c>
      <c r="O267" t="s">
        <v>19</v>
      </c>
      <c r="P267" s="1">
        <v>0.89766655053254896</v>
      </c>
      <c r="Q267" t="s">
        <v>20</v>
      </c>
    </row>
    <row r="268" spans="1:17" x14ac:dyDescent="0.35">
      <c r="A268">
        <v>265</v>
      </c>
      <c r="B268">
        <v>1276</v>
      </c>
      <c r="C268" t="s">
        <v>266</v>
      </c>
      <c r="D268">
        <v>66</v>
      </c>
      <c r="E268">
        <v>96</v>
      </c>
      <c r="F268">
        <v>57.536273917515899</v>
      </c>
      <c r="G268">
        <v>0.68387088901407</v>
      </c>
      <c r="H268">
        <v>2600</v>
      </c>
      <c r="I268">
        <v>327.27921843528702</v>
      </c>
      <c r="J268">
        <v>0.75741894872472704</v>
      </c>
      <c r="K268">
        <v>0.30503266793247202</v>
      </c>
      <c r="L268">
        <v>0.57938718662952604</v>
      </c>
      <c r="M268" t="s">
        <v>959</v>
      </c>
      <c r="N268" t="s">
        <v>18</v>
      </c>
      <c r="O268" t="s">
        <v>19</v>
      </c>
      <c r="P268" s="1">
        <v>0.89761500751665402</v>
      </c>
      <c r="Q268" t="s">
        <v>20</v>
      </c>
    </row>
    <row r="269" spans="1:17" x14ac:dyDescent="0.35">
      <c r="A269">
        <v>266</v>
      </c>
      <c r="B269">
        <v>234</v>
      </c>
      <c r="C269" t="s">
        <v>636</v>
      </c>
      <c r="D269">
        <v>235</v>
      </c>
      <c r="E269">
        <v>454</v>
      </c>
      <c r="F269">
        <v>262.57555359821498</v>
      </c>
      <c r="G269">
        <v>0.516559855809544</v>
      </c>
      <c r="H269">
        <v>54150</v>
      </c>
      <c r="I269">
        <v>1868.5281229019199</v>
      </c>
      <c r="J269">
        <v>0.88332252208018003</v>
      </c>
      <c r="K269">
        <v>0.19489874721147299</v>
      </c>
      <c r="L269">
        <v>0.65221318879855505</v>
      </c>
      <c r="M269" t="s">
        <v>959</v>
      </c>
      <c r="N269" t="s">
        <v>18</v>
      </c>
      <c r="O269" t="s">
        <v>19</v>
      </c>
      <c r="P269" s="1">
        <v>0.897601920163695</v>
      </c>
      <c r="Q269" t="s">
        <v>20</v>
      </c>
    </row>
    <row r="270" spans="1:17" x14ac:dyDescent="0.35">
      <c r="A270">
        <v>267</v>
      </c>
      <c r="B270">
        <v>2247</v>
      </c>
      <c r="C270" t="s">
        <v>1082</v>
      </c>
      <c r="D270">
        <v>20</v>
      </c>
      <c r="E270">
        <v>50</v>
      </c>
      <c r="F270">
        <v>31.158388162107499</v>
      </c>
      <c r="G270">
        <v>0.4</v>
      </c>
      <c r="H270">
        <v>762.5</v>
      </c>
      <c r="I270">
        <v>125.355338454247</v>
      </c>
      <c r="J270">
        <v>0.84002831826840596</v>
      </c>
      <c r="K270">
        <v>0.60976717883184794</v>
      </c>
      <c r="L270">
        <v>0.91044776119403004</v>
      </c>
      <c r="M270" t="s">
        <v>959</v>
      </c>
      <c r="N270" t="s">
        <v>18</v>
      </c>
      <c r="O270" t="s">
        <v>19</v>
      </c>
      <c r="P270" s="1">
        <v>0.89744524271045001</v>
      </c>
      <c r="Q270" t="s">
        <v>20</v>
      </c>
    </row>
    <row r="271" spans="1:17" x14ac:dyDescent="0.35">
      <c r="A271">
        <v>268</v>
      </c>
      <c r="B271">
        <v>1196</v>
      </c>
      <c r="C271" t="s">
        <v>1083</v>
      </c>
      <c r="D271">
        <v>162</v>
      </c>
      <c r="E271">
        <v>42</v>
      </c>
      <c r="F271">
        <v>62.060854190253202</v>
      </c>
      <c r="G271">
        <v>3.8245614824892402</v>
      </c>
      <c r="H271">
        <v>3025</v>
      </c>
      <c r="I271">
        <v>370.416301488876</v>
      </c>
      <c r="J271">
        <v>0.78286354683473702</v>
      </c>
      <c r="K271">
        <v>0.27704802644068299</v>
      </c>
      <c r="L271">
        <v>0.72023809523809501</v>
      </c>
      <c r="M271" t="s">
        <v>959</v>
      </c>
      <c r="N271" t="s">
        <v>18</v>
      </c>
      <c r="O271" t="s">
        <v>19</v>
      </c>
      <c r="P271" s="1">
        <v>0.89737774871385201</v>
      </c>
      <c r="Q271" t="s">
        <v>20</v>
      </c>
    </row>
    <row r="272" spans="1:17" x14ac:dyDescent="0.35">
      <c r="A272">
        <v>269</v>
      </c>
      <c r="B272">
        <v>530</v>
      </c>
      <c r="C272" t="s">
        <v>338</v>
      </c>
      <c r="D272">
        <v>153</v>
      </c>
      <c r="E272">
        <v>150</v>
      </c>
      <c r="F272">
        <v>147.23078227434701</v>
      </c>
      <c r="G272">
        <v>1.0210527077671601</v>
      </c>
      <c r="H272">
        <v>17025</v>
      </c>
      <c r="I272">
        <v>526.984843015671</v>
      </c>
      <c r="J272">
        <v>0.69172176047906297</v>
      </c>
      <c r="K272">
        <v>0.77037243711560799</v>
      </c>
      <c r="L272">
        <v>0.93543956043956</v>
      </c>
      <c r="M272" t="s">
        <v>959</v>
      </c>
      <c r="N272" t="s">
        <v>18</v>
      </c>
      <c r="O272" t="s">
        <v>19</v>
      </c>
      <c r="P272" s="1">
        <v>0.89732457844938596</v>
      </c>
      <c r="Q272" t="s">
        <v>20</v>
      </c>
    </row>
    <row r="273" spans="1:17" x14ac:dyDescent="0.35">
      <c r="A273">
        <v>270</v>
      </c>
      <c r="B273">
        <v>376</v>
      </c>
      <c r="C273" t="s">
        <v>544</v>
      </c>
      <c r="D273">
        <v>305</v>
      </c>
      <c r="E273">
        <v>324</v>
      </c>
      <c r="F273">
        <v>194.50226212808801</v>
      </c>
      <c r="G273">
        <v>0.94069683071966104</v>
      </c>
      <c r="H273">
        <v>29712.5</v>
      </c>
      <c r="I273">
        <v>1390.7463783025701</v>
      </c>
      <c r="J273">
        <v>0.59132506968216902</v>
      </c>
      <c r="K273">
        <v>0.19304261120493599</v>
      </c>
      <c r="L273">
        <v>0.478654853000403</v>
      </c>
      <c r="M273" t="s">
        <v>959</v>
      </c>
      <c r="N273" t="s">
        <v>18</v>
      </c>
      <c r="O273" t="s">
        <v>19</v>
      </c>
      <c r="P273" s="1">
        <v>0.89723732748767404</v>
      </c>
      <c r="Q273" t="s">
        <v>20</v>
      </c>
    </row>
    <row r="274" spans="1:17" x14ac:dyDescent="0.35">
      <c r="A274">
        <v>271</v>
      </c>
      <c r="B274">
        <v>683</v>
      </c>
      <c r="C274" t="s">
        <v>891</v>
      </c>
      <c r="D274">
        <v>196</v>
      </c>
      <c r="E274">
        <v>104</v>
      </c>
      <c r="F274">
        <v>116.85672474138801</v>
      </c>
      <c r="G274">
        <v>1.89239589290588</v>
      </c>
      <c r="H274">
        <v>10725</v>
      </c>
      <c r="I274">
        <v>767.69551992416405</v>
      </c>
      <c r="J274">
        <v>0.54690215362940597</v>
      </c>
      <c r="K274">
        <v>0.228680510218015</v>
      </c>
      <c r="L274">
        <v>0.65496183206106895</v>
      </c>
      <c r="M274" t="s">
        <v>959</v>
      </c>
      <c r="N274" t="s">
        <v>18</v>
      </c>
      <c r="O274" t="s">
        <v>19</v>
      </c>
      <c r="P274" s="1">
        <v>0.89710752699527097</v>
      </c>
      <c r="Q274" t="s">
        <v>20</v>
      </c>
    </row>
    <row r="275" spans="1:17" x14ac:dyDescent="0.35">
      <c r="A275">
        <v>272</v>
      </c>
      <c r="B275">
        <v>1011</v>
      </c>
      <c r="C275" t="s">
        <v>1084</v>
      </c>
      <c r="D275">
        <v>67</v>
      </c>
      <c r="E275">
        <v>88</v>
      </c>
      <c r="F275">
        <v>74.635266518023101</v>
      </c>
      <c r="G275">
        <v>0.75999990289366104</v>
      </c>
      <c r="H275">
        <v>4375</v>
      </c>
      <c r="I275">
        <v>265.56348919868498</v>
      </c>
      <c r="J275">
        <v>0.76223101884820599</v>
      </c>
      <c r="K275">
        <v>0.77956294769033097</v>
      </c>
      <c r="L275">
        <v>0.93833780160857905</v>
      </c>
      <c r="M275" t="s">
        <v>959</v>
      </c>
      <c r="N275" t="s">
        <v>18</v>
      </c>
      <c r="O275" t="s">
        <v>19</v>
      </c>
      <c r="P275" s="1">
        <v>0.89708251754780099</v>
      </c>
      <c r="Q275" t="s">
        <v>20</v>
      </c>
    </row>
    <row r="276" spans="1:17" x14ac:dyDescent="0.35">
      <c r="A276">
        <v>273</v>
      </c>
      <c r="B276">
        <v>2696</v>
      </c>
      <c r="C276" t="s">
        <v>1085</v>
      </c>
      <c r="D276">
        <v>22</v>
      </c>
      <c r="E276">
        <v>34</v>
      </c>
      <c r="F276">
        <v>24.592453796829702</v>
      </c>
      <c r="G276">
        <v>0.66666673774936003</v>
      </c>
      <c r="H276">
        <v>475</v>
      </c>
      <c r="I276">
        <v>92.426406145095797</v>
      </c>
      <c r="J276">
        <v>0.79594585849760002</v>
      </c>
      <c r="K276">
        <v>0.69873313817418303</v>
      </c>
      <c r="L276">
        <v>0.90476190476190499</v>
      </c>
      <c r="M276" t="s">
        <v>959</v>
      </c>
      <c r="N276" t="s">
        <v>18</v>
      </c>
      <c r="O276" t="s">
        <v>19</v>
      </c>
      <c r="P276" s="1">
        <v>0.89697434897478601</v>
      </c>
      <c r="Q276" t="s">
        <v>20</v>
      </c>
    </row>
    <row r="277" spans="1:17" x14ac:dyDescent="0.35">
      <c r="A277">
        <v>274</v>
      </c>
      <c r="B277">
        <v>731</v>
      </c>
      <c r="C277" t="s">
        <v>884</v>
      </c>
      <c r="D277">
        <v>124</v>
      </c>
      <c r="E277">
        <v>99</v>
      </c>
      <c r="F277">
        <v>106.675106895051</v>
      </c>
      <c r="G277">
        <v>1.25193803007619</v>
      </c>
      <c r="H277">
        <v>8937.5</v>
      </c>
      <c r="I277">
        <v>395.06096303462999</v>
      </c>
      <c r="J277">
        <v>0.72181722284540695</v>
      </c>
      <c r="K277">
        <v>0.71961081660434401</v>
      </c>
      <c r="L277">
        <v>0.89937106918238996</v>
      </c>
      <c r="M277" t="s">
        <v>959</v>
      </c>
      <c r="N277" t="s">
        <v>18</v>
      </c>
      <c r="O277" t="s">
        <v>19</v>
      </c>
      <c r="P277" s="1">
        <v>0.89690009032958096</v>
      </c>
      <c r="Q277" t="s">
        <v>20</v>
      </c>
    </row>
    <row r="278" spans="1:17" x14ac:dyDescent="0.35">
      <c r="A278">
        <v>275</v>
      </c>
      <c r="B278">
        <v>1824</v>
      </c>
      <c r="C278" t="s">
        <v>1086</v>
      </c>
      <c r="D278">
        <v>42</v>
      </c>
      <c r="E278">
        <v>39</v>
      </c>
      <c r="F278">
        <v>39.291257907979798</v>
      </c>
      <c r="G278">
        <v>1.0909090686165399</v>
      </c>
      <c r="H278">
        <v>1212.5</v>
      </c>
      <c r="I278">
        <v>137.78174459934201</v>
      </c>
      <c r="J278">
        <v>0.67829075956813101</v>
      </c>
      <c r="K278">
        <v>0.80261681170837496</v>
      </c>
      <c r="L278">
        <v>0.95098039215686303</v>
      </c>
      <c r="M278" t="s">
        <v>959</v>
      </c>
      <c r="N278" t="s">
        <v>18</v>
      </c>
      <c r="O278" t="s">
        <v>19</v>
      </c>
      <c r="P278" s="1">
        <v>0.89684851359241902</v>
      </c>
      <c r="Q278" t="s">
        <v>20</v>
      </c>
    </row>
    <row r="279" spans="1:17" x14ac:dyDescent="0.35">
      <c r="A279">
        <v>276</v>
      </c>
      <c r="B279">
        <v>111</v>
      </c>
      <c r="C279" t="s">
        <v>87</v>
      </c>
      <c r="D279">
        <v>369</v>
      </c>
      <c r="E279">
        <v>586</v>
      </c>
      <c r="F279">
        <v>403.425141514225</v>
      </c>
      <c r="G279">
        <v>0.62892378323112796</v>
      </c>
      <c r="H279">
        <v>127825</v>
      </c>
      <c r="I279">
        <v>2000.6601536273999</v>
      </c>
      <c r="J279">
        <v>0.73046632774701803</v>
      </c>
      <c r="K279">
        <v>0.401309111556505</v>
      </c>
      <c r="L279">
        <v>0.81287758346581895</v>
      </c>
      <c r="M279" t="s">
        <v>959</v>
      </c>
      <c r="N279" t="s">
        <v>18</v>
      </c>
      <c r="O279" t="s">
        <v>19</v>
      </c>
      <c r="P279" s="1">
        <v>0.89683357881207604</v>
      </c>
      <c r="Q279" t="s">
        <v>20</v>
      </c>
    </row>
    <row r="280" spans="1:17" x14ac:dyDescent="0.35">
      <c r="A280">
        <v>277</v>
      </c>
      <c r="B280">
        <v>1440</v>
      </c>
      <c r="C280" t="s">
        <v>1087</v>
      </c>
      <c r="D280">
        <v>63</v>
      </c>
      <c r="E280">
        <v>41</v>
      </c>
      <c r="F280">
        <v>50.3047074850966</v>
      </c>
      <c r="G280">
        <v>1.53333314142474</v>
      </c>
      <c r="H280">
        <v>1987.5</v>
      </c>
      <c r="I280">
        <v>189.49747383594499</v>
      </c>
      <c r="J280">
        <v>0.62012987827544996</v>
      </c>
      <c r="K280">
        <v>0.69552084695903105</v>
      </c>
      <c r="L280">
        <v>0.91379310344827602</v>
      </c>
      <c r="M280" t="s">
        <v>959</v>
      </c>
      <c r="N280" t="s">
        <v>18</v>
      </c>
      <c r="O280" t="s">
        <v>19</v>
      </c>
      <c r="P280" s="1">
        <v>0.89683285018211401</v>
      </c>
      <c r="Q280" t="s">
        <v>20</v>
      </c>
    </row>
    <row r="281" spans="1:17" x14ac:dyDescent="0.35">
      <c r="A281">
        <v>278</v>
      </c>
      <c r="B281">
        <v>131</v>
      </c>
      <c r="C281" t="s">
        <v>139</v>
      </c>
      <c r="D281">
        <v>609</v>
      </c>
      <c r="E281">
        <v>327</v>
      </c>
      <c r="F281">
        <v>372.96302800990401</v>
      </c>
      <c r="G281">
        <v>1.85984843807338</v>
      </c>
      <c r="H281">
        <v>109250</v>
      </c>
      <c r="I281">
        <v>2443.7972366809799</v>
      </c>
      <c r="J281">
        <v>0.84064377269642399</v>
      </c>
      <c r="K281">
        <v>0.229879884830091</v>
      </c>
      <c r="L281">
        <v>0.74995709627595697</v>
      </c>
      <c r="M281" t="s">
        <v>959</v>
      </c>
      <c r="N281" t="s">
        <v>18</v>
      </c>
      <c r="O281" t="s">
        <v>19</v>
      </c>
      <c r="P281" s="1">
        <v>0.89662499494679904</v>
      </c>
      <c r="Q281" t="s">
        <v>20</v>
      </c>
    </row>
    <row r="282" spans="1:17" x14ac:dyDescent="0.35">
      <c r="A282">
        <v>279</v>
      </c>
      <c r="B282">
        <v>1225</v>
      </c>
      <c r="C282" t="s">
        <v>1088</v>
      </c>
      <c r="D282">
        <v>52</v>
      </c>
      <c r="E282">
        <v>84</v>
      </c>
      <c r="F282">
        <v>60.2389633252035</v>
      </c>
      <c r="G282">
        <v>0.62318841323018204</v>
      </c>
      <c r="H282">
        <v>2850</v>
      </c>
      <c r="I282">
        <v>243.13708305358901</v>
      </c>
      <c r="J282">
        <v>0.82201986928203596</v>
      </c>
      <c r="K282">
        <v>0.60583215458207196</v>
      </c>
      <c r="L282">
        <v>0.86692015209125495</v>
      </c>
      <c r="M282" t="s">
        <v>959</v>
      </c>
      <c r="N282" t="s">
        <v>18</v>
      </c>
      <c r="O282" t="s">
        <v>19</v>
      </c>
      <c r="P282" s="1">
        <v>0.89661921704331105</v>
      </c>
      <c r="Q282" t="s">
        <v>20</v>
      </c>
    </row>
    <row r="283" spans="1:17" x14ac:dyDescent="0.35">
      <c r="A283">
        <v>280</v>
      </c>
      <c r="B283">
        <v>2209</v>
      </c>
      <c r="C283" t="s">
        <v>1089</v>
      </c>
      <c r="D283">
        <v>35</v>
      </c>
      <c r="E283">
        <v>30</v>
      </c>
      <c r="F283">
        <v>31.6650618423356</v>
      </c>
      <c r="G283">
        <v>1.1666666666666701</v>
      </c>
      <c r="H283">
        <v>787.5</v>
      </c>
      <c r="I283">
        <v>109.497473835945</v>
      </c>
      <c r="J283">
        <v>0.68035495535256696</v>
      </c>
      <c r="K283">
        <v>0.82537674165727004</v>
      </c>
      <c r="L283">
        <v>0.95454545454545503</v>
      </c>
      <c r="M283" t="s">
        <v>959</v>
      </c>
      <c r="N283" t="s">
        <v>18</v>
      </c>
      <c r="O283" t="s">
        <v>19</v>
      </c>
      <c r="P283" s="1">
        <v>0.89658803059574399</v>
      </c>
      <c r="Q283" t="s">
        <v>20</v>
      </c>
    </row>
    <row r="284" spans="1:17" x14ac:dyDescent="0.35">
      <c r="A284">
        <v>281</v>
      </c>
      <c r="B284">
        <v>657</v>
      </c>
      <c r="C284" t="s">
        <v>707</v>
      </c>
      <c r="D284">
        <v>182</v>
      </c>
      <c r="E284">
        <v>90</v>
      </c>
      <c r="F284">
        <v>120.27960894122199</v>
      </c>
      <c r="G284">
        <v>2.0261779737897601</v>
      </c>
      <c r="H284">
        <v>11362.5</v>
      </c>
      <c r="I284">
        <v>457.48736917972599</v>
      </c>
      <c r="J284">
        <v>0.480964754042496</v>
      </c>
      <c r="K284">
        <v>0.68222172328868502</v>
      </c>
      <c r="L284">
        <v>0.95684210526315805</v>
      </c>
      <c r="M284" t="s">
        <v>959</v>
      </c>
      <c r="N284" t="s">
        <v>18</v>
      </c>
      <c r="O284" t="s">
        <v>19</v>
      </c>
      <c r="P284" s="1">
        <v>0.89654577421964798</v>
      </c>
      <c r="Q284" t="s">
        <v>20</v>
      </c>
    </row>
    <row r="285" spans="1:17" x14ac:dyDescent="0.35">
      <c r="A285">
        <v>282</v>
      </c>
      <c r="B285">
        <v>581</v>
      </c>
      <c r="C285" t="s">
        <v>493</v>
      </c>
      <c r="D285">
        <v>136</v>
      </c>
      <c r="E285">
        <v>179</v>
      </c>
      <c r="F285">
        <v>135.58169466087199</v>
      </c>
      <c r="G285">
        <v>0.76249998800479701</v>
      </c>
      <c r="H285">
        <v>14437.5</v>
      </c>
      <c r="I285">
        <v>592.34018146991696</v>
      </c>
      <c r="J285">
        <v>0.79942474973950906</v>
      </c>
      <c r="K285">
        <v>0.51708206335151896</v>
      </c>
      <c r="L285">
        <v>0.84245076586433298</v>
      </c>
      <c r="M285" t="s">
        <v>959</v>
      </c>
      <c r="N285" t="s">
        <v>18</v>
      </c>
      <c r="O285" t="s">
        <v>19</v>
      </c>
      <c r="P285" s="1">
        <v>0.89636493300282405</v>
      </c>
      <c r="Q285" t="s">
        <v>20</v>
      </c>
    </row>
    <row r="286" spans="1:17" x14ac:dyDescent="0.35">
      <c r="A286">
        <v>283</v>
      </c>
      <c r="B286">
        <v>1160</v>
      </c>
      <c r="C286" t="s">
        <v>1090</v>
      </c>
      <c r="D286">
        <v>65</v>
      </c>
      <c r="E286">
        <v>105</v>
      </c>
      <c r="F286">
        <v>64.203683898045099</v>
      </c>
      <c r="G286">
        <v>0.61904761904761896</v>
      </c>
      <c r="H286">
        <v>3237.5</v>
      </c>
      <c r="I286">
        <v>302.634556889534</v>
      </c>
      <c r="J286">
        <v>0.79425203183377002</v>
      </c>
      <c r="K286">
        <v>0.44420414486391602</v>
      </c>
      <c r="L286">
        <v>0.71745152354570596</v>
      </c>
      <c r="M286" t="s">
        <v>959</v>
      </c>
      <c r="N286" t="s">
        <v>18</v>
      </c>
      <c r="O286" t="s">
        <v>19</v>
      </c>
      <c r="P286" s="1">
        <v>0.89635106416631805</v>
      </c>
      <c r="Q286" t="s">
        <v>20</v>
      </c>
    </row>
    <row r="287" spans="1:17" x14ac:dyDescent="0.35">
      <c r="A287">
        <v>284</v>
      </c>
      <c r="B287">
        <v>917</v>
      </c>
      <c r="C287" t="s">
        <v>566</v>
      </c>
      <c r="D287">
        <v>89</v>
      </c>
      <c r="E287">
        <v>98</v>
      </c>
      <c r="F287">
        <v>83.014510995843807</v>
      </c>
      <c r="G287">
        <v>0.90909080334807202</v>
      </c>
      <c r="H287">
        <v>5412.5</v>
      </c>
      <c r="I287">
        <v>368.49242150783499</v>
      </c>
      <c r="J287">
        <v>0.67480283997504398</v>
      </c>
      <c r="K287">
        <v>0.50089956253161505</v>
      </c>
      <c r="L287">
        <v>0.80783582089552197</v>
      </c>
      <c r="M287" t="s">
        <v>959</v>
      </c>
      <c r="N287" t="s">
        <v>18</v>
      </c>
      <c r="O287" t="s">
        <v>19</v>
      </c>
      <c r="P287" s="1">
        <v>0.89629414021794396</v>
      </c>
      <c r="Q287" t="s">
        <v>20</v>
      </c>
    </row>
    <row r="288" spans="1:17" x14ac:dyDescent="0.35">
      <c r="A288">
        <v>285</v>
      </c>
      <c r="B288">
        <v>664</v>
      </c>
      <c r="C288" t="s">
        <v>787</v>
      </c>
      <c r="D288">
        <v>101</v>
      </c>
      <c r="E288">
        <v>150</v>
      </c>
      <c r="F288">
        <v>119.216342915333</v>
      </c>
      <c r="G288">
        <v>0.67099569465197995</v>
      </c>
      <c r="H288">
        <v>11162.5</v>
      </c>
      <c r="I288">
        <v>456.776692271233</v>
      </c>
      <c r="J288">
        <v>0.77786351553116595</v>
      </c>
      <c r="K288">
        <v>0.67230054821405705</v>
      </c>
      <c r="L288">
        <v>0.90476190476190499</v>
      </c>
      <c r="M288" t="s">
        <v>959</v>
      </c>
      <c r="N288" t="s">
        <v>18</v>
      </c>
      <c r="O288" t="s">
        <v>19</v>
      </c>
      <c r="P288" s="1">
        <v>0.89612110497781905</v>
      </c>
      <c r="Q288" t="s">
        <v>20</v>
      </c>
    </row>
    <row r="289" spans="1:17" x14ac:dyDescent="0.35">
      <c r="A289">
        <v>286</v>
      </c>
      <c r="B289">
        <v>7</v>
      </c>
      <c r="C289" t="s">
        <v>363</v>
      </c>
      <c r="D289">
        <v>1898</v>
      </c>
      <c r="E289">
        <v>1331</v>
      </c>
      <c r="F289">
        <v>1296.19410458063</v>
      </c>
      <c r="G289">
        <v>1.4258505020296799</v>
      </c>
      <c r="H289">
        <v>1319562.5</v>
      </c>
      <c r="I289">
        <v>12812.8696447611</v>
      </c>
      <c r="J289">
        <v>0.58102799838174701</v>
      </c>
      <c r="K289">
        <v>0.10100596299036201</v>
      </c>
      <c r="L289">
        <v>0.62000775266644703</v>
      </c>
      <c r="M289" t="s">
        <v>959</v>
      </c>
      <c r="N289" t="s">
        <v>18</v>
      </c>
      <c r="O289" t="s">
        <v>19</v>
      </c>
      <c r="P289" s="1">
        <v>0.89610574565929801</v>
      </c>
      <c r="Q289" t="s">
        <v>20</v>
      </c>
    </row>
    <row r="290" spans="1:17" x14ac:dyDescent="0.35">
      <c r="A290">
        <v>287</v>
      </c>
      <c r="B290">
        <v>539</v>
      </c>
      <c r="C290" t="s">
        <v>508</v>
      </c>
      <c r="D290">
        <v>126</v>
      </c>
      <c r="E290">
        <v>163</v>
      </c>
      <c r="F290">
        <v>144.227428258673</v>
      </c>
      <c r="G290">
        <v>0.769931563540459</v>
      </c>
      <c r="H290">
        <v>16337.5</v>
      </c>
      <c r="I290">
        <v>532.34018146991696</v>
      </c>
      <c r="J290">
        <v>0.78295346757899797</v>
      </c>
      <c r="K290">
        <v>0.72446426451403001</v>
      </c>
      <c r="L290">
        <v>0.93157519600855299</v>
      </c>
      <c r="M290" t="s">
        <v>959</v>
      </c>
      <c r="N290" t="s">
        <v>18</v>
      </c>
      <c r="O290" t="s">
        <v>19</v>
      </c>
      <c r="P290" s="1">
        <v>0.89605532781036201</v>
      </c>
      <c r="Q290" t="s">
        <v>20</v>
      </c>
    </row>
    <row r="291" spans="1:17" x14ac:dyDescent="0.35">
      <c r="A291">
        <v>288</v>
      </c>
      <c r="B291">
        <v>1405</v>
      </c>
      <c r="C291" t="s">
        <v>1091</v>
      </c>
      <c r="D291">
        <v>55</v>
      </c>
      <c r="E291">
        <v>50</v>
      </c>
      <c r="F291">
        <v>51.708829458264098</v>
      </c>
      <c r="G291">
        <v>1.1000000000000001</v>
      </c>
      <c r="H291">
        <v>2100</v>
      </c>
      <c r="I291">
        <v>180.71067690849301</v>
      </c>
      <c r="J291">
        <v>0.66800111626768199</v>
      </c>
      <c r="K291">
        <v>0.80809335095014201</v>
      </c>
      <c r="L291">
        <v>0.94382022471910099</v>
      </c>
      <c r="M291" t="s">
        <v>959</v>
      </c>
      <c r="N291" t="s">
        <v>18</v>
      </c>
      <c r="O291" t="s">
        <v>19</v>
      </c>
      <c r="P291" s="1">
        <v>0.89602523322028804</v>
      </c>
      <c r="Q291" t="s">
        <v>20</v>
      </c>
    </row>
    <row r="292" spans="1:17" x14ac:dyDescent="0.35">
      <c r="A292">
        <v>289</v>
      </c>
      <c r="B292">
        <v>1420</v>
      </c>
      <c r="C292" t="s">
        <v>1092</v>
      </c>
      <c r="D292">
        <v>60</v>
      </c>
      <c r="E292">
        <v>50</v>
      </c>
      <c r="F292">
        <v>50.933540740830999</v>
      </c>
      <c r="G292">
        <v>1.2</v>
      </c>
      <c r="H292">
        <v>2037.5</v>
      </c>
      <c r="I292">
        <v>260.208150744438</v>
      </c>
      <c r="J292">
        <v>0.67504733840375297</v>
      </c>
      <c r="K292">
        <v>0.37815137939799598</v>
      </c>
      <c r="L292">
        <v>0.79512195121951201</v>
      </c>
      <c r="M292" t="s">
        <v>959</v>
      </c>
      <c r="N292" t="s">
        <v>18</v>
      </c>
      <c r="O292" t="s">
        <v>19</v>
      </c>
      <c r="P292" s="1">
        <v>0.89600667149855595</v>
      </c>
      <c r="Q292" t="s">
        <v>20</v>
      </c>
    </row>
    <row r="293" spans="1:17" x14ac:dyDescent="0.35">
      <c r="A293">
        <v>290</v>
      </c>
      <c r="B293">
        <v>177</v>
      </c>
      <c r="C293" t="s">
        <v>238</v>
      </c>
      <c r="D293">
        <v>273</v>
      </c>
      <c r="E293">
        <v>485</v>
      </c>
      <c r="F293">
        <v>316.70087643786599</v>
      </c>
      <c r="G293">
        <v>0.56221203156276001</v>
      </c>
      <c r="H293">
        <v>78775</v>
      </c>
      <c r="I293">
        <v>1586.10171675682</v>
      </c>
      <c r="J293">
        <v>0.70033475471204598</v>
      </c>
      <c r="K293">
        <v>0.39349227022066202</v>
      </c>
      <c r="L293">
        <v>0.77277743715512004</v>
      </c>
      <c r="M293" t="s">
        <v>959</v>
      </c>
      <c r="N293" t="s">
        <v>18</v>
      </c>
      <c r="O293" t="s">
        <v>19</v>
      </c>
      <c r="P293" s="1">
        <v>0.89599013889309298</v>
      </c>
      <c r="Q293" t="s">
        <v>20</v>
      </c>
    </row>
    <row r="294" spans="1:17" x14ac:dyDescent="0.35">
      <c r="A294">
        <v>291</v>
      </c>
      <c r="B294">
        <v>977</v>
      </c>
      <c r="C294" t="s">
        <v>1093</v>
      </c>
      <c r="D294">
        <v>62</v>
      </c>
      <c r="E294">
        <v>142</v>
      </c>
      <c r="F294">
        <v>77.665773305767303</v>
      </c>
      <c r="G294">
        <v>0.43518521943271299</v>
      </c>
      <c r="H294">
        <v>4737.5</v>
      </c>
      <c r="I294">
        <v>386.776692271233</v>
      </c>
      <c r="J294">
        <v>0.84947165831698002</v>
      </c>
      <c r="K294">
        <v>0.39795915224838901</v>
      </c>
      <c r="L294">
        <v>0.79123173277661796</v>
      </c>
      <c r="M294" t="s">
        <v>959</v>
      </c>
      <c r="N294" t="s">
        <v>18</v>
      </c>
      <c r="O294" t="s">
        <v>19</v>
      </c>
      <c r="P294" s="1">
        <v>0.89587722605789399</v>
      </c>
      <c r="Q294" t="s">
        <v>20</v>
      </c>
    </row>
    <row r="295" spans="1:17" x14ac:dyDescent="0.35">
      <c r="A295">
        <v>292</v>
      </c>
      <c r="B295">
        <v>292</v>
      </c>
      <c r="C295" t="s">
        <v>209</v>
      </c>
      <c r="D295">
        <v>401</v>
      </c>
      <c r="E295">
        <v>168</v>
      </c>
      <c r="F295">
        <v>230.31791622131499</v>
      </c>
      <c r="G295">
        <v>2.3901393927413199</v>
      </c>
      <c r="H295">
        <v>41662.5</v>
      </c>
      <c r="I295">
        <v>1065.89356601238</v>
      </c>
      <c r="J295">
        <v>0.62491444061985801</v>
      </c>
      <c r="K295">
        <v>0.46081595696734401</v>
      </c>
      <c r="L295">
        <v>0.85199386503067498</v>
      </c>
      <c r="M295" t="s">
        <v>959</v>
      </c>
      <c r="N295" t="s">
        <v>18</v>
      </c>
      <c r="O295" t="s">
        <v>19</v>
      </c>
      <c r="P295" s="1">
        <v>0.89576478249191205</v>
      </c>
      <c r="Q295" t="s">
        <v>20</v>
      </c>
    </row>
    <row r="296" spans="1:17" x14ac:dyDescent="0.35">
      <c r="A296">
        <v>293</v>
      </c>
      <c r="B296">
        <v>1184</v>
      </c>
      <c r="C296" t="s">
        <v>817</v>
      </c>
      <c r="D296">
        <v>73</v>
      </c>
      <c r="E296">
        <v>56</v>
      </c>
      <c r="F296">
        <v>63.078313050504001</v>
      </c>
      <c r="G296">
        <v>1.30434799704785</v>
      </c>
      <c r="H296">
        <v>3125</v>
      </c>
      <c r="I296">
        <v>218.99494767189</v>
      </c>
      <c r="J296">
        <v>0.60204961638904497</v>
      </c>
      <c r="K296">
        <v>0.81882613259649795</v>
      </c>
      <c r="L296">
        <v>0.95057034220532299</v>
      </c>
      <c r="M296" t="s">
        <v>959</v>
      </c>
      <c r="N296" t="s">
        <v>18</v>
      </c>
      <c r="O296" t="s">
        <v>19</v>
      </c>
      <c r="P296" s="1">
        <v>0.89576355601348601</v>
      </c>
      <c r="Q296" t="s">
        <v>20</v>
      </c>
    </row>
    <row r="297" spans="1:17" x14ac:dyDescent="0.35">
      <c r="A297">
        <v>294</v>
      </c>
      <c r="B297">
        <v>351</v>
      </c>
      <c r="C297" t="s">
        <v>494</v>
      </c>
      <c r="D297">
        <v>257</v>
      </c>
      <c r="E297">
        <v>191</v>
      </c>
      <c r="F297">
        <v>205.600469078277</v>
      </c>
      <c r="G297">
        <v>1.3487451855049699</v>
      </c>
      <c r="H297">
        <v>33200</v>
      </c>
      <c r="I297">
        <v>825.97979068756104</v>
      </c>
      <c r="J297">
        <v>0.63355127969744096</v>
      </c>
      <c r="K297">
        <v>0.61151780239716003</v>
      </c>
      <c r="L297">
        <v>0.88888888888888895</v>
      </c>
      <c r="M297" t="s">
        <v>959</v>
      </c>
      <c r="N297" t="s">
        <v>18</v>
      </c>
      <c r="O297" t="s">
        <v>19</v>
      </c>
      <c r="P297" s="1">
        <v>0.89576087475617405</v>
      </c>
      <c r="Q297" t="s">
        <v>20</v>
      </c>
    </row>
    <row r="298" spans="1:17" x14ac:dyDescent="0.35">
      <c r="A298">
        <v>295</v>
      </c>
      <c r="B298">
        <v>536</v>
      </c>
      <c r="C298" t="s">
        <v>901</v>
      </c>
      <c r="D298">
        <v>186</v>
      </c>
      <c r="E298">
        <v>123</v>
      </c>
      <c r="F298">
        <v>144.558099143444</v>
      </c>
      <c r="G298">
        <v>1.50632915012663</v>
      </c>
      <c r="H298">
        <v>16412.5</v>
      </c>
      <c r="I298">
        <v>525.77163994312298</v>
      </c>
      <c r="J298">
        <v>0.56007318799561501</v>
      </c>
      <c r="K298">
        <v>0.74608840370801399</v>
      </c>
      <c r="L298">
        <v>0.94460431654676302</v>
      </c>
      <c r="M298" t="s">
        <v>959</v>
      </c>
      <c r="N298" t="s">
        <v>18</v>
      </c>
      <c r="O298" t="s">
        <v>19</v>
      </c>
      <c r="P298" s="1">
        <v>0.89570442480799695</v>
      </c>
      <c r="Q298" t="s">
        <v>20</v>
      </c>
    </row>
    <row r="299" spans="1:17" x14ac:dyDescent="0.35">
      <c r="A299">
        <v>296</v>
      </c>
      <c r="B299">
        <v>2458</v>
      </c>
      <c r="C299" t="s">
        <v>1094</v>
      </c>
      <c r="D299">
        <v>35</v>
      </c>
      <c r="E299">
        <v>32</v>
      </c>
      <c r="F299">
        <v>27.925959628100301</v>
      </c>
      <c r="G299">
        <v>1.1111110778099</v>
      </c>
      <c r="H299">
        <v>612.5</v>
      </c>
      <c r="I299">
        <v>117.78174459934201</v>
      </c>
      <c r="J299">
        <v>0.61745856620703898</v>
      </c>
      <c r="K299">
        <v>0.554830071198675</v>
      </c>
      <c r="L299">
        <v>0.75384615384615405</v>
      </c>
      <c r="M299" t="s">
        <v>959</v>
      </c>
      <c r="N299" t="s">
        <v>18</v>
      </c>
      <c r="O299" t="s">
        <v>19</v>
      </c>
      <c r="P299" s="1">
        <v>0.89570013810237403</v>
      </c>
      <c r="Q299" t="s">
        <v>20</v>
      </c>
    </row>
    <row r="300" spans="1:17" x14ac:dyDescent="0.35">
      <c r="A300">
        <v>297</v>
      </c>
      <c r="B300">
        <v>186</v>
      </c>
      <c r="C300" t="s">
        <v>623</v>
      </c>
      <c r="D300">
        <v>340</v>
      </c>
      <c r="E300">
        <v>320</v>
      </c>
      <c r="F300">
        <v>310.99591463063399</v>
      </c>
      <c r="G300">
        <v>1.0625</v>
      </c>
      <c r="H300">
        <v>75962.5</v>
      </c>
      <c r="I300">
        <v>1402.4621075391799</v>
      </c>
      <c r="J300">
        <v>0.69898224752850202</v>
      </c>
      <c r="K300">
        <v>0.485318493929356</v>
      </c>
      <c r="L300">
        <v>0.85651867512332602</v>
      </c>
      <c r="M300" t="s">
        <v>959</v>
      </c>
      <c r="N300" t="s">
        <v>18</v>
      </c>
      <c r="O300" t="s">
        <v>19</v>
      </c>
      <c r="P300" s="1">
        <v>0.89562458536104805</v>
      </c>
      <c r="Q300" t="s">
        <v>20</v>
      </c>
    </row>
    <row r="301" spans="1:17" x14ac:dyDescent="0.35">
      <c r="A301">
        <v>298</v>
      </c>
      <c r="B301">
        <v>465</v>
      </c>
      <c r="C301" t="s">
        <v>369</v>
      </c>
      <c r="D301">
        <v>199</v>
      </c>
      <c r="E301">
        <v>138</v>
      </c>
      <c r="F301">
        <v>164.58484533589501</v>
      </c>
      <c r="G301">
        <v>1.44155837232207</v>
      </c>
      <c r="H301">
        <v>21275</v>
      </c>
      <c r="I301">
        <v>568.70057225227401</v>
      </c>
      <c r="J301">
        <v>0.69831627063674495</v>
      </c>
      <c r="K301">
        <v>0.82663178850471497</v>
      </c>
      <c r="L301">
        <v>0.96759522455940905</v>
      </c>
      <c r="M301" t="s">
        <v>959</v>
      </c>
      <c r="N301" t="s">
        <v>18</v>
      </c>
      <c r="O301" t="s">
        <v>19</v>
      </c>
      <c r="P301" s="1">
        <v>0.89560440126083496</v>
      </c>
      <c r="Q301" t="s">
        <v>20</v>
      </c>
    </row>
    <row r="302" spans="1:17" x14ac:dyDescent="0.35">
      <c r="A302">
        <v>299</v>
      </c>
      <c r="B302">
        <v>2007</v>
      </c>
      <c r="C302" t="s">
        <v>1095</v>
      </c>
      <c r="D302">
        <v>28</v>
      </c>
      <c r="E302">
        <v>47</v>
      </c>
      <c r="F302">
        <v>35.458765494951599</v>
      </c>
      <c r="G302">
        <v>0.58823529411764697</v>
      </c>
      <c r="H302">
        <v>987.5</v>
      </c>
      <c r="I302">
        <v>133.63960921764399</v>
      </c>
      <c r="J302">
        <v>0.78719233454364601</v>
      </c>
      <c r="K302">
        <v>0.69482682096179005</v>
      </c>
      <c r="L302">
        <v>0.89772727272727304</v>
      </c>
      <c r="M302" t="s">
        <v>959</v>
      </c>
      <c r="N302" t="s">
        <v>18</v>
      </c>
      <c r="O302" t="s">
        <v>19</v>
      </c>
      <c r="P302" s="1">
        <v>0.89559039036747101</v>
      </c>
      <c r="Q302" t="s">
        <v>20</v>
      </c>
    </row>
    <row r="303" spans="1:17" x14ac:dyDescent="0.35">
      <c r="A303">
        <v>300</v>
      </c>
      <c r="B303">
        <v>1778</v>
      </c>
      <c r="C303" t="s">
        <v>768</v>
      </c>
      <c r="D303">
        <v>42</v>
      </c>
      <c r="E303">
        <v>42</v>
      </c>
      <c r="F303">
        <v>40.291195310356997</v>
      </c>
      <c r="G303">
        <v>1</v>
      </c>
      <c r="H303">
        <v>1275</v>
      </c>
      <c r="I303">
        <v>140.71067690849301</v>
      </c>
      <c r="J303">
        <v>0.70657876372497297</v>
      </c>
      <c r="K303">
        <v>0.80921876341769505</v>
      </c>
      <c r="L303">
        <v>0.96226415094339601</v>
      </c>
      <c r="M303" t="s">
        <v>959</v>
      </c>
      <c r="N303" t="s">
        <v>18</v>
      </c>
      <c r="O303" t="s">
        <v>19</v>
      </c>
      <c r="P303" s="1">
        <v>0.895542667158849</v>
      </c>
      <c r="Q303" t="s">
        <v>20</v>
      </c>
    </row>
    <row r="304" spans="1:17" x14ac:dyDescent="0.35">
      <c r="A304">
        <v>301</v>
      </c>
      <c r="B304">
        <v>153</v>
      </c>
      <c r="C304" t="s">
        <v>330</v>
      </c>
      <c r="D304">
        <v>395</v>
      </c>
      <c r="E304">
        <v>534</v>
      </c>
      <c r="F304">
        <v>339.12440472222499</v>
      </c>
      <c r="G304">
        <v>0.74090916435161303</v>
      </c>
      <c r="H304">
        <v>90325</v>
      </c>
      <c r="I304">
        <v>2610.3657782077798</v>
      </c>
      <c r="J304">
        <v>0.66202703130370799</v>
      </c>
      <c r="K304">
        <v>0.16657702434989599</v>
      </c>
      <c r="L304">
        <v>0.56987381703469997</v>
      </c>
      <c r="M304" t="s">
        <v>959</v>
      </c>
      <c r="N304" t="s">
        <v>18</v>
      </c>
      <c r="O304" t="s">
        <v>19</v>
      </c>
      <c r="P304" s="1">
        <v>0.89543783808891797</v>
      </c>
      <c r="Q304" t="s">
        <v>20</v>
      </c>
    </row>
    <row r="305" spans="1:17" x14ac:dyDescent="0.35">
      <c r="A305">
        <v>302</v>
      </c>
      <c r="B305">
        <v>1869</v>
      </c>
      <c r="C305" t="s">
        <v>1096</v>
      </c>
      <c r="D305">
        <v>29</v>
      </c>
      <c r="E305">
        <v>62</v>
      </c>
      <c r="F305">
        <v>38.056668037759799</v>
      </c>
      <c r="G305">
        <v>0.46268661635884101</v>
      </c>
      <c r="H305">
        <v>1137.5</v>
      </c>
      <c r="I305">
        <v>157.78174459934201</v>
      </c>
      <c r="J305">
        <v>0.78370662588531703</v>
      </c>
      <c r="K305">
        <v>0.57417960451976102</v>
      </c>
      <c r="L305">
        <v>0.85849056603773599</v>
      </c>
      <c r="M305" t="s">
        <v>959</v>
      </c>
      <c r="N305" t="s">
        <v>18</v>
      </c>
      <c r="O305" t="s">
        <v>19</v>
      </c>
      <c r="P305" s="1">
        <v>0.89536273365824104</v>
      </c>
      <c r="Q305" t="s">
        <v>20</v>
      </c>
    </row>
    <row r="306" spans="1:17" x14ac:dyDescent="0.35">
      <c r="A306">
        <v>303</v>
      </c>
      <c r="B306">
        <v>874</v>
      </c>
      <c r="C306" t="s">
        <v>1097</v>
      </c>
      <c r="D306">
        <v>112</v>
      </c>
      <c r="E306">
        <v>74</v>
      </c>
      <c r="F306">
        <v>86.764213868660406</v>
      </c>
      <c r="G306">
        <v>1.5106384644298601</v>
      </c>
      <c r="H306">
        <v>5912.5</v>
      </c>
      <c r="I306">
        <v>308.49242150783499</v>
      </c>
      <c r="J306">
        <v>0.494149404987203</v>
      </c>
      <c r="K306">
        <v>0.78071409236142097</v>
      </c>
      <c r="L306">
        <v>0.95171026156941696</v>
      </c>
      <c r="M306" t="s">
        <v>959</v>
      </c>
      <c r="N306" t="s">
        <v>18</v>
      </c>
      <c r="O306" t="s">
        <v>19</v>
      </c>
      <c r="P306" s="1">
        <v>0.89536012648015695</v>
      </c>
      <c r="Q306" t="s">
        <v>20</v>
      </c>
    </row>
    <row r="307" spans="1:17" x14ac:dyDescent="0.35">
      <c r="A307">
        <v>304</v>
      </c>
      <c r="B307">
        <v>1773</v>
      </c>
      <c r="C307" t="s">
        <v>1098</v>
      </c>
      <c r="D307">
        <v>35</v>
      </c>
      <c r="E307">
        <v>71</v>
      </c>
      <c r="F307">
        <v>40.291195310356997</v>
      </c>
      <c r="G307">
        <v>0.49999996628252102</v>
      </c>
      <c r="H307">
        <v>1275</v>
      </c>
      <c r="I307">
        <v>184.85281229019199</v>
      </c>
      <c r="J307">
        <v>0.84597420064601403</v>
      </c>
      <c r="K307">
        <v>0.46888671114320202</v>
      </c>
      <c r="L307">
        <v>0.766917293233083</v>
      </c>
      <c r="M307" t="s">
        <v>959</v>
      </c>
      <c r="N307" t="s">
        <v>18</v>
      </c>
      <c r="O307" t="s">
        <v>19</v>
      </c>
      <c r="P307" s="1">
        <v>0.895356249137085</v>
      </c>
      <c r="Q307" t="s">
        <v>20</v>
      </c>
    </row>
    <row r="308" spans="1:17" x14ac:dyDescent="0.35">
      <c r="A308">
        <v>305</v>
      </c>
      <c r="B308">
        <v>3041</v>
      </c>
      <c r="C308" t="s">
        <v>1099</v>
      </c>
      <c r="D308">
        <v>25</v>
      </c>
      <c r="E308">
        <v>20</v>
      </c>
      <c r="F308">
        <v>21.483699284957801</v>
      </c>
      <c r="G308">
        <v>1.25</v>
      </c>
      <c r="H308">
        <v>362.5</v>
      </c>
      <c r="I308">
        <v>75.355338454246507</v>
      </c>
      <c r="J308">
        <v>0.55940626512288405</v>
      </c>
      <c r="K308">
        <v>0.80221323982639903</v>
      </c>
      <c r="L308">
        <v>0.93548387096774199</v>
      </c>
      <c r="M308" t="s">
        <v>959</v>
      </c>
      <c r="N308" t="s">
        <v>18</v>
      </c>
      <c r="O308" t="s">
        <v>19</v>
      </c>
      <c r="P308" s="1">
        <v>0.89532201858307203</v>
      </c>
      <c r="Q308" t="s">
        <v>20</v>
      </c>
    </row>
    <row r="309" spans="1:17" x14ac:dyDescent="0.35">
      <c r="A309">
        <v>306</v>
      </c>
      <c r="B309">
        <v>242</v>
      </c>
      <c r="C309" t="s">
        <v>150</v>
      </c>
      <c r="D309">
        <v>299</v>
      </c>
      <c r="E309">
        <v>237</v>
      </c>
      <c r="F309">
        <v>254.355036055619</v>
      </c>
      <c r="G309">
        <v>1.2605177036344699</v>
      </c>
      <c r="H309">
        <v>50812.5</v>
      </c>
      <c r="I309">
        <v>1206.89861834049</v>
      </c>
      <c r="J309">
        <v>0.60201793056420105</v>
      </c>
      <c r="K309">
        <v>0.43836800277349502</v>
      </c>
      <c r="L309">
        <v>0.81988705123033501</v>
      </c>
      <c r="M309" t="s">
        <v>959</v>
      </c>
      <c r="N309" t="s">
        <v>18</v>
      </c>
      <c r="O309" t="s">
        <v>19</v>
      </c>
      <c r="P309" s="1">
        <v>0.89528276182105704</v>
      </c>
      <c r="Q309" t="s">
        <v>20</v>
      </c>
    </row>
    <row r="310" spans="1:17" x14ac:dyDescent="0.35">
      <c r="A310">
        <v>307</v>
      </c>
      <c r="B310">
        <v>1155</v>
      </c>
      <c r="C310" t="s">
        <v>1100</v>
      </c>
      <c r="D310">
        <v>50</v>
      </c>
      <c r="E310">
        <v>103</v>
      </c>
      <c r="F310">
        <v>64.451097854873396</v>
      </c>
      <c r="G310">
        <v>0.48534201081933398</v>
      </c>
      <c r="H310">
        <v>3262.5</v>
      </c>
      <c r="I310">
        <v>294.35028612613701</v>
      </c>
      <c r="J310">
        <v>0.84728442840115403</v>
      </c>
      <c r="K310">
        <v>0.47318553469048602</v>
      </c>
      <c r="L310">
        <v>0.76315789473684204</v>
      </c>
      <c r="M310" t="s">
        <v>959</v>
      </c>
      <c r="N310" t="s">
        <v>18</v>
      </c>
      <c r="O310" t="s">
        <v>19</v>
      </c>
      <c r="P310" s="1">
        <v>0.895276944866638</v>
      </c>
      <c r="Q310" t="s">
        <v>20</v>
      </c>
    </row>
    <row r="311" spans="1:17" x14ac:dyDescent="0.35">
      <c r="A311">
        <v>308</v>
      </c>
      <c r="B311">
        <v>805</v>
      </c>
      <c r="C311" t="s">
        <v>930</v>
      </c>
      <c r="D311">
        <v>105</v>
      </c>
      <c r="E311">
        <v>105</v>
      </c>
      <c r="F311">
        <v>95.746147296343807</v>
      </c>
      <c r="G311">
        <v>1</v>
      </c>
      <c r="H311">
        <v>7200</v>
      </c>
      <c r="I311">
        <v>397.98989534378097</v>
      </c>
      <c r="J311">
        <v>0.81811946727305296</v>
      </c>
      <c r="K311">
        <v>0.571213244666683</v>
      </c>
      <c r="L311">
        <v>0.83357452966714896</v>
      </c>
      <c r="M311" t="s">
        <v>959</v>
      </c>
      <c r="N311" t="s">
        <v>18</v>
      </c>
      <c r="O311" t="s">
        <v>19</v>
      </c>
      <c r="P311" s="1">
        <v>0.89524711610460705</v>
      </c>
      <c r="Q311" t="s">
        <v>20</v>
      </c>
    </row>
    <row r="312" spans="1:17" x14ac:dyDescent="0.35">
      <c r="A312">
        <v>309</v>
      </c>
      <c r="B312">
        <v>208</v>
      </c>
      <c r="C312" t="s">
        <v>124</v>
      </c>
      <c r="D312">
        <v>260</v>
      </c>
      <c r="E312">
        <v>322</v>
      </c>
      <c r="F312">
        <v>288.068372661968</v>
      </c>
      <c r="G312">
        <v>0.80821920647707302</v>
      </c>
      <c r="H312">
        <v>65175</v>
      </c>
      <c r="I312">
        <v>983.25900912284897</v>
      </c>
      <c r="J312">
        <v>0.71900746336644805</v>
      </c>
      <c r="K312">
        <v>0.84713970076570699</v>
      </c>
      <c r="L312">
        <v>0.97585626052779295</v>
      </c>
      <c r="M312" t="s">
        <v>959</v>
      </c>
      <c r="N312" t="s">
        <v>18</v>
      </c>
      <c r="O312" t="s">
        <v>19</v>
      </c>
      <c r="P312" s="1">
        <v>0.89523074339801301</v>
      </c>
      <c r="Q312" t="s">
        <v>20</v>
      </c>
    </row>
    <row r="313" spans="1:17" x14ac:dyDescent="0.35">
      <c r="A313">
        <v>310</v>
      </c>
      <c r="B313">
        <v>230</v>
      </c>
      <c r="C313" t="s">
        <v>33</v>
      </c>
      <c r="D313">
        <v>527</v>
      </c>
      <c r="E313">
        <v>240</v>
      </c>
      <c r="F313">
        <v>265.61887408962002</v>
      </c>
      <c r="G313">
        <v>2.1935772836509702</v>
      </c>
      <c r="H313">
        <v>55412.5</v>
      </c>
      <c r="I313">
        <v>1718.02559673786</v>
      </c>
      <c r="J313">
        <v>0.47778141452539502</v>
      </c>
      <c r="K313">
        <v>0.235916517217412</v>
      </c>
      <c r="L313">
        <v>0.55796098174952802</v>
      </c>
      <c r="M313" t="s">
        <v>959</v>
      </c>
      <c r="N313" t="s">
        <v>18</v>
      </c>
      <c r="O313" t="s">
        <v>19</v>
      </c>
      <c r="P313" s="1">
        <v>0.89522341312192699</v>
      </c>
      <c r="Q313" t="s">
        <v>20</v>
      </c>
    </row>
    <row r="314" spans="1:17" x14ac:dyDescent="0.35">
      <c r="A314">
        <v>311</v>
      </c>
      <c r="B314">
        <v>2059</v>
      </c>
      <c r="C314" t="s">
        <v>1101</v>
      </c>
      <c r="D314">
        <v>35</v>
      </c>
      <c r="E314">
        <v>35</v>
      </c>
      <c r="F314">
        <v>34.318312587888499</v>
      </c>
      <c r="G314">
        <v>1.0000000674349601</v>
      </c>
      <c r="H314">
        <v>925</v>
      </c>
      <c r="I314">
        <v>120.710676908493</v>
      </c>
      <c r="J314">
        <v>0.66455632507829898</v>
      </c>
      <c r="K314">
        <v>0.79773790098505404</v>
      </c>
      <c r="L314">
        <v>0.94871794871794901</v>
      </c>
      <c r="M314" t="s">
        <v>959</v>
      </c>
      <c r="N314" t="s">
        <v>18</v>
      </c>
      <c r="O314" t="s">
        <v>19</v>
      </c>
      <c r="P314" s="1">
        <v>0.89508812640408497</v>
      </c>
      <c r="Q314" t="s">
        <v>20</v>
      </c>
    </row>
    <row r="315" spans="1:17" x14ac:dyDescent="0.35">
      <c r="A315">
        <v>312</v>
      </c>
      <c r="B315">
        <v>2615</v>
      </c>
      <c r="C315" t="s">
        <v>1102</v>
      </c>
      <c r="D315">
        <v>31</v>
      </c>
      <c r="E315">
        <v>22</v>
      </c>
      <c r="F315">
        <v>25.5447698497515</v>
      </c>
      <c r="G315">
        <v>1.40000008529923</v>
      </c>
      <c r="H315">
        <v>512.5</v>
      </c>
      <c r="I315">
        <v>89.497473835945101</v>
      </c>
      <c r="J315">
        <v>0.61712154487396198</v>
      </c>
      <c r="K315">
        <v>0.80404837702062304</v>
      </c>
      <c r="L315">
        <v>0.93181818181818199</v>
      </c>
      <c r="M315" t="s">
        <v>959</v>
      </c>
      <c r="N315" t="s">
        <v>18</v>
      </c>
      <c r="O315" t="s">
        <v>19</v>
      </c>
      <c r="P315" s="1">
        <v>0.89508296114553898</v>
      </c>
      <c r="Q315" t="s">
        <v>20</v>
      </c>
    </row>
    <row r="316" spans="1:17" x14ac:dyDescent="0.35">
      <c r="A316">
        <v>313</v>
      </c>
      <c r="B316">
        <v>558</v>
      </c>
      <c r="C316" t="s">
        <v>536</v>
      </c>
      <c r="D316">
        <v>121</v>
      </c>
      <c r="E316">
        <v>171</v>
      </c>
      <c r="F316">
        <v>140.48207338801299</v>
      </c>
      <c r="G316">
        <v>0.70806099767208397</v>
      </c>
      <c r="H316">
        <v>15500</v>
      </c>
      <c r="I316">
        <v>498.70057225227401</v>
      </c>
      <c r="J316">
        <v>0.78179976151249597</v>
      </c>
      <c r="K316">
        <v>0.78318043400021298</v>
      </c>
      <c r="L316">
        <v>0.945842868039664</v>
      </c>
      <c r="M316" t="s">
        <v>959</v>
      </c>
      <c r="N316" t="s">
        <v>18</v>
      </c>
      <c r="O316" t="s">
        <v>19</v>
      </c>
      <c r="P316" s="1">
        <v>0.89495840527907899</v>
      </c>
      <c r="Q316" t="s">
        <v>20</v>
      </c>
    </row>
    <row r="317" spans="1:17" x14ac:dyDescent="0.35">
      <c r="A317">
        <v>314</v>
      </c>
      <c r="B317">
        <v>950</v>
      </c>
      <c r="C317" t="s">
        <v>1103</v>
      </c>
      <c r="D317">
        <v>121</v>
      </c>
      <c r="E317">
        <v>82</v>
      </c>
      <c r="F317">
        <v>79.987678502968194</v>
      </c>
      <c r="G317">
        <v>1.47000008469423</v>
      </c>
      <c r="H317">
        <v>5025</v>
      </c>
      <c r="I317">
        <v>372.13203072547901</v>
      </c>
      <c r="J317">
        <v>0.61779268175795998</v>
      </c>
      <c r="K317">
        <v>0.455986331216017</v>
      </c>
      <c r="L317">
        <v>0.75706214689265505</v>
      </c>
      <c r="M317" t="s">
        <v>959</v>
      </c>
      <c r="N317" t="s">
        <v>18</v>
      </c>
      <c r="O317" t="s">
        <v>19</v>
      </c>
      <c r="P317" s="1">
        <v>0.89492985683915405</v>
      </c>
      <c r="Q317" t="s">
        <v>20</v>
      </c>
    </row>
    <row r="318" spans="1:17" x14ac:dyDescent="0.35">
      <c r="A318">
        <v>315</v>
      </c>
      <c r="B318">
        <v>714</v>
      </c>
      <c r="C318" t="s">
        <v>920</v>
      </c>
      <c r="D318">
        <v>224</v>
      </c>
      <c r="E318">
        <v>63</v>
      </c>
      <c r="F318">
        <v>110.197650419197</v>
      </c>
      <c r="G318">
        <v>3.5714286584686001</v>
      </c>
      <c r="H318">
        <v>9537.5</v>
      </c>
      <c r="I318">
        <v>567.48736917972599</v>
      </c>
      <c r="J318">
        <v>0.49796503449789897</v>
      </c>
      <c r="K318">
        <v>0.372161990280588</v>
      </c>
      <c r="L318">
        <v>0.80147058823529405</v>
      </c>
      <c r="M318" t="s">
        <v>959</v>
      </c>
      <c r="N318" t="s">
        <v>18</v>
      </c>
      <c r="O318" t="s">
        <v>19</v>
      </c>
      <c r="P318" s="1">
        <v>0.89480448780085597</v>
      </c>
      <c r="Q318" t="s">
        <v>20</v>
      </c>
    </row>
    <row r="319" spans="1:17" x14ac:dyDescent="0.35">
      <c r="A319">
        <v>316</v>
      </c>
      <c r="B319">
        <v>663</v>
      </c>
      <c r="C319" t="s">
        <v>1104</v>
      </c>
      <c r="D319">
        <v>173</v>
      </c>
      <c r="E319">
        <v>94</v>
      </c>
      <c r="F319">
        <v>119.416426428837</v>
      </c>
      <c r="G319">
        <v>1.8317972259311699</v>
      </c>
      <c r="H319">
        <v>11200</v>
      </c>
      <c r="I319">
        <v>472.842707633972</v>
      </c>
      <c r="J319">
        <v>0.60576656209364499</v>
      </c>
      <c r="K319">
        <v>0.62949820427522896</v>
      </c>
      <c r="L319">
        <v>0.90140845070422504</v>
      </c>
      <c r="M319" t="s">
        <v>959</v>
      </c>
      <c r="N319" t="s">
        <v>18</v>
      </c>
      <c r="O319" t="s">
        <v>19</v>
      </c>
      <c r="P319" s="1">
        <v>0.89478588984632401</v>
      </c>
      <c r="Q319" t="s">
        <v>20</v>
      </c>
    </row>
    <row r="320" spans="1:17" x14ac:dyDescent="0.35">
      <c r="A320">
        <v>317</v>
      </c>
      <c r="B320">
        <v>2596</v>
      </c>
      <c r="C320" t="s">
        <v>1105</v>
      </c>
      <c r="D320">
        <v>44</v>
      </c>
      <c r="E320">
        <v>20</v>
      </c>
      <c r="F320">
        <v>25.854414729132099</v>
      </c>
      <c r="G320">
        <v>2.2400000195407799</v>
      </c>
      <c r="H320">
        <v>525</v>
      </c>
      <c r="I320">
        <v>106.56854152679399</v>
      </c>
      <c r="J320">
        <v>0.62435133124842501</v>
      </c>
      <c r="K320">
        <v>0.58091303696193197</v>
      </c>
      <c r="L320">
        <v>0.875</v>
      </c>
      <c r="M320" t="s">
        <v>959</v>
      </c>
      <c r="N320" t="s">
        <v>18</v>
      </c>
      <c r="O320" t="s">
        <v>19</v>
      </c>
      <c r="P320" s="1">
        <v>0.89471873418734604</v>
      </c>
      <c r="Q320" t="s">
        <v>20</v>
      </c>
    </row>
    <row r="321" spans="1:17" x14ac:dyDescent="0.35">
      <c r="A321">
        <v>318</v>
      </c>
      <c r="B321">
        <v>2882</v>
      </c>
      <c r="C321" t="s">
        <v>1106</v>
      </c>
      <c r="D321">
        <v>25</v>
      </c>
      <c r="E321">
        <v>25</v>
      </c>
      <c r="F321">
        <v>22.5675833419103</v>
      </c>
      <c r="G321">
        <v>1</v>
      </c>
      <c r="H321">
        <v>400</v>
      </c>
      <c r="I321">
        <v>98.284270763397203</v>
      </c>
      <c r="J321">
        <v>0.60847557633858196</v>
      </c>
      <c r="K321">
        <v>0.52035749696323896</v>
      </c>
      <c r="L321">
        <v>0.76190476190476197</v>
      </c>
      <c r="M321" t="s">
        <v>959</v>
      </c>
      <c r="N321" t="s">
        <v>18</v>
      </c>
      <c r="O321" t="s">
        <v>19</v>
      </c>
      <c r="P321" s="1">
        <v>0.89470724503739996</v>
      </c>
      <c r="Q321" t="s">
        <v>20</v>
      </c>
    </row>
    <row r="322" spans="1:17" x14ac:dyDescent="0.35">
      <c r="A322">
        <v>319</v>
      </c>
      <c r="B322">
        <v>1180</v>
      </c>
      <c r="C322" t="s">
        <v>564</v>
      </c>
      <c r="D322">
        <v>77</v>
      </c>
      <c r="E322">
        <v>70</v>
      </c>
      <c r="F322">
        <v>63.204343771663098</v>
      </c>
      <c r="G322">
        <v>1.11009182211116</v>
      </c>
      <c r="H322">
        <v>3137.5</v>
      </c>
      <c r="I322">
        <v>261.92387998104101</v>
      </c>
      <c r="J322">
        <v>0.76572141118815096</v>
      </c>
      <c r="K322">
        <v>0.57470292501734299</v>
      </c>
      <c r="L322">
        <v>0.83388704318936901</v>
      </c>
      <c r="M322" t="s">
        <v>959</v>
      </c>
      <c r="N322" t="s">
        <v>18</v>
      </c>
      <c r="O322" t="s">
        <v>19</v>
      </c>
      <c r="P322" s="1">
        <v>0.89456442843121098</v>
      </c>
      <c r="Q322" t="s">
        <v>20</v>
      </c>
    </row>
    <row r="323" spans="1:17" x14ac:dyDescent="0.35">
      <c r="A323">
        <v>320</v>
      </c>
      <c r="B323">
        <v>1779</v>
      </c>
      <c r="C323" t="s">
        <v>690</v>
      </c>
      <c r="D323">
        <v>50</v>
      </c>
      <c r="E323">
        <v>35</v>
      </c>
      <c r="F323">
        <v>40.291195310356997</v>
      </c>
      <c r="G323">
        <v>1.4285714285714299</v>
      </c>
      <c r="H323">
        <v>1275</v>
      </c>
      <c r="I323">
        <v>140.71067690849301</v>
      </c>
      <c r="J323">
        <v>0.68533100180928397</v>
      </c>
      <c r="K323">
        <v>0.80921876341769505</v>
      </c>
      <c r="L323">
        <v>0.94444444444444398</v>
      </c>
      <c r="M323" t="s">
        <v>959</v>
      </c>
      <c r="N323" t="s">
        <v>18</v>
      </c>
      <c r="O323" t="s">
        <v>19</v>
      </c>
      <c r="P323" s="1">
        <v>0.89446444293670002</v>
      </c>
      <c r="Q323" t="s">
        <v>20</v>
      </c>
    </row>
    <row r="324" spans="1:17" x14ac:dyDescent="0.35">
      <c r="A324">
        <v>321</v>
      </c>
      <c r="B324">
        <v>1038</v>
      </c>
      <c r="C324" t="s">
        <v>525</v>
      </c>
      <c r="D324">
        <v>61</v>
      </c>
      <c r="E324">
        <v>116</v>
      </c>
      <c r="F324">
        <v>72.030904095365798</v>
      </c>
      <c r="G324">
        <v>0.52800004831660596</v>
      </c>
      <c r="H324">
        <v>4075</v>
      </c>
      <c r="I324">
        <v>321.42135381698603</v>
      </c>
      <c r="J324">
        <v>0.88517254669345502</v>
      </c>
      <c r="K324">
        <v>0.49566473933772498</v>
      </c>
      <c r="L324">
        <v>0.79901960784313697</v>
      </c>
      <c r="M324" t="s">
        <v>959</v>
      </c>
      <c r="N324" t="s">
        <v>18</v>
      </c>
      <c r="O324" t="s">
        <v>19</v>
      </c>
      <c r="P324" s="1">
        <v>0.89436457374160405</v>
      </c>
      <c r="Q324" t="s">
        <v>20</v>
      </c>
    </row>
    <row r="325" spans="1:17" x14ac:dyDescent="0.35">
      <c r="A325">
        <v>322</v>
      </c>
      <c r="B325">
        <v>698</v>
      </c>
      <c r="C325" t="s">
        <v>444</v>
      </c>
      <c r="D325">
        <v>125</v>
      </c>
      <c r="E325">
        <v>130</v>
      </c>
      <c r="F325">
        <v>115.072547835032</v>
      </c>
      <c r="G325">
        <v>0.96153846153846201</v>
      </c>
      <c r="H325">
        <v>10400</v>
      </c>
      <c r="I325">
        <v>466.27416610717802</v>
      </c>
      <c r="J325">
        <v>0.73309707539424496</v>
      </c>
      <c r="K325">
        <v>0.60111905530445797</v>
      </c>
      <c r="L325">
        <v>0.88416578108395305</v>
      </c>
      <c r="M325" t="s">
        <v>959</v>
      </c>
      <c r="N325" t="s">
        <v>18</v>
      </c>
      <c r="O325" t="s">
        <v>19</v>
      </c>
      <c r="P325" s="1">
        <v>0.89434152096401798</v>
      </c>
      <c r="Q325" t="s">
        <v>20</v>
      </c>
    </row>
    <row r="326" spans="1:17" x14ac:dyDescent="0.35">
      <c r="A326">
        <v>323</v>
      </c>
      <c r="B326">
        <v>921</v>
      </c>
      <c r="C326" t="s">
        <v>1107</v>
      </c>
      <c r="D326">
        <v>87</v>
      </c>
      <c r="E326">
        <v>84</v>
      </c>
      <c r="F326">
        <v>82.630182491885606</v>
      </c>
      <c r="G326">
        <v>1.0444445001326501</v>
      </c>
      <c r="H326">
        <v>5362.5</v>
      </c>
      <c r="I326">
        <v>304.35028612613701</v>
      </c>
      <c r="J326">
        <v>0.67214126964072995</v>
      </c>
      <c r="K326">
        <v>0.727494543784305</v>
      </c>
      <c r="L326">
        <v>0.89937106918238996</v>
      </c>
      <c r="M326" t="s">
        <v>959</v>
      </c>
      <c r="N326" t="s">
        <v>18</v>
      </c>
      <c r="O326" t="s">
        <v>19</v>
      </c>
      <c r="P326" s="1">
        <v>0.89432292429353599</v>
      </c>
      <c r="Q326" t="s">
        <v>20</v>
      </c>
    </row>
    <row r="327" spans="1:17" x14ac:dyDescent="0.35">
      <c r="A327">
        <v>324</v>
      </c>
      <c r="B327">
        <v>1216</v>
      </c>
      <c r="C327" t="s">
        <v>1108</v>
      </c>
      <c r="D327">
        <v>63</v>
      </c>
      <c r="E327">
        <v>62</v>
      </c>
      <c r="F327">
        <v>60.633977153266002</v>
      </c>
      <c r="G327">
        <v>1.01587304160214</v>
      </c>
      <c r="H327">
        <v>2887.5</v>
      </c>
      <c r="I327">
        <v>211.92387998104101</v>
      </c>
      <c r="J327">
        <v>0.61485970267034196</v>
      </c>
      <c r="K327">
        <v>0.80792689163396103</v>
      </c>
      <c r="L327">
        <v>0.94285714285714295</v>
      </c>
      <c r="M327" t="s">
        <v>959</v>
      </c>
      <c r="N327" t="s">
        <v>18</v>
      </c>
      <c r="O327" t="s">
        <v>19</v>
      </c>
      <c r="P327" s="1">
        <v>0.89424816088180803</v>
      </c>
      <c r="Q327" t="s">
        <v>20</v>
      </c>
    </row>
    <row r="328" spans="1:17" x14ac:dyDescent="0.35">
      <c r="A328">
        <v>325</v>
      </c>
      <c r="B328">
        <v>837</v>
      </c>
      <c r="C328" t="s">
        <v>861</v>
      </c>
      <c r="D328">
        <v>190</v>
      </c>
      <c r="E328">
        <v>95</v>
      </c>
      <c r="F328">
        <v>92.189337567352197</v>
      </c>
      <c r="G328">
        <v>1.99180306910991</v>
      </c>
      <c r="H328">
        <v>6675</v>
      </c>
      <c r="I328">
        <v>737.69551992416405</v>
      </c>
      <c r="J328">
        <v>0.35495443720819198</v>
      </c>
      <c r="K328">
        <v>0.15413697876087201</v>
      </c>
      <c r="L328">
        <v>0.48545454545454497</v>
      </c>
      <c r="M328" t="s">
        <v>959</v>
      </c>
      <c r="N328" t="s">
        <v>18</v>
      </c>
      <c r="O328" t="s">
        <v>19</v>
      </c>
      <c r="P328" s="1">
        <v>0.89422248214992395</v>
      </c>
      <c r="Q328" t="s">
        <v>20</v>
      </c>
    </row>
    <row r="329" spans="1:17" x14ac:dyDescent="0.35">
      <c r="A329">
        <v>326</v>
      </c>
      <c r="B329">
        <v>1485</v>
      </c>
      <c r="C329" t="s">
        <v>1109</v>
      </c>
      <c r="D329">
        <v>40</v>
      </c>
      <c r="E329">
        <v>60</v>
      </c>
      <c r="F329">
        <v>48.369180925987003</v>
      </c>
      <c r="G329">
        <v>0.66666666666666696</v>
      </c>
      <c r="H329">
        <v>1837.5</v>
      </c>
      <c r="I329">
        <v>179.49747383594499</v>
      </c>
      <c r="J329">
        <v>0.72033178604631298</v>
      </c>
      <c r="K329">
        <v>0.716672153201661</v>
      </c>
      <c r="L329">
        <v>0.91304347826086996</v>
      </c>
      <c r="M329" t="s">
        <v>959</v>
      </c>
      <c r="N329" t="s">
        <v>18</v>
      </c>
      <c r="O329" t="s">
        <v>19</v>
      </c>
      <c r="P329" s="1">
        <v>0.89418471567689295</v>
      </c>
      <c r="Q329" t="s">
        <v>20</v>
      </c>
    </row>
    <row r="330" spans="1:17" x14ac:dyDescent="0.35">
      <c r="A330">
        <v>327</v>
      </c>
      <c r="B330">
        <v>248</v>
      </c>
      <c r="C330" t="s">
        <v>217</v>
      </c>
      <c r="D330">
        <v>471</v>
      </c>
      <c r="E330">
        <v>232</v>
      </c>
      <c r="F330">
        <v>251.39695284905801</v>
      </c>
      <c r="G330">
        <v>2.0242423755162</v>
      </c>
      <c r="H330">
        <v>49637.5</v>
      </c>
      <c r="I330">
        <v>1683.17278444767</v>
      </c>
      <c r="J330">
        <v>0.54718977356513498</v>
      </c>
      <c r="K330">
        <v>0.22017213988922199</v>
      </c>
      <c r="L330">
        <v>0.66128226477935104</v>
      </c>
      <c r="M330" t="s">
        <v>959</v>
      </c>
      <c r="N330" t="s">
        <v>18</v>
      </c>
      <c r="O330" t="s">
        <v>19</v>
      </c>
      <c r="P330" s="1">
        <v>0.89415448366470596</v>
      </c>
      <c r="Q330" t="s">
        <v>20</v>
      </c>
    </row>
    <row r="331" spans="1:17" x14ac:dyDescent="0.35">
      <c r="A331">
        <v>328</v>
      </c>
      <c r="B331">
        <v>1281</v>
      </c>
      <c r="C331" t="s">
        <v>1110</v>
      </c>
      <c r="D331">
        <v>50</v>
      </c>
      <c r="E331">
        <v>70</v>
      </c>
      <c r="F331">
        <v>57.397798929943598</v>
      </c>
      <c r="G331">
        <v>0.71428571428571397</v>
      </c>
      <c r="H331">
        <v>2587.5</v>
      </c>
      <c r="I331">
        <v>201.92387998104101</v>
      </c>
      <c r="J331">
        <v>0.57199213309882702</v>
      </c>
      <c r="K331">
        <v>0.79747092340538805</v>
      </c>
      <c r="L331">
        <v>0.94954128440367003</v>
      </c>
      <c r="M331" t="s">
        <v>959</v>
      </c>
      <c r="N331" t="s">
        <v>18</v>
      </c>
      <c r="O331" t="s">
        <v>19</v>
      </c>
      <c r="P331" s="1">
        <v>0.89410324819377296</v>
      </c>
      <c r="Q331" t="s">
        <v>20</v>
      </c>
    </row>
    <row r="332" spans="1:17" x14ac:dyDescent="0.35">
      <c r="A332">
        <v>329</v>
      </c>
      <c r="B332">
        <v>1932</v>
      </c>
      <c r="C332" t="s">
        <v>897</v>
      </c>
      <c r="D332">
        <v>29</v>
      </c>
      <c r="E332">
        <v>49</v>
      </c>
      <c r="F332">
        <v>36.780660900548099</v>
      </c>
      <c r="G332">
        <v>0.59090905125552695</v>
      </c>
      <c r="H332">
        <v>1062.5</v>
      </c>
      <c r="I332">
        <v>133.63960921764399</v>
      </c>
      <c r="J332">
        <v>0.78651292262962702</v>
      </c>
      <c r="K332">
        <v>0.74759847825002701</v>
      </c>
      <c r="L332">
        <v>0.93406593406593397</v>
      </c>
      <c r="M332" t="s">
        <v>959</v>
      </c>
      <c r="N332" t="s">
        <v>18</v>
      </c>
      <c r="O332" t="s">
        <v>19</v>
      </c>
      <c r="P332" s="1">
        <v>0.89408592582269697</v>
      </c>
      <c r="Q332" t="s">
        <v>20</v>
      </c>
    </row>
    <row r="333" spans="1:17" x14ac:dyDescent="0.35">
      <c r="A333">
        <v>330</v>
      </c>
      <c r="B333">
        <v>523</v>
      </c>
      <c r="C333" t="s">
        <v>1111</v>
      </c>
      <c r="D333">
        <v>106</v>
      </c>
      <c r="E333">
        <v>202</v>
      </c>
      <c r="F333">
        <v>148.36147960171201</v>
      </c>
      <c r="G333">
        <v>0.52631577203897595</v>
      </c>
      <c r="H333">
        <v>17287.5</v>
      </c>
      <c r="I333">
        <v>548.19804608821903</v>
      </c>
      <c r="J333">
        <v>0.85390496082836798</v>
      </c>
      <c r="K333">
        <v>0.72288146700216205</v>
      </c>
      <c r="L333">
        <v>0.95051546391752595</v>
      </c>
      <c r="M333" t="s">
        <v>959</v>
      </c>
      <c r="N333" t="s">
        <v>18</v>
      </c>
      <c r="O333" t="s">
        <v>19</v>
      </c>
      <c r="P333" s="1">
        <v>0.89398958873082501</v>
      </c>
      <c r="Q333" t="s">
        <v>20</v>
      </c>
    </row>
    <row r="334" spans="1:17" x14ac:dyDescent="0.35">
      <c r="A334">
        <v>331</v>
      </c>
      <c r="B334">
        <v>660</v>
      </c>
      <c r="C334" t="s">
        <v>576</v>
      </c>
      <c r="D334">
        <v>103</v>
      </c>
      <c r="E334">
        <v>166</v>
      </c>
      <c r="F334">
        <v>119.7491560412</v>
      </c>
      <c r="G334">
        <v>0.61702129613326195</v>
      </c>
      <c r="H334">
        <v>11262.5</v>
      </c>
      <c r="I334">
        <v>473.34523379802698</v>
      </c>
      <c r="J334">
        <v>0.84853201253075305</v>
      </c>
      <c r="K334">
        <v>0.63166767237155597</v>
      </c>
      <c r="L334">
        <v>0.87306201550387597</v>
      </c>
      <c r="M334" t="s">
        <v>959</v>
      </c>
      <c r="N334" t="s">
        <v>18</v>
      </c>
      <c r="O334" t="s">
        <v>19</v>
      </c>
      <c r="P334" s="1">
        <v>0.89397172149286797</v>
      </c>
      <c r="Q334" t="s">
        <v>20</v>
      </c>
    </row>
    <row r="335" spans="1:17" x14ac:dyDescent="0.35">
      <c r="A335">
        <v>332</v>
      </c>
      <c r="B335">
        <v>1384</v>
      </c>
      <c r="C335" t="s">
        <v>1112</v>
      </c>
      <c r="D335">
        <v>60</v>
      </c>
      <c r="E335">
        <v>49</v>
      </c>
      <c r="F335">
        <v>52.472664459600203</v>
      </c>
      <c r="G335">
        <v>1.21428576933466</v>
      </c>
      <c r="H335">
        <v>2162.5</v>
      </c>
      <c r="I335">
        <v>186.06601536273999</v>
      </c>
      <c r="J335">
        <v>0.60195430292700902</v>
      </c>
      <c r="K335">
        <v>0.78493169453105405</v>
      </c>
      <c r="L335">
        <v>0.93513513513513502</v>
      </c>
      <c r="M335" t="s">
        <v>959</v>
      </c>
      <c r="N335" t="s">
        <v>18</v>
      </c>
      <c r="O335" t="s">
        <v>19</v>
      </c>
      <c r="P335" s="1">
        <v>0.89391764936506002</v>
      </c>
      <c r="Q335" t="s">
        <v>20</v>
      </c>
    </row>
    <row r="336" spans="1:17" x14ac:dyDescent="0.35">
      <c r="A336">
        <v>333</v>
      </c>
      <c r="B336">
        <v>1452</v>
      </c>
      <c r="C336" t="s">
        <v>1113</v>
      </c>
      <c r="D336">
        <v>65</v>
      </c>
      <c r="E336">
        <v>60</v>
      </c>
      <c r="F336">
        <v>49.827874851668803</v>
      </c>
      <c r="G336">
        <v>1.0833333333333299</v>
      </c>
      <c r="H336">
        <v>1950</v>
      </c>
      <c r="I336">
        <v>312.13203072547901</v>
      </c>
      <c r="J336">
        <v>0.58993653987176398</v>
      </c>
      <c r="K336">
        <v>0.25151726369660399</v>
      </c>
      <c r="L336">
        <v>0.609375</v>
      </c>
      <c r="M336" t="s">
        <v>959</v>
      </c>
      <c r="N336" t="s">
        <v>18</v>
      </c>
      <c r="O336" t="s">
        <v>19</v>
      </c>
      <c r="P336" s="1">
        <v>0.89381432720394605</v>
      </c>
      <c r="Q336" t="s">
        <v>20</v>
      </c>
    </row>
    <row r="337" spans="1:17" x14ac:dyDescent="0.35">
      <c r="A337">
        <v>334</v>
      </c>
      <c r="B337">
        <v>1105</v>
      </c>
      <c r="C337" t="s">
        <v>770</v>
      </c>
      <c r="D337">
        <v>55</v>
      </c>
      <c r="E337">
        <v>80</v>
      </c>
      <c r="F337">
        <v>67.820187668243605</v>
      </c>
      <c r="G337">
        <v>0.6875</v>
      </c>
      <c r="H337">
        <v>3612.5</v>
      </c>
      <c r="I337">
        <v>237.78174459934201</v>
      </c>
      <c r="J337">
        <v>0.66123069218747799</v>
      </c>
      <c r="K337">
        <v>0.80289860159958304</v>
      </c>
      <c r="L337">
        <v>0.95695364238410596</v>
      </c>
      <c r="M337" t="s">
        <v>959</v>
      </c>
      <c r="N337" t="s">
        <v>18</v>
      </c>
      <c r="O337" t="s">
        <v>19</v>
      </c>
      <c r="P337" s="1">
        <v>0.89381156802762896</v>
      </c>
      <c r="Q337" t="s">
        <v>20</v>
      </c>
    </row>
    <row r="338" spans="1:17" x14ac:dyDescent="0.35">
      <c r="A338">
        <v>335</v>
      </c>
      <c r="B338">
        <v>703</v>
      </c>
      <c r="C338" t="s">
        <v>1114</v>
      </c>
      <c r="D338">
        <v>127</v>
      </c>
      <c r="E338">
        <v>110</v>
      </c>
      <c r="F338">
        <v>113.751030207955</v>
      </c>
      <c r="G338">
        <v>1.14577260079253</v>
      </c>
      <c r="H338">
        <v>10162.5</v>
      </c>
      <c r="I338">
        <v>410.91882765293099</v>
      </c>
      <c r="J338">
        <v>0.60983889424002802</v>
      </c>
      <c r="K338">
        <v>0.75630738622832105</v>
      </c>
      <c r="L338">
        <v>0.91864406779661001</v>
      </c>
      <c r="M338" t="s">
        <v>959</v>
      </c>
      <c r="N338" t="s">
        <v>18</v>
      </c>
      <c r="O338" t="s">
        <v>19</v>
      </c>
      <c r="P338" s="1">
        <v>0.89368094838569401</v>
      </c>
      <c r="Q338" t="s">
        <v>20</v>
      </c>
    </row>
    <row r="339" spans="1:17" x14ac:dyDescent="0.35">
      <c r="A339">
        <v>336</v>
      </c>
      <c r="B339">
        <v>502</v>
      </c>
      <c r="C339" t="s">
        <v>1115</v>
      </c>
      <c r="D339">
        <v>164</v>
      </c>
      <c r="E339">
        <v>158</v>
      </c>
      <c r="F339">
        <v>152.12208493694001</v>
      </c>
      <c r="G339">
        <v>1.0367646801567201</v>
      </c>
      <c r="H339">
        <v>18175</v>
      </c>
      <c r="I339">
        <v>566.984843015671</v>
      </c>
      <c r="J339">
        <v>0.67865200224239097</v>
      </c>
      <c r="K339">
        <v>0.71046286872309805</v>
      </c>
      <c r="L339">
        <v>0.91735015772870698</v>
      </c>
      <c r="M339" t="s">
        <v>959</v>
      </c>
      <c r="N339" t="s">
        <v>18</v>
      </c>
      <c r="O339" t="s">
        <v>19</v>
      </c>
      <c r="P339" s="1">
        <v>0.89355959450466904</v>
      </c>
      <c r="Q339" t="s">
        <v>20</v>
      </c>
    </row>
    <row r="340" spans="1:17" x14ac:dyDescent="0.35">
      <c r="A340">
        <v>337</v>
      </c>
      <c r="B340">
        <v>1959</v>
      </c>
      <c r="C340" t="s">
        <v>1116</v>
      </c>
      <c r="D340">
        <v>40</v>
      </c>
      <c r="E340">
        <v>39</v>
      </c>
      <c r="F340">
        <v>36.345371475096101</v>
      </c>
      <c r="G340">
        <v>1.0312500595191001</v>
      </c>
      <c r="H340">
        <v>1037.5</v>
      </c>
      <c r="I340">
        <v>139.49747383594499</v>
      </c>
      <c r="J340">
        <v>0.64210214697471701</v>
      </c>
      <c r="K340">
        <v>0.66998531435199804</v>
      </c>
      <c r="L340">
        <v>0.87368421052631595</v>
      </c>
      <c r="M340" t="s">
        <v>959</v>
      </c>
      <c r="N340" t="s">
        <v>18</v>
      </c>
      <c r="O340" t="s">
        <v>19</v>
      </c>
      <c r="P340" s="1">
        <v>0.89354804581155001</v>
      </c>
      <c r="Q340" t="s">
        <v>20</v>
      </c>
    </row>
    <row r="341" spans="1:17" x14ac:dyDescent="0.35">
      <c r="A341">
        <v>338</v>
      </c>
      <c r="B341">
        <v>997</v>
      </c>
      <c r="C341" t="s">
        <v>1117</v>
      </c>
      <c r="D341">
        <v>85</v>
      </c>
      <c r="E341">
        <v>69</v>
      </c>
      <c r="F341">
        <v>75.588772029971807</v>
      </c>
      <c r="G341">
        <v>1.2258064560509501</v>
      </c>
      <c r="H341">
        <v>4487.5</v>
      </c>
      <c r="I341">
        <v>268.49242150783499</v>
      </c>
      <c r="J341">
        <v>0.67011084033306001</v>
      </c>
      <c r="K341">
        <v>0.78225844810407497</v>
      </c>
      <c r="L341">
        <v>0.94973544973544999</v>
      </c>
      <c r="M341" t="s">
        <v>959</v>
      </c>
      <c r="N341" t="s">
        <v>18</v>
      </c>
      <c r="O341" t="s">
        <v>19</v>
      </c>
      <c r="P341" s="1">
        <v>0.89344654864488704</v>
      </c>
      <c r="Q341" t="s">
        <v>20</v>
      </c>
    </row>
    <row r="342" spans="1:17" x14ac:dyDescent="0.35">
      <c r="A342">
        <v>339</v>
      </c>
      <c r="B342">
        <v>2511</v>
      </c>
      <c r="C342" t="s">
        <v>1118</v>
      </c>
      <c r="D342">
        <v>30</v>
      </c>
      <c r="E342">
        <v>30</v>
      </c>
      <c r="F342">
        <v>27.057581899030001</v>
      </c>
      <c r="G342">
        <v>1</v>
      </c>
      <c r="H342">
        <v>575</v>
      </c>
      <c r="I342">
        <v>102.426406145096</v>
      </c>
      <c r="J342">
        <v>0.76335480027757097</v>
      </c>
      <c r="K342">
        <v>0.68873767323214297</v>
      </c>
      <c r="L342">
        <v>0.88461538461538503</v>
      </c>
      <c r="M342" t="s">
        <v>959</v>
      </c>
      <c r="N342" t="s">
        <v>18</v>
      </c>
      <c r="O342" t="s">
        <v>19</v>
      </c>
      <c r="P342" s="1">
        <v>0.89327445174957398</v>
      </c>
      <c r="Q342" t="s">
        <v>20</v>
      </c>
    </row>
    <row r="343" spans="1:17" x14ac:dyDescent="0.35">
      <c r="A343">
        <v>340</v>
      </c>
      <c r="B343">
        <v>601</v>
      </c>
      <c r="C343" t="s">
        <v>1119</v>
      </c>
      <c r="D343">
        <v>111</v>
      </c>
      <c r="E343">
        <v>169</v>
      </c>
      <c r="F343">
        <v>129.57949874958999</v>
      </c>
      <c r="G343">
        <v>0.65709455543539297</v>
      </c>
      <c r="H343">
        <v>13187.5</v>
      </c>
      <c r="I343">
        <v>503.34523379802698</v>
      </c>
      <c r="J343">
        <v>0.80172776255530398</v>
      </c>
      <c r="K343">
        <v>0.65409437663835401</v>
      </c>
      <c r="L343">
        <v>0.89180050718512305</v>
      </c>
      <c r="M343" t="s">
        <v>959</v>
      </c>
      <c r="N343" t="s">
        <v>18</v>
      </c>
      <c r="O343" t="s">
        <v>19</v>
      </c>
      <c r="P343" s="1">
        <v>0.89322372584704102</v>
      </c>
      <c r="Q343" t="s">
        <v>20</v>
      </c>
    </row>
    <row r="344" spans="1:17" x14ac:dyDescent="0.35">
      <c r="A344">
        <v>341</v>
      </c>
      <c r="B344">
        <v>1202</v>
      </c>
      <c r="C344" t="s">
        <v>1120</v>
      </c>
      <c r="D344">
        <v>81</v>
      </c>
      <c r="E344">
        <v>51</v>
      </c>
      <c r="F344">
        <v>61.6749798532298</v>
      </c>
      <c r="G344">
        <v>1.5806451431811399</v>
      </c>
      <c r="H344">
        <v>2987.5</v>
      </c>
      <c r="I344">
        <v>221.92387998104101</v>
      </c>
      <c r="J344">
        <v>0.487230928454291</v>
      </c>
      <c r="K344">
        <v>0.76227153852448704</v>
      </c>
      <c r="L344">
        <v>0.952191235059761</v>
      </c>
      <c r="M344" t="s">
        <v>959</v>
      </c>
      <c r="N344" t="s">
        <v>18</v>
      </c>
      <c r="O344" t="s">
        <v>19</v>
      </c>
      <c r="P344" s="1">
        <v>0.89315594874757998</v>
      </c>
      <c r="Q344" t="s">
        <v>20</v>
      </c>
    </row>
    <row r="345" spans="1:17" x14ac:dyDescent="0.35">
      <c r="A345">
        <v>342</v>
      </c>
      <c r="B345">
        <v>919</v>
      </c>
      <c r="C345" t="s">
        <v>473</v>
      </c>
      <c r="D345">
        <v>101</v>
      </c>
      <c r="E345">
        <v>111</v>
      </c>
      <c r="F345">
        <v>82.918595873120495</v>
      </c>
      <c r="G345">
        <v>0.90421461575564499</v>
      </c>
      <c r="H345">
        <v>5400</v>
      </c>
      <c r="I345">
        <v>546.984843015671</v>
      </c>
      <c r="J345">
        <v>0.87077061408516898</v>
      </c>
      <c r="K345">
        <v>0.226805216723973</v>
      </c>
      <c r="L345">
        <v>0.63905325443786998</v>
      </c>
      <c r="M345" t="s">
        <v>959</v>
      </c>
      <c r="N345" t="s">
        <v>18</v>
      </c>
      <c r="O345" t="s">
        <v>19</v>
      </c>
      <c r="P345" s="1">
        <v>0.89303608904707998</v>
      </c>
      <c r="Q345" t="s">
        <v>20</v>
      </c>
    </row>
    <row r="346" spans="1:17" x14ac:dyDescent="0.35">
      <c r="A346">
        <v>343</v>
      </c>
      <c r="B346">
        <v>2018</v>
      </c>
      <c r="C346" t="s">
        <v>1121</v>
      </c>
      <c r="D346">
        <v>45</v>
      </c>
      <c r="E346">
        <v>30</v>
      </c>
      <c r="F346">
        <v>35.233628199729601</v>
      </c>
      <c r="G346">
        <v>1.5</v>
      </c>
      <c r="H346">
        <v>975</v>
      </c>
      <c r="I346">
        <v>126.56854152679399</v>
      </c>
      <c r="J346">
        <v>0.67601048955788801</v>
      </c>
      <c r="K346">
        <v>0.76482650219273096</v>
      </c>
      <c r="L346">
        <v>0.93975903614457801</v>
      </c>
      <c r="M346" t="s">
        <v>959</v>
      </c>
      <c r="N346" t="s">
        <v>18</v>
      </c>
      <c r="O346" t="s">
        <v>19</v>
      </c>
      <c r="P346" s="1">
        <v>0.89302572247255596</v>
      </c>
      <c r="Q346" t="s">
        <v>20</v>
      </c>
    </row>
    <row r="347" spans="1:17" x14ac:dyDescent="0.35">
      <c r="A347">
        <v>344</v>
      </c>
      <c r="B347">
        <v>2406</v>
      </c>
      <c r="C347" t="s">
        <v>1122</v>
      </c>
      <c r="D347">
        <v>21</v>
      </c>
      <c r="E347">
        <v>49</v>
      </c>
      <c r="F347">
        <v>28.768136958757999</v>
      </c>
      <c r="G347">
        <v>0.42857145626528298</v>
      </c>
      <c r="H347">
        <v>650</v>
      </c>
      <c r="I347">
        <v>116.56854152679399</v>
      </c>
      <c r="J347">
        <v>0.84102579234581099</v>
      </c>
      <c r="K347">
        <v>0.60111905530445797</v>
      </c>
      <c r="L347">
        <v>0.89655172413793105</v>
      </c>
      <c r="M347" t="s">
        <v>959</v>
      </c>
      <c r="N347" t="s">
        <v>18</v>
      </c>
      <c r="O347" t="s">
        <v>19</v>
      </c>
      <c r="P347" s="1">
        <v>0.89301034585828298</v>
      </c>
      <c r="Q347" t="s">
        <v>20</v>
      </c>
    </row>
    <row r="348" spans="1:17" x14ac:dyDescent="0.35">
      <c r="A348">
        <v>345</v>
      </c>
      <c r="B348">
        <v>1964</v>
      </c>
      <c r="C348" t="s">
        <v>1123</v>
      </c>
      <c r="D348">
        <v>34</v>
      </c>
      <c r="E348">
        <v>40</v>
      </c>
      <c r="F348">
        <v>36.125759969217803</v>
      </c>
      <c r="G348">
        <v>0.86046518155153795</v>
      </c>
      <c r="H348">
        <v>1025</v>
      </c>
      <c r="I348">
        <v>132.426406145096</v>
      </c>
      <c r="J348">
        <v>0.70707199143107502</v>
      </c>
      <c r="K348">
        <v>0.73448772683455898</v>
      </c>
      <c r="L348">
        <v>0.91111111111111098</v>
      </c>
      <c r="M348" t="s">
        <v>959</v>
      </c>
      <c r="N348" t="s">
        <v>18</v>
      </c>
      <c r="O348" t="s">
        <v>19</v>
      </c>
      <c r="P348" s="1">
        <v>0.89297855024710804</v>
      </c>
      <c r="Q348" t="s">
        <v>20</v>
      </c>
    </row>
    <row r="349" spans="1:17" x14ac:dyDescent="0.35">
      <c r="A349">
        <v>346</v>
      </c>
      <c r="B349">
        <v>1090</v>
      </c>
      <c r="C349" t="s">
        <v>384</v>
      </c>
      <c r="D349">
        <v>110</v>
      </c>
      <c r="E349">
        <v>60</v>
      </c>
      <c r="F349">
        <v>68.752467663563095</v>
      </c>
      <c r="G349">
        <v>1.81481506930838</v>
      </c>
      <c r="H349">
        <v>3712.5</v>
      </c>
      <c r="I349">
        <v>314.35028612613701</v>
      </c>
      <c r="J349">
        <v>0.69510405683605103</v>
      </c>
      <c r="K349">
        <v>0.47211587766155599</v>
      </c>
      <c r="L349">
        <v>0.77142857142857102</v>
      </c>
      <c r="M349" t="s">
        <v>959</v>
      </c>
      <c r="N349" t="s">
        <v>18</v>
      </c>
      <c r="O349" t="s">
        <v>19</v>
      </c>
      <c r="P349" s="1">
        <v>0.89289745499280604</v>
      </c>
      <c r="Q349" t="s">
        <v>20</v>
      </c>
    </row>
    <row r="350" spans="1:17" x14ac:dyDescent="0.35">
      <c r="A350">
        <v>347</v>
      </c>
      <c r="B350">
        <v>672</v>
      </c>
      <c r="C350" t="s">
        <v>1124</v>
      </c>
      <c r="D350">
        <v>96</v>
      </c>
      <c r="E350">
        <v>163</v>
      </c>
      <c r="F350">
        <v>118.34540545406399</v>
      </c>
      <c r="G350">
        <v>0.58904105907520699</v>
      </c>
      <c r="H350">
        <v>11000</v>
      </c>
      <c r="I350">
        <v>506.27416610717802</v>
      </c>
      <c r="J350">
        <v>0.86395275813994299</v>
      </c>
      <c r="K350">
        <v>0.53930073872564399</v>
      </c>
      <c r="L350">
        <v>0.866995073891626</v>
      </c>
      <c r="M350" t="s">
        <v>959</v>
      </c>
      <c r="N350" t="s">
        <v>18</v>
      </c>
      <c r="O350" t="s">
        <v>19</v>
      </c>
      <c r="P350" s="1">
        <v>0.89287161971465101</v>
      </c>
      <c r="Q350" t="s">
        <v>20</v>
      </c>
    </row>
    <row r="351" spans="1:17" x14ac:dyDescent="0.35">
      <c r="A351">
        <v>348</v>
      </c>
      <c r="B351">
        <v>2888</v>
      </c>
      <c r="C351" t="s">
        <v>1125</v>
      </c>
      <c r="D351">
        <v>20</v>
      </c>
      <c r="E351">
        <v>25</v>
      </c>
      <c r="F351">
        <v>22.5675833419103</v>
      </c>
      <c r="G351">
        <v>0.8</v>
      </c>
      <c r="H351">
        <v>400</v>
      </c>
      <c r="I351">
        <v>78.284270763397203</v>
      </c>
      <c r="J351">
        <v>0.59087256950201095</v>
      </c>
      <c r="K351">
        <v>0.82020202012508803</v>
      </c>
      <c r="L351">
        <v>0.94117647058823495</v>
      </c>
      <c r="M351" t="s">
        <v>959</v>
      </c>
      <c r="N351" t="s">
        <v>18</v>
      </c>
      <c r="O351" t="s">
        <v>19</v>
      </c>
      <c r="P351" s="1">
        <v>0.89277019357927201</v>
      </c>
      <c r="Q351" t="s">
        <v>20</v>
      </c>
    </row>
    <row r="352" spans="1:17" x14ac:dyDescent="0.35">
      <c r="A352">
        <v>349</v>
      </c>
      <c r="B352">
        <v>583</v>
      </c>
      <c r="C352" t="s">
        <v>858</v>
      </c>
      <c r="D352">
        <v>218</v>
      </c>
      <c r="E352">
        <v>115</v>
      </c>
      <c r="F352">
        <v>135.34671754378499</v>
      </c>
      <c r="G352">
        <v>1.89999965961938</v>
      </c>
      <c r="H352">
        <v>14387.5</v>
      </c>
      <c r="I352">
        <v>641.62950456142403</v>
      </c>
      <c r="J352">
        <v>0.4714187346282</v>
      </c>
      <c r="K352">
        <v>0.43916381403340699</v>
      </c>
      <c r="L352">
        <v>0.77928232904536199</v>
      </c>
      <c r="M352" t="s">
        <v>959</v>
      </c>
      <c r="N352" t="s">
        <v>18</v>
      </c>
      <c r="O352" t="s">
        <v>19</v>
      </c>
      <c r="P352" s="1">
        <v>0.89270567958301095</v>
      </c>
      <c r="Q352" t="s">
        <v>20</v>
      </c>
    </row>
    <row r="353" spans="1:17" x14ac:dyDescent="0.35">
      <c r="A353">
        <v>350</v>
      </c>
      <c r="B353">
        <v>2933</v>
      </c>
      <c r="C353" t="s">
        <v>1126</v>
      </c>
      <c r="D353">
        <v>17</v>
      </c>
      <c r="E353">
        <v>43</v>
      </c>
      <c r="F353">
        <v>22.212166116452401</v>
      </c>
      <c r="G353">
        <v>0.39130433326362901</v>
      </c>
      <c r="H353">
        <v>387.5</v>
      </c>
      <c r="I353">
        <v>99.497473835945101</v>
      </c>
      <c r="J353">
        <v>0.86076989403827597</v>
      </c>
      <c r="K353">
        <v>0.49187807179630999</v>
      </c>
      <c r="L353">
        <v>0.83783783783783805</v>
      </c>
      <c r="M353" t="s">
        <v>959</v>
      </c>
      <c r="N353" t="s">
        <v>18</v>
      </c>
      <c r="O353" t="s">
        <v>19</v>
      </c>
      <c r="P353" s="1">
        <v>0.89245686852455597</v>
      </c>
      <c r="Q353" t="s">
        <v>20</v>
      </c>
    </row>
    <row r="354" spans="1:17" x14ac:dyDescent="0.35">
      <c r="A354">
        <v>351</v>
      </c>
      <c r="B354">
        <v>160</v>
      </c>
      <c r="C354" t="s">
        <v>196</v>
      </c>
      <c r="D354">
        <v>269</v>
      </c>
      <c r="E354">
        <v>643</v>
      </c>
      <c r="F354">
        <v>331.93819771535698</v>
      </c>
      <c r="G354">
        <v>0.418627875343761</v>
      </c>
      <c r="H354">
        <v>86537.5</v>
      </c>
      <c r="I354">
        <v>2305.0104397535301</v>
      </c>
      <c r="J354">
        <v>0.71803749154513097</v>
      </c>
      <c r="K354">
        <v>0.20467670422933501</v>
      </c>
      <c r="L354">
        <v>0.69992922859164897</v>
      </c>
      <c r="M354" t="s">
        <v>959</v>
      </c>
      <c r="N354" t="s">
        <v>18</v>
      </c>
      <c r="O354" t="s">
        <v>19</v>
      </c>
      <c r="P354" s="1">
        <v>0.892364837072948</v>
      </c>
      <c r="Q354" t="s">
        <v>20</v>
      </c>
    </row>
    <row r="355" spans="1:17" x14ac:dyDescent="0.35">
      <c r="A355">
        <v>352</v>
      </c>
      <c r="B355">
        <v>1218</v>
      </c>
      <c r="C355" t="s">
        <v>716</v>
      </c>
      <c r="D355">
        <v>74</v>
      </c>
      <c r="E355">
        <v>71</v>
      </c>
      <c r="F355">
        <v>60.502592432999002</v>
      </c>
      <c r="G355">
        <v>1.04999991907805</v>
      </c>
      <c r="H355">
        <v>2875</v>
      </c>
      <c r="I355">
        <v>281.42135381698603</v>
      </c>
      <c r="J355">
        <v>0.63904834759595297</v>
      </c>
      <c r="K355">
        <v>0.45617724408350502</v>
      </c>
      <c r="L355">
        <v>0.75409836065573799</v>
      </c>
      <c r="M355" t="s">
        <v>959</v>
      </c>
      <c r="N355" t="s">
        <v>18</v>
      </c>
      <c r="O355" t="s">
        <v>19</v>
      </c>
      <c r="P355" s="1">
        <v>0.89223292466762905</v>
      </c>
      <c r="Q355" t="s">
        <v>20</v>
      </c>
    </row>
    <row r="356" spans="1:17" x14ac:dyDescent="0.35">
      <c r="A356">
        <v>353</v>
      </c>
      <c r="B356">
        <v>818</v>
      </c>
      <c r="C356" t="s">
        <v>1127</v>
      </c>
      <c r="D356">
        <v>101</v>
      </c>
      <c r="E356">
        <v>119</v>
      </c>
      <c r="F356">
        <v>94.911378553897706</v>
      </c>
      <c r="G356">
        <v>0.85263161621588601</v>
      </c>
      <c r="H356">
        <v>7075</v>
      </c>
      <c r="I356">
        <v>393.84775996208202</v>
      </c>
      <c r="J356">
        <v>0.74335872572992701</v>
      </c>
      <c r="K356">
        <v>0.57316484977351501</v>
      </c>
      <c r="L356">
        <v>0.83480825958702098</v>
      </c>
      <c r="M356" t="s">
        <v>959</v>
      </c>
      <c r="N356" t="s">
        <v>18</v>
      </c>
      <c r="O356" t="s">
        <v>19</v>
      </c>
      <c r="P356" s="1">
        <v>0.89207939398382796</v>
      </c>
      <c r="Q356" t="s">
        <v>20</v>
      </c>
    </row>
    <row r="357" spans="1:17" x14ac:dyDescent="0.35">
      <c r="A357">
        <v>354</v>
      </c>
      <c r="B357">
        <v>540</v>
      </c>
      <c r="C357" t="s">
        <v>192</v>
      </c>
      <c r="D357">
        <v>265</v>
      </c>
      <c r="E357">
        <v>95</v>
      </c>
      <c r="F357">
        <v>143.89599749908101</v>
      </c>
      <c r="G357">
        <v>2.8074536780419002</v>
      </c>
      <c r="H357">
        <v>16262.5</v>
      </c>
      <c r="I357">
        <v>680.91882765293099</v>
      </c>
      <c r="J357">
        <v>0.91682209250783597</v>
      </c>
      <c r="K357">
        <v>0.44076437795141199</v>
      </c>
      <c r="L357">
        <v>0.82341772151898696</v>
      </c>
      <c r="M357" t="s">
        <v>959</v>
      </c>
      <c r="N357" t="s">
        <v>18</v>
      </c>
      <c r="O357" t="s">
        <v>19</v>
      </c>
      <c r="P357" s="1">
        <v>0.892034056051628</v>
      </c>
      <c r="Q357" t="s">
        <v>20</v>
      </c>
    </row>
    <row r="358" spans="1:17" x14ac:dyDescent="0.35">
      <c r="A358">
        <v>355</v>
      </c>
      <c r="B358">
        <v>2726</v>
      </c>
      <c r="C358" t="s">
        <v>1128</v>
      </c>
      <c r="D358">
        <v>32</v>
      </c>
      <c r="E358">
        <v>21</v>
      </c>
      <c r="F358">
        <v>24.2667115497756</v>
      </c>
      <c r="G358">
        <v>1.5000001123916</v>
      </c>
      <c r="H358">
        <v>462.5</v>
      </c>
      <c r="I358">
        <v>89.497473835945101</v>
      </c>
      <c r="J358">
        <v>0.57801956123381204</v>
      </c>
      <c r="K358">
        <v>0.72560463292105004</v>
      </c>
      <c r="L358">
        <v>0.97368421052631604</v>
      </c>
      <c r="M358" t="s">
        <v>959</v>
      </c>
      <c r="N358" t="s">
        <v>18</v>
      </c>
      <c r="O358" t="s">
        <v>19</v>
      </c>
      <c r="P358" s="1">
        <v>0.89195161169072401</v>
      </c>
      <c r="Q358" t="s">
        <v>20</v>
      </c>
    </row>
    <row r="359" spans="1:17" x14ac:dyDescent="0.35">
      <c r="A359">
        <v>356</v>
      </c>
      <c r="B359">
        <v>458</v>
      </c>
      <c r="C359" t="s">
        <v>229</v>
      </c>
      <c r="D359">
        <v>240</v>
      </c>
      <c r="E359">
        <v>229</v>
      </c>
      <c r="F359">
        <v>166.65094530045599</v>
      </c>
      <c r="G359">
        <v>1.0449173693276701</v>
      </c>
      <c r="H359">
        <v>21812.5</v>
      </c>
      <c r="I359">
        <v>1490.7463783025701</v>
      </c>
      <c r="J359">
        <v>0.62336866889637099</v>
      </c>
      <c r="K359">
        <v>0.123341090111539</v>
      </c>
      <c r="L359">
        <v>0.54091754494730304</v>
      </c>
      <c r="M359" t="s">
        <v>959</v>
      </c>
      <c r="N359" t="s">
        <v>18</v>
      </c>
      <c r="O359" t="s">
        <v>19</v>
      </c>
      <c r="P359" s="1">
        <v>0.89191170765271099</v>
      </c>
      <c r="Q359" t="s">
        <v>20</v>
      </c>
    </row>
    <row r="360" spans="1:17" x14ac:dyDescent="0.35">
      <c r="A360">
        <v>357</v>
      </c>
      <c r="B360">
        <v>1451</v>
      </c>
      <c r="C360" t="s">
        <v>1129</v>
      </c>
      <c r="D360">
        <v>75</v>
      </c>
      <c r="E360">
        <v>39</v>
      </c>
      <c r="F360">
        <v>49.827874851668803</v>
      </c>
      <c r="G360">
        <v>1.9253732178251399</v>
      </c>
      <c r="H360">
        <v>1950</v>
      </c>
      <c r="I360">
        <v>198.99494767189</v>
      </c>
      <c r="J360">
        <v>0.74595026283246602</v>
      </c>
      <c r="K360">
        <v>0.61881434838890703</v>
      </c>
      <c r="L360">
        <v>0.85245901639344301</v>
      </c>
      <c r="M360" t="s">
        <v>959</v>
      </c>
      <c r="N360" t="s">
        <v>18</v>
      </c>
      <c r="O360" t="s">
        <v>19</v>
      </c>
      <c r="P360" s="1">
        <v>0.89184316538841701</v>
      </c>
      <c r="Q360" t="s">
        <v>20</v>
      </c>
    </row>
    <row r="361" spans="1:17" x14ac:dyDescent="0.35">
      <c r="A361">
        <v>358</v>
      </c>
      <c r="B361">
        <v>1375</v>
      </c>
      <c r="C361" t="s">
        <v>1130</v>
      </c>
      <c r="D361">
        <v>50</v>
      </c>
      <c r="E361">
        <v>55</v>
      </c>
      <c r="F361">
        <v>53.075818342504597</v>
      </c>
      <c r="G361">
        <v>0.90909090909090895</v>
      </c>
      <c r="H361">
        <v>2212.5</v>
      </c>
      <c r="I361">
        <v>177.78174459934201</v>
      </c>
      <c r="J361">
        <v>0.62013936010728099</v>
      </c>
      <c r="K361">
        <v>0.87966804507926</v>
      </c>
      <c r="L361">
        <v>0.96721311475409799</v>
      </c>
      <c r="M361" t="s">
        <v>959</v>
      </c>
      <c r="N361" t="s">
        <v>18</v>
      </c>
      <c r="O361" t="s">
        <v>19</v>
      </c>
      <c r="P361" s="1">
        <v>0.89183316340534402</v>
      </c>
      <c r="Q361" t="s">
        <v>20</v>
      </c>
    </row>
    <row r="362" spans="1:17" x14ac:dyDescent="0.35">
      <c r="A362">
        <v>359</v>
      </c>
      <c r="B362">
        <v>2089</v>
      </c>
      <c r="C362" t="s">
        <v>1131</v>
      </c>
      <c r="D362">
        <v>32</v>
      </c>
      <c r="E362">
        <v>35</v>
      </c>
      <c r="F362">
        <v>33.615474055149903</v>
      </c>
      <c r="G362">
        <v>0.89999989210406806</v>
      </c>
      <c r="H362">
        <v>887.5</v>
      </c>
      <c r="I362">
        <v>113.63960921764399</v>
      </c>
      <c r="J362">
        <v>0.67570414681522994</v>
      </c>
      <c r="K362">
        <v>0.863612187424738</v>
      </c>
      <c r="L362">
        <v>0.98611111111111105</v>
      </c>
      <c r="M362" t="s">
        <v>959</v>
      </c>
      <c r="N362" t="s">
        <v>18</v>
      </c>
      <c r="O362" t="s">
        <v>19</v>
      </c>
      <c r="P362" s="1">
        <v>0.89180942629084503</v>
      </c>
      <c r="Q362" t="s">
        <v>20</v>
      </c>
    </row>
    <row r="363" spans="1:17" x14ac:dyDescent="0.35">
      <c r="A363">
        <v>360</v>
      </c>
      <c r="B363">
        <v>1064</v>
      </c>
      <c r="C363" t="s">
        <v>1132</v>
      </c>
      <c r="D363">
        <v>50</v>
      </c>
      <c r="E363">
        <v>90</v>
      </c>
      <c r="F363">
        <v>70.467256399459302</v>
      </c>
      <c r="G363">
        <v>0.55555555555555602</v>
      </c>
      <c r="H363">
        <v>3900</v>
      </c>
      <c r="I363">
        <v>258.99494767188997</v>
      </c>
      <c r="J363">
        <v>0.759423027215687</v>
      </c>
      <c r="K363">
        <v>0.73062055557851002</v>
      </c>
      <c r="L363">
        <v>0.96594427244582004</v>
      </c>
      <c r="M363" t="s">
        <v>959</v>
      </c>
      <c r="N363" t="s">
        <v>18</v>
      </c>
      <c r="O363" t="s">
        <v>19</v>
      </c>
      <c r="P363" s="1">
        <v>0.891802405009957</v>
      </c>
      <c r="Q363" t="s">
        <v>20</v>
      </c>
    </row>
    <row r="364" spans="1:17" x14ac:dyDescent="0.35">
      <c r="A364">
        <v>361</v>
      </c>
      <c r="B364">
        <v>2968</v>
      </c>
      <c r="C364" t="s">
        <v>1133</v>
      </c>
      <c r="D364">
        <v>20</v>
      </c>
      <c r="E364">
        <v>25</v>
      </c>
      <c r="F364">
        <v>21.850968611841601</v>
      </c>
      <c r="G364">
        <v>0.8</v>
      </c>
      <c r="H364">
        <v>375</v>
      </c>
      <c r="I364">
        <v>78.284270763397203</v>
      </c>
      <c r="J364">
        <v>0.76667686322072703</v>
      </c>
      <c r="K364">
        <v>0.76893939386726995</v>
      </c>
      <c r="L364">
        <v>0.967741935483871</v>
      </c>
      <c r="M364" t="s">
        <v>959</v>
      </c>
      <c r="N364" t="s">
        <v>18</v>
      </c>
      <c r="O364" t="s">
        <v>19</v>
      </c>
      <c r="P364" s="1">
        <v>0.89174669078061297</v>
      </c>
      <c r="Q364" t="s">
        <v>20</v>
      </c>
    </row>
    <row r="365" spans="1:17" x14ac:dyDescent="0.35">
      <c r="A365">
        <v>362</v>
      </c>
      <c r="B365">
        <v>1260</v>
      </c>
      <c r="C365" t="s">
        <v>1134</v>
      </c>
      <c r="D365">
        <v>80</v>
      </c>
      <c r="E365">
        <v>50</v>
      </c>
      <c r="F365">
        <v>58.360224315594898</v>
      </c>
      <c r="G365">
        <v>1.6</v>
      </c>
      <c r="H365">
        <v>2675</v>
      </c>
      <c r="I365">
        <v>218.99494767189</v>
      </c>
      <c r="J365">
        <v>0.80739682311276395</v>
      </c>
      <c r="K365">
        <v>0.70091516950260202</v>
      </c>
      <c r="L365">
        <v>0.90295358649789004</v>
      </c>
      <c r="M365" t="s">
        <v>959</v>
      </c>
      <c r="N365" t="s">
        <v>18</v>
      </c>
      <c r="O365" t="s">
        <v>19</v>
      </c>
      <c r="P365" s="1">
        <v>0.89167541856904697</v>
      </c>
      <c r="Q365" t="s">
        <v>20</v>
      </c>
    </row>
    <row r="366" spans="1:17" x14ac:dyDescent="0.35">
      <c r="A366">
        <v>363</v>
      </c>
      <c r="B366">
        <v>969</v>
      </c>
      <c r="C366" t="s">
        <v>1135</v>
      </c>
      <c r="D366">
        <v>79</v>
      </c>
      <c r="E366">
        <v>81</v>
      </c>
      <c r="F366">
        <v>78.176401904467198</v>
      </c>
      <c r="G366">
        <v>0.98039214642750905</v>
      </c>
      <c r="H366">
        <v>4800</v>
      </c>
      <c r="I366">
        <v>271.42135381698603</v>
      </c>
      <c r="J366">
        <v>0.69902181749511605</v>
      </c>
      <c r="K366">
        <v>0.81877217762422205</v>
      </c>
      <c r="L366">
        <v>0.952853598014888</v>
      </c>
      <c r="M366" t="s">
        <v>959</v>
      </c>
      <c r="N366" t="s">
        <v>18</v>
      </c>
      <c r="O366" t="s">
        <v>19</v>
      </c>
      <c r="P366" s="1">
        <v>0.89162308392086898</v>
      </c>
      <c r="Q366" t="s">
        <v>20</v>
      </c>
    </row>
    <row r="367" spans="1:17" x14ac:dyDescent="0.35">
      <c r="A367">
        <v>364</v>
      </c>
      <c r="B367">
        <v>1406</v>
      </c>
      <c r="C367" t="s">
        <v>688</v>
      </c>
      <c r="D367">
        <v>49</v>
      </c>
      <c r="E367">
        <v>56</v>
      </c>
      <c r="F367">
        <v>51.708829458264098</v>
      </c>
      <c r="G367">
        <v>0.87499995742525705</v>
      </c>
      <c r="H367">
        <v>2100</v>
      </c>
      <c r="I367">
        <v>174.85281229019199</v>
      </c>
      <c r="J367">
        <v>0.67179108139462596</v>
      </c>
      <c r="K367">
        <v>0.86314531018076002</v>
      </c>
      <c r="L367">
        <v>0.96</v>
      </c>
      <c r="M367" t="s">
        <v>959</v>
      </c>
      <c r="N367" t="s">
        <v>18</v>
      </c>
      <c r="O367" t="s">
        <v>19</v>
      </c>
      <c r="P367" s="1">
        <v>0.89155893366275196</v>
      </c>
      <c r="Q367" t="s">
        <v>20</v>
      </c>
    </row>
    <row r="368" spans="1:17" x14ac:dyDescent="0.35">
      <c r="A368">
        <v>365</v>
      </c>
      <c r="B368">
        <v>644</v>
      </c>
      <c r="C368" t="s">
        <v>408</v>
      </c>
      <c r="D368">
        <v>101</v>
      </c>
      <c r="E368">
        <v>198</v>
      </c>
      <c r="F368">
        <v>122.11805013064399</v>
      </c>
      <c r="G368">
        <v>0.50645168979029198</v>
      </c>
      <c r="H368">
        <v>11712.5</v>
      </c>
      <c r="I368">
        <v>575.77163994312298</v>
      </c>
      <c r="J368">
        <v>0.83643529560531305</v>
      </c>
      <c r="K368">
        <v>0.44397542206533003</v>
      </c>
      <c r="L368">
        <v>0.83437221727515598</v>
      </c>
      <c r="M368" t="s">
        <v>959</v>
      </c>
      <c r="N368" t="s">
        <v>18</v>
      </c>
      <c r="O368" t="s">
        <v>19</v>
      </c>
      <c r="P368" s="1">
        <v>0.89154335018136299</v>
      </c>
      <c r="Q368" t="s">
        <v>20</v>
      </c>
    </row>
    <row r="369" spans="1:17" x14ac:dyDescent="0.35">
      <c r="A369">
        <v>366</v>
      </c>
      <c r="B369">
        <v>915</v>
      </c>
      <c r="C369" t="s">
        <v>1136</v>
      </c>
      <c r="D369">
        <v>123</v>
      </c>
      <c r="E369">
        <v>73</v>
      </c>
      <c r="F369">
        <v>83.397068372430397</v>
      </c>
      <c r="G369">
        <v>1.6808510583010501</v>
      </c>
      <c r="H369">
        <v>5462.5</v>
      </c>
      <c r="I369">
        <v>366.776692271233</v>
      </c>
      <c r="J369">
        <v>0.56151360596600897</v>
      </c>
      <c r="K369">
        <v>0.51026743747493097</v>
      </c>
      <c r="L369">
        <v>0.81076066790352497</v>
      </c>
      <c r="M369" t="s">
        <v>959</v>
      </c>
      <c r="N369" t="s">
        <v>18</v>
      </c>
      <c r="O369" t="s">
        <v>19</v>
      </c>
      <c r="P369" s="1">
        <v>0.89151241917359303</v>
      </c>
      <c r="Q369" t="s">
        <v>20</v>
      </c>
    </row>
    <row r="370" spans="1:17" x14ac:dyDescent="0.35">
      <c r="A370">
        <v>367</v>
      </c>
      <c r="B370">
        <v>1401</v>
      </c>
      <c r="C370" t="s">
        <v>1137</v>
      </c>
      <c r="D370">
        <v>50</v>
      </c>
      <c r="E370">
        <v>55</v>
      </c>
      <c r="F370">
        <v>51.8624964521862</v>
      </c>
      <c r="G370">
        <v>0.90909090909090895</v>
      </c>
      <c r="H370">
        <v>2112.5</v>
      </c>
      <c r="I370">
        <v>177.78174459934201</v>
      </c>
      <c r="J370">
        <v>0.70790700010665897</v>
      </c>
      <c r="K370">
        <v>0.83990903739206202</v>
      </c>
      <c r="L370">
        <v>0.95480225988700596</v>
      </c>
      <c r="M370" t="s">
        <v>959</v>
      </c>
      <c r="N370" t="s">
        <v>18</v>
      </c>
      <c r="O370" t="s">
        <v>19</v>
      </c>
      <c r="P370" s="1">
        <v>0.89150445327655803</v>
      </c>
      <c r="Q370" t="s">
        <v>20</v>
      </c>
    </row>
    <row r="371" spans="1:17" x14ac:dyDescent="0.35">
      <c r="A371">
        <v>368</v>
      </c>
      <c r="B371">
        <v>994</v>
      </c>
      <c r="C371" t="s">
        <v>1138</v>
      </c>
      <c r="D371">
        <v>52</v>
      </c>
      <c r="E371">
        <v>123</v>
      </c>
      <c r="F371">
        <v>75.693975660604806</v>
      </c>
      <c r="G371">
        <v>0.42307689333547599</v>
      </c>
      <c r="H371">
        <v>4500</v>
      </c>
      <c r="I371">
        <v>311.42135381698603</v>
      </c>
      <c r="J371">
        <v>0.87280409821666405</v>
      </c>
      <c r="K371">
        <v>0.58307658445537602</v>
      </c>
      <c r="L371">
        <v>0.90909090909090895</v>
      </c>
      <c r="M371" t="s">
        <v>959</v>
      </c>
      <c r="N371" t="s">
        <v>18</v>
      </c>
      <c r="O371" t="s">
        <v>19</v>
      </c>
      <c r="P371" s="1">
        <v>0.89150291912054802</v>
      </c>
      <c r="Q371" t="s">
        <v>20</v>
      </c>
    </row>
    <row r="372" spans="1:17" x14ac:dyDescent="0.35">
      <c r="A372">
        <v>369</v>
      </c>
      <c r="B372">
        <v>1231</v>
      </c>
      <c r="C372" t="s">
        <v>463</v>
      </c>
      <c r="D372">
        <v>64</v>
      </c>
      <c r="E372">
        <v>60</v>
      </c>
      <c r="F372">
        <v>59.841342060214899</v>
      </c>
      <c r="G372">
        <v>1.0588234360761799</v>
      </c>
      <c r="H372">
        <v>2812.5</v>
      </c>
      <c r="I372">
        <v>210.208150744438</v>
      </c>
      <c r="J372">
        <v>0.61714832306247203</v>
      </c>
      <c r="K372">
        <v>0.799840317647319</v>
      </c>
      <c r="L372">
        <v>0.94537815126050395</v>
      </c>
      <c r="M372" t="s">
        <v>959</v>
      </c>
      <c r="N372" t="s">
        <v>18</v>
      </c>
      <c r="O372" t="s">
        <v>19</v>
      </c>
      <c r="P372" s="1">
        <v>0.89149589786845196</v>
      </c>
      <c r="Q372" t="s">
        <v>20</v>
      </c>
    </row>
    <row r="373" spans="1:17" x14ac:dyDescent="0.35">
      <c r="A373">
        <v>370</v>
      </c>
      <c r="B373">
        <v>3037</v>
      </c>
      <c r="C373" t="s">
        <v>1139</v>
      </c>
      <c r="D373">
        <v>15</v>
      </c>
      <c r="E373">
        <v>25</v>
      </c>
      <c r="F373">
        <v>21.483699284957801</v>
      </c>
      <c r="G373">
        <v>0.6</v>
      </c>
      <c r="H373">
        <v>362.5</v>
      </c>
      <c r="I373">
        <v>77.071067690849304</v>
      </c>
      <c r="J373">
        <v>0.57450526367660004</v>
      </c>
      <c r="K373">
        <v>0.76689361868679295</v>
      </c>
      <c r="L373">
        <v>1</v>
      </c>
      <c r="M373" t="s">
        <v>959</v>
      </c>
      <c r="N373" t="s">
        <v>18</v>
      </c>
      <c r="O373" t="s">
        <v>19</v>
      </c>
      <c r="P373" s="1">
        <v>0.89145554716852304</v>
      </c>
      <c r="Q373" t="s">
        <v>20</v>
      </c>
    </row>
    <row r="374" spans="1:17" x14ac:dyDescent="0.35">
      <c r="A374">
        <v>371</v>
      </c>
      <c r="B374">
        <v>1119</v>
      </c>
      <c r="C374" t="s">
        <v>1140</v>
      </c>
      <c r="D374">
        <v>117</v>
      </c>
      <c r="E374">
        <v>59</v>
      </c>
      <c r="F374">
        <v>66.8749123429875</v>
      </c>
      <c r="G374">
        <v>1.98165138206713</v>
      </c>
      <c r="H374">
        <v>3512.5</v>
      </c>
      <c r="I374">
        <v>332.634556889534</v>
      </c>
      <c r="J374">
        <v>0.59386978190108297</v>
      </c>
      <c r="K374">
        <v>0.39892519510616697</v>
      </c>
      <c r="L374">
        <v>0.75537634408602194</v>
      </c>
      <c r="M374" t="s">
        <v>959</v>
      </c>
      <c r="N374" t="s">
        <v>18</v>
      </c>
      <c r="O374" t="s">
        <v>19</v>
      </c>
      <c r="P374" s="1">
        <v>0.891402680443804</v>
      </c>
      <c r="Q374" t="s">
        <v>20</v>
      </c>
    </row>
    <row r="375" spans="1:17" x14ac:dyDescent="0.35">
      <c r="A375">
        <v>372</v>
      </c>
      <c r="B375">
        <v>596</v>
      </c>
      <c r="C375" t="s">
        <v>608</v>
      </c>
      <c r="D375">
        <v>202</v>
      </c>
      <c r="E375">
        <v>154</v>
      </c>
      <c r="F375">
        <v>131.71138446245499</v>
      </c>
      <c r="G375">
        <v>1.3095511449834401</v>
      </c>
      <c r="H375">
        <v>13625</v>
      </c>
      <c r="I375">
        <v>795.97979068756104</v>
      </c>
      <c r="J375">
        <v>0.67437833503281097</v>
      </c>
      <c r="K375">
        <v>0.270235432589707</v>
      </c>
      <c r="L375">
        <v>0.61616732617297898</v>
      </c>
      <c r="M375" t="s">
        <v>959</v>
      </c>
      <c r="N375" t="s">
        <v>18</v>
      </c>
      <c r="O375" t="s">
        <v>19</v>
      </c>
      <c r="P375" s="1">
        <v>0.89136668657228801</v>
      </c>
      <c r="Q375" t="s">
        <v>20</v>
      </c>
    </row>
    <row r="376" spans="1:17" x14ac:dyDescent="0.35">
      <c r="A376">
        <v>373</v>
      </c>
      <c r="B376">
        <v>825</v>
      </c>
      <c r="C376" t="s">
        <v>312</v>
      </c>
      <c r="D376">
        <v>115</v>
      </c>
      <c r="E376">
        <v>80</v>
      </c>
      <c r="F376">
        <v>93.560257962738902</v>
      </c>
      <c r="G376">
        <v>1.4375</v>
      </c>
      <c r="H376">
        <v>6875</v>
      </c>
      <c r="I376">
        <v>331.42135381698603</v>
      </c>
      <c r="J376">
        <v>0.73403707662000395</v>
      </c>
      <c r="K376">
        <v>0.78654141016151302</v>
      </c>
      <c r="L376">
        <v>0.94339622641509402</v>
      </c>
      <c r="M376" t="s">
        <v>959</v>
      </c>
      <c r="N376" t="s">
        <v>18</v>
      </c>
      <c r="O376" t="s">
        <v>19</v>
      </c>
      <c r="P376" s="1">
        <v>0.89136482692986496</v>
      </c>
      <c r="Q376" t="s">
        <v>20</v>
      </c>
    </row>
    <row r="377" spans="1:17" x14ac:dyDescent="0.35">
      <c r="A377">
        <v>374</v>
      </c>
      <c r="B377">
        <v>924</v>
      </c>
      <c r="C377" t="s">
        <v>1141</v>
      </c>
      <c r="D377">
        <v>90</v>
      </c>
      <c r="E377">
        <v>70</v>
      </c>
      <c r="F377">
        <v>82.4373463305554</v>
      </c>
      <c r="G377">
        <v>1.28571428571429</v>
      </c>
      <c r="H377">
        <v>5337.5</v>
      </c>
      <c r="I377">
        <v>276.06601536274002</v>
      </c>
      <c r="J377">
        <v>0.63819951940489705</v>
      </c>
      <c r="K377">
        <v>0.88007940562051001</v>
      </c>
      <c r="L377">
        <v>0.97935779816513802</v>
      </c>
      <c r="M377" t="s">
        <v>959</v>
      </c>
      <c r="N377" t="s">
        <v>18</v>
      </c>
      <c r="O377" t="s">
        <v>19</v>
      </c>
      <c r="P377" s="1">
        <v>0.89135003413958203</v>
      </c>
      <c r="Q377" t="s">
        <v>20</v>
      </c>
    </row>
    <row r="378" spans="1:17" x14ac:dyDescent="0.35">
      <c r="A378">
        <v>375</v>
      </c>
      <c r="B378">
        <v>3173</v>
      </c>
      <c r="C378" t="s">
        <v>1142</v>
      </c>
      <c r="D378">
        <v>16</v>
      </c>
      <c r="E378">
        <v>33</v>
      </c>
      <c r="F378">
        <v>20.342144725641099</v>
      </c>
      <c r="G378">
        <v>0.48484850017382902</v>
      </c>
      <c r="H378">
        <v>325</v>
      </c>
      <c r="I378">
        <v>82.426406145095797</v>
      </c>
      <c r="J378">
        <v>0.82130907565439404</v>
      </c>
      <c r="K378">
        <v>0.60111905591014203</v>
      </c>
      <c r="L378">
        <v>0.86666666666666703</v>
      </c>
      <c r="M378" t="s">
        <v>959</v>
      </c>
      <c r="N378" t="s">
        <v>18</v>
      </c>
      <c r="O378" t="s">
        <v>19</v>
      </c>
      <c r="P378" s="1">
        <v>0.891210124612143</v>
      </c>
      <c r="Q378" t="s">
        <v>20</v>
      </c>
    </row>
    <row r="379" spans="1:17" x14ac:dyDescent="0.35">
      <c r="A379">
        <v>376</v>
      </c>
      <c r="B379">
        <v>1308</v>
      </c>
      <c r="C379" t="s">
        <v>1143</v>
      </c>
      <c r="D379">
        <v>45</v>
      </c>
      <c r="E379">
        <v>75</v>
      </c>
      <c r="F379">
        <v>55.994217370281497</v>
      </c>
      <c r="G379">
        <v>0.6</v>
      </c>
      <c r="H379">
        <v>2462.5</v>
      </c>
      <c r="I379">
        <v>221.92387998104101</v>
      </c>
      <c r="J379">
        <v>0.72509320285137202</v>
      </c>
      <c r="K379">
        <v>0.62831587066662697</v>
      </c>
      <c r="L379">
        <v>0.87946428571428603</v>
      </c>
      <c r="M379" t="s">
        <v>959</v>
      </c>
      <c r="N379" t="s">
        <v>18</v>
      </c>
      <c r="O379" t="s">
        <v>19</v>
      </c>
      <c r="P379" s="1">
        <v>0.89120568786522103</v>
      </c>
      <c r="Q379" t="s">
        <v>20</v>
      </c>
    </row>
    <row r="380" spans="1:17" x14ac:dyDescent="0.35">
      <c r="A380">
        <v>377</v>
      </c>
      <c r="B380">
        <v>1346</v>
      </c>
      <c r="C380" t="s">
        <v>1144</v>
      </c>
      <c r="D380">
        <v>48</v>
      </c>
      <c r="E380">
        <v>79</v>
      </c>
      <c r="F380">
        <v>54.115163798060102</v>
      </c>
      <c r="G380">
        <v>0.60465119646435395</v>
      </c>
      <c r="H380">
        <v>2300</v>
      </c>
      <c r="I380">
        <v>241.421353816986</v>
      </c>
      <c r="J380">
        <v>0.87694484696808905</v>
      </c>
      <c r="K380">
        <v>0.495891127639358</v>
      </c>
      <c r="L380">
        <v>0.73599999999999999</v>
      </c>
      <c r="M380" t="s">
        <v>959</v>
      </c>
      <c r="N380" t="s">
        <v>18</v>
      </c>
      <c r="O380" t="s">
        <v>19</v>
      </c>
      <c r="P380" s="1">
        <v>0.89115358591456595</v>
      </c>
      <c r="Q380" t="s">
        <v>20</v>
      </c>
    </row>
    <row r="381" spans="1:17" x14ac:dyDescent="0.35">
      <c r="A381">
        <v>378</v>
      </c>
      <c r="B381">
        <v>390</v>
      </c>
      <c r="C381" t="s">
        <v>1145</v>
      </c>
      <c r="D381">
        <v>198</v>
      </c>
      <c r="E381">
        <v>212</v>
      </c>
      <c r="F381">
        <v>188.56090338861199</v>
      </c>
      <c r="G381">
        <v>0.93509347713534696</v>
      </c>
      <c r="H381">
        <v>27925</v>
      </c>
      <c r="I381">
        <v>734.26406145095802</v>
      </c>
      <c r="J381">
        <v>0.76581154945859498</v>
      </c>
      <c r="K381">
        <v>0.65087636493855106</v>
      </c>
      <c r="L381">
        <v>0.88756456098530001</v>
      </c>
      <c r="M381" t="s">
        <v>959</v>
      </c>
      <c r="N381" t="s">
        <v>18</v>
      </c>
      <c r="O381" t="s">
        <v>19</v>
      </c>
      <c r="P381" s="1">
        <v>0.89114743662685503</v>
      </c>
      <c r="Q381" t="s">
        <v>20</v>
      </c>
    </row>
    <row r="382" spans="1:17" x14ac:dyDescent="0.35">
      <c r="A382">
        <v>379</v>
      </c>
      <c r="B382">
        <v>2316</v>
      </c>
      <c r="C382" t="s">
        <v>1146</v>
      </c>
      <c r="D382">
        <v>49</v>
      </c>
      <c r="E382">
        <v>28</v>
      </c>
      <c r="F382">
        <v>30.1194816626018</v>
      </c>
      <c r="G382">
        <v>1.7500000429815199</v>
      </c>
      <c r="H382">
        <v>712.5</v>
      </c>
      <c r="I382">
        <v>129.49747383594499</v>
      </c>
      <c r="J382">
        <v>0.353889082809276</v>
      </c>
      <c r="K382">
        <v>0.53391502138429603</v>
      </c>
      <c r="L382">
        <v>0.79166666666666696</v>
      </c>
      <c r="M382" t="s">
        <v>959</v>
      </c>
      <c r="N382" t="s">
        <v>18</v>
      </c>
      <c r="O382" t="s">
        <v>19</v>
      </c>
      <c r="P382" s="1">
        <v>0.89104410715015003</v>
      </c>
      <c r="Q382" t="s">
        <v>20</v>
      </c>
    </row>
    <row r="383" spans="1:17" x14ac:dyDescent="0.35">
      <c r="A383">
        <v>380</v>
      </c>
      <c r="B383">
        <v>876</v>
      </c>
      <c r="C383" t="s">
        <v>1147</v>
      </c>
      <c r="D383">
        <v>112</v>
      </c>
      <c r="E383">
        <v>79</v>
      </c>
      <c r="F383">
        <v>86.488625410045003</v>
      </c>
      <c r="G383">
        <v>1.41610752762968</v>
      </c>
      <c r="H383">
        <v>5875</v>
      </c>
      <c r="I383">
        <v>335.56348919868498</v>
      </c>
      <c r="J383">
        <v>0.679985817372176</v>
      </c>
      <c r="K383">
        <v>0.65564436331285203</v>
      </c>
      <c r="L383">
        <v>0.89694656488549596</v>
      </c>
      <c r="M383" t="s">
        <v>959</v>
      </c>
      <c r="N383" t="s">
        <v>18</v>
      </c>
      <c r="O383" t="s">
        <v>19</v>
      </c>
      <c r="P383" s="1">
        <v>0.89102898814698595</v>
      </c>
      <c r="Q383" t="s">
        <v>20</v>
      </c>
    </row>
    <row r="384" spans="1:17" x14ac:dyDescent="0.35">
      <c r="A384">
        <v>381</v>
      </c>
      <c r="B384">
        <v>2092</v>
      </c>
      <c r="C384" t="s">
        <v>825</v>
      </c>
      <c r="D384">
        <v>57</v>
      </c>
      <c r="E384">
        <v>26</v>
      </c>
      <c r="F384">
        <v>33.615474055149903</v>
      </c>
      <c r="G384">
        <v>2.1999998517112198</v>
      </c>
      <c r="H384">
        <v>887.5</v>
      </c>
      <c r="I384">
        <v>143.63960921764399</v>
      </c>
      <c r="J384">
        <v>0.46506699134768598</v>
      </c>
      <c r="K384">
        <v>0.54054243775267896</v>
      </c>
      <c r="L384">
        <v>0.86585365853658502</v>
      </c>
      <c r="M384" t="s">
        <v>959</v>
      </c>
      <c r="N384" t="s">
        <v>18</v>
      </c>
      <c r="O384" t="s">
        <v>19</v>
      </c>
      <c r="P384" s="1">
        <v>0.89096918593331298</v>
      </c>
      <c r="Q384" t="s">
        <v>20</v>
      </c>
    </row>
    <row r="385" spans="1:17" x14ac:dyDescent="0.35">
      <c r="A385">
        <v>382</v>
      </c>
      <c r="B385">
        <v>1533</v>
      </c>
      <c r="C385" t="s">
        <v>724</v>
      </c>
      <c r="D385">
        <v>39</v>
      </c>
      <c r="E385">
        <v>60</v>
      </c>
      <c r="F385">
        <v>46.865106579075999</v>
      </c>
      <c r="G385">
        <v>0.64705882819619098</v>
      </c>
      <c r="H385">
        <v>1725</v>
      </c>
      <c r="I385">
        <v>164.85281229019199</v>
      </c>
      <c r="J385">
        <v>0.79668911431983902</v>
      </c>
      <c r="K385">
        <v>0.79763874726538098</v>
      </c>
      <c r="L385">
        <v>0.95833333333333304</v>
      </c>
      <c r="M385" t="s">
        <v>959</v>
      </c>
      <c r="N385" t="s">
        <v>18</v>
      </c>
      <c r="O385" t="s">
        <v>19</v>
      </c>
      <c r="P385" s="1">
        <v>0.89093701199112296</v>
      </c>
      <c r="Q385" t="s">
        <v>20</v>
      </c>
    </row>
    <row r="386" spans="1:17" x14ac:dyDescent="0.35">
      <c r="A386">
        <v>383</v>
      </c>
      <c r="B386">
        <v>201</v>
      </c>
      <c r="C386" t="s">
        <v>160</v>
      </c>
      <c r="D386">
        <v>260</v>
      </c>
      <c r="E386">
        <v>499</v>
      </c>
      <c r="F386">
        <v>296.212964143303</v>
      </c>
      <c r="G386">
        <v>0.52150312130674703</v>
      </c>
      <c r="H386">
        <v>68912.5</v>
      </c>
      <c r="I386">
        <v>1833.8834613561601</v>
      </c>
      <c r="J386">
        <v>0.75757020236789696</v>
      </c>
      <c r="K386">
        <v>0.25749239201824198</v>
      </c>
      <c r="L386">
        <v>0.70131026586948197</v>
      </c>
      <c r="M386" t="s">
        <v>959</v>
      </c>
      <c r="N386" t="s">
        <v>18</v>
      </c>
      <c r="O386" t="s">
        <v>19</v>
      </c>
      <c r="P386" s="1">
        <v>0.89091667508818595</v>
      </c>
      <c r="Q386" t="s">
        <v>20</v>
      </c>
    </row>
    <row r="387" spans="1:17" x14ac:dyDescent="0.35">
      <c r="A387">
        <v>384</v>
      </c>
      <c r="B387">
        <v>1873</v>
      </c>
      <c r="C387" t="s">
        <v>1148</v>
      </c>
      <c r="D387">
        <v>35</v>
      </c>
      <c r="E387">
        <v>45</v>
      </c>
      <c r="F387">
        <v>38.056668037759799</v>
      </c>
      <c r="G387">
        <v>0.77777777777777801</v>
      </c>
      <c r="H387">
        <v>1137.5</v>
      </c>
      <c r="I387">
        <v>133.63960921764399</v>
      </c>
      <c r="J387">
        <v>0.651613919672685</v>
      </c>
      <c r="K387">
        <v>0.80037013553826397</v>
      </c>
      <c r="L387">
        <v>0.94791666666666696</v>
      </c>
      <c r="M387" t="s">
        <v>959</v>
      </c>
      <c r="N387" t="s">
        <v>18</v>
      </c>
      <c r="O387" t="s">
        <v>19</v>
      </c>
      <c r="P387" s="1">
        <v>0.89089367254085094</v>
      </c>
      <c r="Q387" t="s">
        <v>20</v>
      </c>
    </row>
    <row r="388" spans="1:17" x14ac:dyDescent="0.35">
      <c r="A388">
        <v>385</v>
      </c>
      <c r="B388">
        <v>1707</v>
      </c>
      <c r="C388" t="s">
        <v>1149</v>
      </c>
      <c r="D388">
        <v>55</v>
      </c>
      <c r="E388">
        <v>37</v>
      </c>
      <c r="F388">
        <v>42.031177336829799</v>
      </c>
      <c r="G388">
        <v>1.4750000224686599</v>
      </c>
      <c r="H388">
        <v>1387.5</v>
      </c>
      <c r="I388">
        <v>157.78174459934201</v>
      </c>
      <c r="J388">
        <v>0.67805214746609999</v>
      </c>
      <c r="K388">
        <v>0.70037292419443298</v>
      </c>
      <c r="L388">
        <v>0.88800000000000001</v>
      </c>
      <c r="M388" t="s">
        <v>959</v>
      </c>
      <c r="N388" t="s">
        <v>18</v>
      </c>
      <c r="O388" t="s">
        <v>19</v>
      </c>
      <c r="P388" s="1">
        <v>0.89081513469135798</v>
      </c>
      <c r="Q388" t="s">
        <v>20</v>
      </c>
    </row>
    <row r="389" spans="1:17" x14ac:dyDescent="0.35">
      <c r="A389">
        <v>386</v>
      </c>
      <c r="B389">
        <v>1739</v>
      </c>
      <c r="C389" t="s">
        <v>1150</v>
      </c>
      <c r="D389">
        <v>43</v>
      </c>
      <c r="E389">
        <v>40</v>
      </c>
      <c r="F389">
        <v>41.0736216661508</v>
      </c>
      <c r="G389">
        <v>1.07500004768372</v>
      </c>
      <c r="H389">
        <v>1325</v>
      </c>
      <c r="I389">
        <v>144.85281229019199</v>
      </c>
      <c r="J389">
        <v>0.69059448970934301</v>
      </c>
      <c r="K389">
        <v>0.79354558468858605</v>
      </c>
      <c r="L389">
        <v>0.929824561403509</v>
      </c>
      <c r="M389" t="s">
        <v>959</v>
      </c>
      <c r="N389" t="s">
        <v>18</v>
      </c>
      <c r="O389" t="s">
        <v>19</v>
      </c>
      <c r="P389" s="1">
        <v>0.89074011813145204</v>
      </c>
      <c r="Q389" t="s">
        <v>20</v>
      </c>
    </row>
    <row r="390" spans="1:17" x14ac:dyDescent="0.35">
      <c r="A390">
        <v>387</v>
      </c>
      <c r="B390">
        <v>799</v>
      </c>
      <c r="C390" t="s">
        <v>586</v>
      </c>
      <c r="D390">
        <v>96</v>
      </c>
      <c r="E390">
        <v>100</v>
      </c>
      <c r="F390">
        <v>96.902743214120704</v>
      </c>
      <c r="G390">
        <v>0.96551728100559397</v>
      </c>
      <c r="H390">
        <v>7375</v>
      </c>
      <c r="I390">
        <v>385.56348919868498</v>
      </c>
      <c r="J390">
        <v>0.68468717000601798</v>
      </c>
      <c r="K390">
        <v>0.62341907302493504</v>
      </c>
      <c r="L390">
        <v>0.88455772113942999</v>
      </c>
      <c r="M390" t="s">
        <v>959</v>
      </c>
      <c r="N390" t="s">
        <v>18</v>
      </c>
      <c r="O390" t="s">
        <v>19</v>
      </c>
      <c r="P390" s="1">
        <v>0.89072271097606404</v>
      </c>
      <c r="Q390" t="s">
        <v>20</v>
      </c>
    </row>
    <row r="391" spans="1:17" x14ac:dyDescent="0.35">
      <c r="A391">
        <v>388</v>
      </c>
      <c r="B391">
        <v>1648</v>
      </c>
      <c r="C391" t="s">
        <v>784</v>
      </c>
      <c r="D391">
        <v>45</v>
      </c>
      <c r="E391">
        <v>45</v>
      </c>
      <c r="F391">
        <v>43.519464872555098</v>
      </c>
      <c r="G391">
        <v>1</v>
      </c>
      <c r="H391">
        <v>1487.5</v>
      </c>
      <c r="I391">
        <v>153.63960921764399</v>
      </c>
      <c r="J391">
        <v>0.63111077951746097</v>
      </c>
      <c r="K391">
        <v>0.79188196246014597</v>
      </c>
      <c r="L391">
        <v>0.9296875</v>
      </c>
      <c r="M391" t="s">
        <v>959</v>
      </c>
      <c r="N391" t="s">
        <v>18</v>
      </c>
      <c r="O391" t="s">
        <v>19</v>
      </c>
      <c r="P391" s="1">
        <v>0.89064716647238795</v>
      </c>
      <c r="Q391" t="s">
        <v>20</v>
      </c>
    </row>
    <row r="392" spans="1:17" x14ac:dyDescent="0.35">
      <c r="A392">
        <v>389</v>
      </c>
      <c r="B392">
        <v>618</v>
      </c>
      <c r="C392" t="s">
        <v>1151</v>
      </c>
      <c r="D392">
        <v>115</v>
      </c>
      <c r="E392">
        <v>158</v>
      </c>
      <c r="F392">
        <v>126.408687543326</v>
      </c>
      <c r="G392">
        <v>0.72538858884796797</v>
      </c>
      <c r="H392">
        <v>12550</v>
      </c>
      <c r="I392">
        <v>470.416301488876</v>
      </c>
      <c r="J392">
        <v>0.68794391418758605</v>
      </c>
      <c r="K392">
        <v>0.71267063379030504</v>
      </c>
      <c r="L392">
        <v>0.93308550185873596</v>
      </c>
      <c r="M392" t="s">
        <v>959</v>
      </c>
      <c r="N392" t="s">
        <v>18</v>
      </c>
      <c r="O392" t="s">
        <v>19</v>
      </c>
      <c r="P392" s="1">
        <v>0.89063537407709903</v>
      </c>
      <c r="Q392" t="s">
        <v>20</v>
      </c>
    </row>
    <row r="393" spans="1:17" x14ac:dyDescent="0.35">
      <c r="A393">
        <v>390</v>
      </c>
      <c r="B393">
        <v>189</v>
      </c>
      <c r="C393" t="s">
        <v>38</v>
      </c>
      <c r="D393">
        <v>316</v>
      </c>
      <c r="E393">
        <v>383</v>
      </c>
      <c r="F393">
        <v>309.53396540819398</v>
      </c>
      <c r="G393">
        <v>0.82529418810341304</v>
      </c>
      <c r="H393">
        <v>75250</v>
      </c>
      <c r="I393">
        <v>1506.3960921764401</v>
      </c>
      <c r="J393">
        <v>0.76879857800622697</v>
      </c>
      <c r="K393">
        <v>0.416713919574973</v>
      </c>
      <c r="L393">
        <v>0.81483486735246302</v>
      </c>
      <c r="M393" t="s">
        <v>959</v>
      </c>
      <c r="N393" t="s">
        <v>18</v>
      </c>
      <c r="O393" t="s">
        <v>19</v>
      </c>
      <c r="P393" s="1">
        <v>0.89061233693265796</v>
      </c>
      <c r="Q393" t="s">
        <v>20</v>
      </c>
    </row>
    <row r="394" spans="1:17" x14ac:dyDescent="0.35">
      <c r="A394">
        <v>391</v>
      </c>
      <c r="B394">
        <v>2194</v>
      </c>
      <c r="C394" t="s">
        <v>1152</v>
      </c>
      <c r="D394">
        <v>51</v>
      </c>
      <c r="E394">
        <v>25</v>
      </c>
      <c r="F394">
        <v>31.6650618423356</v>
      </c>
      <c r="G394">
        <v>2.0909090027900601</v>
      </c>
      <c r="H394">
        <v>787.5</v>
      </c>
      <c r="I394">
        <v>133.63960921764399</v>
      </c>
      <c r="J394">
        <v>0.60372333339233697</v>
      </c>
      <c r="K394">
        <v>0.55410240152649104</v>
      </c>
      <c r="L394">
        <v>0.84</v>
      </c>
      <c r="M394" t="s">
        <v>959</v>
      </c>
      <c r="N394" t="s">
        <v>18</v>
      </c>
      <c r="O394" t="s">
        <v>19</v>
      </c>
      <c r="P394" s="1">
        <v>0.890607988240814</v>
      </c>
      <c r="Q394" t="s">
        <v>20</v>
      </c>
    </row>
    <row r="395" spans="1:17" x14ac:dyDescent="0.35">
      <c r="A395">
        <v>392</v>
      </c>
      <c r="B395">
        <v>1710</v>
      </c>
      <c r="C395" t="s">
        <v>1153</v>
      </c>
      <c r="D395">
        <v>70</v>
      </c>
      <c r="E395">
        <v>33</v>
      </c>
      <c r="F395">
        <v>41.841419359420001</v>
      </c>
      <c r="G395">
        <v>2.1249999728079301</v>
      </c>
      <c r="H395">
        <v>1375</v>
      </c>
      <c r="I395">
        <v>198.99494767189</v>
      </c>
      <c r="J395">
        <v>0.77355383800635202</v>
      </c>
      <c r="K395">
        <v>0.43634345078705</v>
      </c>
      <c r="L395">
        <v>0.74829931972789099</v>
      </c>
      <c r="M395" t="s">
        <v>959</v>
      </c>
      <c r="N395" t="s">
        <v>18</v>
      </c>
      <c r="O395" t="s">
        <v>19</v>
      </c>
      <c r="P395" s="1">
        <v>0.89054489906418299</v>
      </c>
      <c r="Q395" t="s">
        <v>20</v>
      </c>
    </row>
    <row r="396" spans="1:17" x14ac:dyDescent="0.35">
      <c r="A396">
        <v>393</v>
      </c>
      <c r="B396">
        <v>1020</v>
      </c>
      <c r="C396" t="s">
        <v>541</v>
      </c>
      <c r="D396">
        <v>108</v>
      </c>
      <c r="E396">
        <v>87</v>
      </c>
      <c r="F396">
        <v>73.777361390489006</v>
      </c>
      <c r="G396">
        <v>1.2359550475849901</v>
      </c>
      <c r="H396">
        <v>4275</v>
      </c>
      <c r="I396">
        <v>458.70057225227401</v>
      </c>
      <c r="J396">
        <v>0.65838953850531601</v>
      </c>
      <c r="K396">
        <v>0.25532151880745002</v>
      </c>
      <c r="L396">
        <v>0.56905158069883499</v>
      </c>
      <c r="M396" t="s">
        <v>959</v>
      </c>
      <c r="N396" t="s">
        <v>18</v>
      </c>
      <c r="O396" t="s">
        <v>19</v>
      </c>
      <c r="P396" s="1">
        <v>0.89046071739802402</v>
      </c>
      <c r="Q396" t="s">
        <v>20</v>
      </c>
    </row>
    <row r="397" spans="1:17" x14ac:dyDescent="0.35">
      <c r="A397">
        <v>394</v>
      </c>
      <c r="B397">
        <v>1502</v>
      </c>
      <c r="C397" t="s">
        <v>1154</v>
      </c>
      <c r="D397">
        <v>75</v>
      </c>
      <c r="E397">
        <v>44</v>
      </c>
      <c r="F397">
        <v>47.873073648171903</v>
      </c>
      <c r="G397">
        <v>1.7096774053205099</v>
      </c>
      <c r="H397">
        <v>1800</v>
      </c>
      <c r="I397">
        <v>214.85281229019199</v>
      </c>
      <c r="J397">
        <v>0.71946376649641697</v>
      </c>
      <c r="K397">
        <v>0.49000474290781298</v>
      </c>
      <c r="L397">
        <v>0.77419354838709697</v>
      </c>
      <c r="M397" t="s">
        <v>959</v>
      </c>
      <c r="N397" t="s">
        <v>18</v>
      </c>
      <c r="O397" t="s">
        <v>19</v>
      </c>
      <c r="P397" s="1">
        <v>0.89039304531879204</v>
      </c>
      <c r="Q397" t="s">
        <v>20</v>
      </c>
    </row>
    <row r="398" spans="1:17" x14ac:dyDescent="0.35">
      <c r="A398">
        <v>395</v>
      </c>
      <c r="B398">
        <v>3001</v>
      </c>
      <c r="C398" t="s">
        <v>1155</v>
      </c>
      <c r="D398">
        <v>25</v>
      </c>
      <c r="E398">
        <v>20</v>
      </c>
      <c r="F398">
        <v>21.483699284957801</v>
      </c>
      <c r="G398">
        <v>1.25</v>
      </c>
      <c r="H398">
        <v>362.5</v>
      </c>
      <c r="I398">
        <v>75.355338454246507</v>
      </c>
      <c r="J398">
        <v>0.57688810514712496</v>
      </c>
      <c r="K398">
        <v>0.80221323982639903</v>
      </c>
      <c r="L398">
        <v>0.96666666666666701</v>
      </c>
      <c r="M398" t="s">
        <v>959</v>
      </c>
      <c r="N398" t="s">
        <v>18</v>
      </c>
      <c r="O398" t="s">
        <v>19</v>
      </c>
      <c r="P398" s="1">
        <v>0.89025838995284001</v>
      </c>
      <c r="Q398" t="s">
        <v>20</v>
      </c>
    </row>
    <row r="399" spans="1:17" x14ac:dyDescent="0.35">
      <c r="A399">
        <v>396</v>
      </c>
      <c r="B399">
        <v>2447</v>
      </c>
      <c r="C399" t="s">
        <v>1156</v>
      </c>
      <c r="D399">
        <v>47</v>
      </c>
      <c r="E399">
        <v>22</v>
      </c>
      <c r="F399">
        <v>28.209479177387799</v>
      </c>
      <c r="G399">
        <v>2.1818180210643399</v>
      </c>
      <c r="H399">
        <v>625</v>
      </c>
      <c r="I399">
        <v>122.426406145096</v>
      </c>
      <c r="J399">
        <v>0.50415205348317305</v>
      </c>
      <c r="K399">
        <v>0.52401012628612198</v>
      </c>
      <c r="L399">
        <v>0.80645161290322598</v>
      </c>
      <c r="M399" t="s">
        <v>959</v>
      </c>
      <c r="N399" t="s">
        <v>18</v>
      </c>
      <c r="O399" t="s">
        <v>19</v>
      </c>
      <c r="P399" s="1">
        <v>0.89024077624939502</v>
      </c>
      <c r="Q399" t="s">
        <v>20</v>
      </c>
    </row>
    <row r="400" spans="1:17" x14ac:dyDescent="0.35">
      <c r="A400">
        <v>397</v>
      </c>
      <c r="B400">
        <v>588</v>
      </c>
      <c r="C400" t="s">
        <v>1157</v>
      </c>
      <c r="D400">
        <v>140</v>
      </c>
      <c r="E400">
        <v>145</v>
      </c>
      <c r="F400">
        <v>133.09374578141501</v>
      </c>
      <c r="G400">
        <v>0.96551724137931005</v>
      </c>
      <c r="H400">
        <v>13912.5</v>
      </c>
      <c r="I400">
        <v>485.06096303462999</v>
      </c>
      <c r="J400">
        <v>0.76963092725878901</v>
      </c>
      <c r="K400">
        <v>0.74305744859111</v>
      </c>
      <c r="L400">
        <v>0.93686868686868696</v>
      </c>
      <c r="M400" t="s">
        <v>959</v>
      </c>
      <c r="N400" t="s">
        <v>18</v>
      </c>
      <c r="O400" t="s">
        <v>19</v>
      </c>
      <c r="P400" s="1">
        <v>0.89021811473444201</v>
      </c>
      <c r="Q400" t="s">
        <v>20</v>
      </c>
    </row>
    <row r="401" spans="1:17" x14ac:dyDescent="0.35">
      <c r="A401">
        <v>398</v>
      </c>
      <c r="B401">
        <v>639</v>
      </c>
      <c r="C401" t="s">
        <v>664</v>
      </c>
      <c r="D401">
        <v>146</v>
      </c>
      <c r="E401">
        <v>109</v>
      </c>
      <c r="F401">
        <v>122.508412501206</v>
      </c>
      <c r="G401">
        <v>1.3342696700261301</v>
      </c>
      <c r="H401">
        <v>11787.5</v>
      </c>
      <c r="I401">
        <v>440.91882765293099</v>
      </c>
      <c r="J401">
        <v>0.62291717876962405</v>
      </c>
      <c r="K401">
        <v>0.76192861061545503</v>
      </c>
      <c r="L401">
        <v>0.93924302788844605</v>
      </c>
      <c r="M401" t="s">
        <v>959</v>
      </c>
      <c r="N401" t="s">
        <v>18</v>
      </c>
      <c r="O401" t="s">
        <v>19</v>
      </c>
      <c r="P401" s="1">
        <v>0.89020528146341005</v>
      </c>
      <c r="Q401" t="s">
        <v>20</v>
      </c>
    </row>
    <row r="402" spans="1:17" x14ac:dyDescent="0.35">
      <c r="A402">
        <v>399</v>
      </c>
      <c r="B402">
        <v>1914</v>
      </c>
      <c r="C402" t="s">
        <v>660</v>
      </c>
      <c r="D402">
        <v>42</v>
      </c>
      <c r="E402">
        <v>32</v>
      </c>
      <c r="F402">
        <v>37.210858696078098</v>
      </c>
      <c r="G402">
        <v>1.3333332334296999</v>
      </c>
      <c r="H402">
        <v>1087.5</v>
      </c>
      <c r="I402">
        <v>127.78174459934201</v>
      </c>
      <c r="J402">
        <v>0.643071801225512</v>
      </c>
      <c r="K402">
        <v>0.83695383399824896</v>
      </c>
      <c r="L402">
        <v>0.97752808988763995</v>
      </c>
      <c r="M402" t="s">
        <v>959</v>
      </c>
      <c r="N402" t="s">
        <v>18</v>
      </c>
      <c r="O402" t="s">
        <v>19</v>
      </c>
      <c r="P402" s="1">
        <v>0.89017014115940196</v>
      </c>
      <c r="Q402" t="s">
        <v>20</v>
      </c>
    </row>
    <row r="403" spans="1:17" x14ac:dyDescent="0.35">
      <c r="A403">
        <v>400</v>
      </c>
      <c r="B403">
        <v>722</v>
      </c>
      <c r="C403" t="s">
        <v>943</v>
      </c>
      <c r="D403">
        <v>95</v>
      </c>
      <c r="E403">
        <v>120</v>
      </c>
      <c r="F403">
        <v>108.30382867596499</v>
      </c>
      <c r="G403">
        <v>0.79411757705713504</v>
      </c>
      <c r="H403">
        <v>9212.5</v>
      </c>
      <c r="I403">
        <v>365.06096303462999</v>
      </c>
      <c r="J403">
        <v>0.75268667994807104</v>
      </c>
      <c r="K403">
        <v>0.86867350321770898</v>
      </c>
      <c r="L403">
        <v>0.97357992073976196</v>
      </c>
      <c r="M403" t="s">
        <v>959</v>
      </c>
      <c r="N403" t="s">
        <v>18</v>
      </c>
      <c r="O403" t="s">
        <v>19</v>
      </c>
      <c r="P403" s="1">
        <v>0.89015803255970904</v>
      </c>
      <c r="Q403" t="s">
        <v>20</v>
      </c>
    </row>
    <row r="404" spans="1:17" x14ac:dyDescent="0.35">
      <c r="A404">
        <v>401</v>
      </c>
      <c r="B404">
        <v>511</v>
      </c>
      <c r="C404" t="s">
        <v>349</v>
      </c>
      <c r="D404">
        <v>215</v>
      </c>
      <c r="E404">
        <v>206</v>
      </c>
      <c r="F404">
        <v>150.17408376987501</v>
      </c>
      <c r="G404">
        <v>1.0461538147468801</v>
      </c>
      <c r="H404">
        <v>17712.5</v>
      </c>
      <c r="I404">
        <v>1196.89861834049</v>
      </c>
      <c r="J404">
        <v>0.60602444862549598</v>
      </c>
      <c r="K404">
        <v>0.155372801318263</v>
      </c>
      <c r="L404">
        <v>0.53694581280788201</v>
      </c>
      <c r="M404" t="s">
        <v>959</v>
      </c>
      <c r="N404" t="s">
        <v>18</v>
      </c>
      <c r="O404" t="s">
        <v>19</v>
      </c>
      <c r="P404" s="1">
        <v>0.89015187540727403</v>
      </c>
      <c r="Q404" t="s">
        <v>20</v>
      </c>
    </row>
    <row r="405" spans="1:17" x14ac:dyDescent="0.35">
      <c r="A405">
        <v>402</v>
      </c>
      <c r="B405">
        <v>1097</v>
      </c>
      <c r="C405" t="s">
        <v>1158</v>
      </c>
      <c r="D405">
        <v>75</v>
      </c>
      <c r="E405">
        <v>65</v>
      </c>
      <c r="F405">
        <v>68.520586842283507</v>
      </c>
      <c r="G405">
        <v>1.15384615384615</v>
      </c>
      <c r="H405">
        <v>3687.5</v>
      </c>
      <c r="I405">
        <v>236.06601536273999</v>
      </c>
      <c r="J405">
        <v>0.608578145284565</v>
      </c>
      <c r="K405">
        <v>0.83152431667570403</v>
      </c>
      <c r="L405">
        <v>0.95779220779220797</v>
      </c>
      <c r="M405" t="s">
        <v>959</v>
      </c>
      <c r="N405" t="s">
        <v>18</v>
      </c>
      <c r="O405" t="s">
        <v>19</v>
      </c>
      <c r="P405" s="1">
        <v>0.89009866287561601</v>
      </c>
      <c r="Q405" t="s">
        <v>20</v>
      </c>
    </row>
    <row r="406" spans="1:17" x14ac:dyDescent="0.35">
      <c r="A406">
        <v>403</v>
      </c>
      <c r="B406">
        <v>612</v>
      </c>
      <c r="C406" t="s">
        <v>1159</v>
      </c>
      <c r="D406">
        <v>261</v>
      </c>
      <c r="E406">
        <v>114</v>
      </c>
      <c r="F406">
        <v>127.66152972845801</v>
      </c>
      <c r="G406">
        <v>2.2866449745548998</v>
      </c>
      <c r="H406">
        <v>12800</v>
      </c>
      <c r="I406">
        <v>800.12192606925998</v>
      </c>
      <c r="J406">
        <v>0.39568819285214601</v>
      </c>
      <c r="K406">
        <v>0.25125082138848598</v>
      </c>
      <c r="L406">
        <v>0.56480970766685101</v>
      </c>
      <c r="M406" t="s">
        <v>959</v>
      </c>
      <c r="N406" t="s">
        <v>18</v>
      </c>
      <c r="O406" t="s">
        <v>19</v>
      </c>
      <c r="P406" s="1">
        <v>0.89008742438862998</v>
      </c>
      <c r="Q406" t="s">
        <v>20</v>
      </c>
    </row>
    <row r="407" spans="1:17" x14ac:dyDescent="0.35">
      <c r="A407">
        <v>404</v>
      </c>
      <c r="B407">
        <v>1009</v>
      </c>
      <c r="C407" t="s">
        <v>1160</v>
      </c>
      <c r="D407">
        <v>82</v>
      </c>
      <c r="E407">
        <v>75</v>
      </c>
      <c r="F407">
        <v>74.7418122775032</v>
      </c>
      <c r="G407">
        <v>1.08633083377079</v>
      </c>
      <c r="H407">
        <v>4387.5</v>
      </c>
      <c r="I407">
        <v>270.208150744438</v>
      </c>
      <c r="J407">
        <v>0.71970355358382399</v>
      </c>
      <c r="K407">
        <v>0.75514456850951495</v>
      </c>
      <c r="L407">
        <v>0.92857142857142905</v>
      </c>
      <c r="M407" t="s">
        <v>959</v>
      </c>
      <c r="N407" t="s">
        <v>18</v>
      </c>
      <c r="O407" t="s">
        <v>19</v>
      </c>
      <c r="P407" s="1">
        <v>0.88999442870859702</v>
      </c>
      <c r="Q407" t="s">
        <v>20</v>
      </c>
    </row>
    <row r="408" spans="1:17" x14ac:dyDescent="0.35">
      <c r="A408">
        <v>405</v>
      </c>
      <c r="B408">
        <v>1248</v>
      </c>
      <c r="C408" t="s">
        <v>1161</v>
      </c>
      <c r="D408">
        <v>52</v>
      </c>
      <c r="E408">
        <v>95</v>
      </c>
      <c r="F408">
        <v>59.0380661413677</v>
      </c>
      <c r="G408">
        <v>0.55038759767870804</v>
      </c>
      <c r="H408">
        <v>2737.5</v>
      </c>
      <c r="I408">
        <v>284.35028612613701</v>
      </c>
      <c r="J408">
        <v>0.75715222907167601</v>
      </c>
      <c r="K408">
        <v>0.42545795930089902</v>
      </c>
      <c r="L408">
        <v>0.71103896103896103</v>
      </c>
      <c r="M408" t="s">
        <v>959</v>
      </c>
      <c r="N408" t="s">
        <v>18</v>
      </c>
      <c r="O408" t="s">
        <v>19</v>
      </c>
      <c r="P408" s="1">
        <v>0.88997065292578104</v>
      </c>
      <c r="Q408" t="s">
        <v>20</v>
      </c>
    </row>
    <row r="409" spans="1:17" x14ac:dyDescent="0.35">
      <c r="A409">
        <v>406</v>
      </c>
      <c r="B409">
        <v>27</v>
      </c>
      <c r="C409" t="s">
        <v>390</v>
      </c>
      <c r="D409">
        <v>602</v>
      </c>
      <c r="E409">
        <v>1047</v>
      </c>
      <c r="F409">
        <v>726.04206972782697</v>
      </c>
      <c r="G409">
        <v>0.57442893168017595</v>
      </c>
      <c r="H409">
        <v>414012.5</v>
      </c>
      <c r="I409">
        <v>3351.4065319299698</v>
      </c>
      <c r="J409">
        <v>0.81136767926679698</v>
      </c>
      <c r="K409">
        <v>0.46320057961220201</v>
      </c>
      <c r="L409">
        <v>0.83605109046849801</v>
      </c>
      <c r="M409" t="s">
        <v>959</v>
      </c>
      <c r="N409" t="s">
        <v>18</v>
      </c>
      <c r="O409" t="s">
        <v>19</v>
      </c>
      <c r="P409" s="1">
        <v>0.88989854205216001</v>
      </c>
      <c r="Q409" t="s">
        <v>20</v>
      </c>
    </row>
    <row r="410" spans="1:17" x14ac:dyDescent="0.35">
      <c r="A410">
        <v>407</v>
      </c>
      <c r="B410">
        <v>2619</v>
      </c>
      <c r="C410" t="s">
        <v>1162</v>
      </c>
      <c r="D410">
        <v>25</v>
      </c>
      <c r="E410">
        <v>30</v>
      </c>
      <c r="F410">
        <v>25.5447698497515</v>
      </c>
      <c r="G410">
        <v>0.83333333333333304</v>
      </c>
      <c r="H410">
        <v>512.5</v>
      </c>
      <c r="I410">
        <v>95.355338454246507</v>
      </c>
      <c r="J410">
        <v>0.74434526779954502</v>
      </c>
      <c r="K410">
        <v>0.70829423961691296</v>
      </c>
      <c r="L410">
        <v>0.91111111111111098</v>
      </c>
      <c r="M410" t="s">
        <v>959</v>
      </c>
      <c r="N410" t="s">
        <v>18</v>
      </c>
      <c r="O410" t="s">
        <v>19</v>
      </c>
      <c r="P410" s="1">
        <v>0.88987676696047402</v>
      </c>
      <c r="Q410" t="s">
        <v>20</v>
      </c>
    </row>
    <row r="411" spans="1:17" x14ac:dyDescent="0.35">
      <c r="A411">
        <v>408</v>
      </c>
      <c r="B411">
        <v>2024</v>
      </c>
      <c r="C411" t="s">
        <v>1163</v>
      </c>
      <c r="D411">
        <v>35</v>
      </c>
      <c r="E411">
        <v>41</v>
      </c>
      <c r="F411">
        <v>35.233628199729601</v>
      </c>
      <c r="G411">
        <v>0.85365855644176203</v>
      </c>
      <c r="H411">
        <v>975</v>
      </c>
      <c r="I411">
        <v>130.71067690849301</v>
      </c>
      <c r="J411">
        <v>0.72765073586829399</v>
      </c>
      <c r="K411">
        <v>0.71712085434800799</v>
      </c>
      <c r="L411">
        <v>0.92857142857142905</v>
      </c>
      <c r="M411" t="s">
        <v>959</v>
      </c>
      <c r="N411" t="s">
        <v>18</v>
      </c>
      <c r="O411" t="s">
        <v>19</v>
      </c>
      <c r="P411" s="1">
        <v>0.88985788377628405</v>
      </c>
      <c r="Q411" t="s">
        <v>20</v>
      </c>
    </row>
    <row r="412" spans="1:17" x14ac:dyDescent="0.35">
      <c r="A412">
        <v>409</v>
      </c>
      <c r="B412">
        <v>1078</v>
      </c>
      <c r="C412" t="s">
        <v>1164</v>
      </c>
      <c r="D412">
        <v>120</v>
      </c>
      <c r="E412">
        <v>57</v>
      </c>
      <c r="F412">
        <v>69.786397375219195</v>
      </c>
      <c r="G412">
        <v>2.1250001475139801</v>
      </c>
      <c r="H412">
        <v>3825</v>
      </c>
      <c r="I412">
        <v>337.98989534378097</v>
      </c>
      <c r="J412">
        <v>0.63751395550619505</v>
      </c>
      <c r="K412">
        <v>0.42075944170819501</v>
      </c>
      <c r="L412">
        <v>0.72511848341232199</v>
      </c>
      <c r="M412" t="s">
        <v>959</v>
      </c>
      <c r="N412" t="s">
        <v>18</v>
      </c>
      <c r="O412" t="s">
        <v>19</v>
      </c>
      <c r="P412" s="1">
        <v>0.88977385275038501</v>
      </c>
      <c r="Q412" t="s">
        <v>20</v>
      </c>
    </row>
    <row r="413" spans="1:17" x14ac:dyDescent="0.35">
      <c r="A413">
        <v>410</v>
      </c>
      <c r="B413">
        <v>662</v>
      </c>
      <c r="C413" t="s">
        <v>1165</v>
      </c>
      <c r="D413">
        <v>159</v>
      </c>
      <c r="E413">
        <v>130</v>
      </c>
      <c r="F413">
        <v>119.549629399895</v>
      </c>
      <c r="G413">
        <v>1.22786886283487</v>
      </c>
      <c r="H413">
        <v>11225</v>
      </c>
      <c r="I413">
        <v>596.984843015671</v>
      </c>
      <c r="J413">
        <v>0.56548821069210797</v>
      </c>
      <c r="K413">
        <v>0.39579436243108101</v>
      </c>
      <c r="L413">
        <v>0.68340943683409405</v>
      </c>
      <c r="M413" t="s">
        <v>959</v>
      </c>
      <c r="N413" t="s">
        <v>18</v>
      </c>
      <c r="O413" t="s">
        <v>19</v>
      </c>
      <c r="P413" s="1">
        <v>0.88972841719692497</v>
      </c>
      <c r="Q413" t="s">
        <v>20</v>
      </c>
    </row>
    <row r="414" spans="1:17" x14ac:dyDescent="0.35">
      <c r="A414">
        <v>411</v>
      </c>
      <c r="B414">
        <v>948</v>
      </c>
      <c r="C414" t="s">
        <v>1166</v>
      </c>
      <c r="D414">
        <v>82</v>
      </c>
      <c r="E414">
        <v>148</v>
      </c>
      <c r="F414">
        <v>80.186405960814696</v>
      </c>
      <c r="G414">
        <v>0.55029588311526401</v>
      </c>
      <c r="H414">
        <v>5050</v>
      </c>
      <c r="I414">
        <v>488.70057225227401</v>
      </c>
      <c r="J414">
        <v>0.77701093363636797</v>
      </c>
      <c r="K414">
        <v>0.26571467899329199</v>
      </c>
      <c r="L414">
        <v>0.56821378340365702</v>
      </c>
      <c r="M414" t="s">
        <v>959</v>
      </c>
      <c r="N414" t="s">
        <v>18</v>
      </c>
      <c r="O414" t="s">
        <v>19</v>
      </c>
      <c r="P414" s="1">
        <v>0.88967326279840298</v>
      </c>
      <c r="Q414" t="s">
        <v>20</v>
      </c>
    </row>
    <row r="415" spans="1:17" x14ac:dyDescent="0.35">
      <c r="A415">
        <v>412</v>
      </c>
      <c r="B415">
        <v>1026</v>
      </c>
      <c r="C415" t="s">
        <v>1167</v>
      </c>
      <c r="D415">
        <v>58</v>
      </c>
      <c r="E415">
        <v>120</v>
      </c>
      <c r="F415">
        <v>73.236067495441603</v>
      </c>
      <c r="G415">
        <v>0.48198198769089701</v>
      </c>
      <c r="H415">
        <v>4212.5</v>
      </c>
      <c r="I415">
        <v>318.49242150783499</v>
      </c>
      <c r="J415">
        <v>0.90199397630266698</v>
      </c>
      <c r="K415">
        <v>0.52185707087302602</v>
      </c>
      <c r="L415">
        <v>0.81598062953995198</v>
      </c>
      <c r="M415" t="s">
        <v>959</v>
      </c>
      <c r="N415" t="s">
        <v>18</v>
      </c>
      <c r="O415" t="s">
        <v>19</v>
      </c>
      <c r="P415" s="1">
        <v>0.88966740923758503</v>
      </c>
      <c r="Q415" t="s">
        <v>20</v>
      </c>
    </row>
    <row r="416" spans="1:17" x14ac:dyDescent="0.35">
      <c r="A416">
        <v>413</v>
      </c>
      <c r="B416">
        <v>1019</v>
      </c>
      <c r="C416" t="s">
        <v>1168</v>
      </c>
      <c r="D416">
        <v>64</v>
      </c>
      <c r="E416">
        <v>92</v>
      </c>
      <c r="F416">
        <v>73.777361390489006</v>
      </c>
      <c r="G416">
        <v>0.692307684327224</v>
      </c>
      <c r="H416">
        <v>4275</v>
      </c>
      <c r="I416">
        <v>257.27921843528702</v>
      </c>
      <c r="J416">
        <v>0.77845705786100805</v>
      </c>
      <c r="K416">
        <v>0.81158977633512697</v>
      </c>
      <c r="L416">
        <v>0.95</v>
      </c>
      <c r="M416" t="s">
        <v>959</v>
      </c>
      <c r="N416" t="s">
        <v>18</v>
      </c>
      <c r="O416" t="s">
        <v>19</v>
      </c>
      <c r="P416" s="1">
        <v>0.88965400873858602</v>
      </c>
      <c r="Q416" t="s">
        <v>20</v>
      </c>
    </row>
    <row r="417" spans="1:17" x14ac:dyDescent="0.35">
      <c r="A417">
        <v>414</v>
      </c>
      <c r="B417">
        <v>1500</v>
      </c>
      <c r="C417" t="s">
        <v>1169</v>
      </c>
      <c r="D417">
        <v>81</v>
      </c>
      <c r="E417">
        <v>40</v>
      </c>
      <c r="F417">
        <v>47.873073648171903</v>
      </c>
      <c r="G417">
        <v>2.0303031458468301</v>
      </c>
      <c r="H417">
        <v>1800</v>
      </c>
      <c r="I417">
        <v>203.13708305358901</v>
      </c>
      <c r="J417">
        <v>0.61044738164600998</v>
      </c>
      <c r="K417">
        <v>0.54815571366087901</v>
      </c>
      <c r="L417">
        <v>0.84210526315789502</v>
      </c>
      <c r="M417" t="s">
        <v>959</v>
      </c>
      <c r="N417" t="s">
        <v>18</v>
      </c>
      <c r="O417" t="s">
        <v>19</v>
      </c>
      <c r="P417" s="1">
        <v>0.88960072488733899</v>
      </c>
      <c r="Q417" t="s">
        <v>20</v>
      </c>
    </row>
    <row r="418" spans="1:17" x14ac:dyDescent="0.35">
      <c r="A418">
        <v>415</v>
      </c>
      <c r="B418">
        <v>90</v>
      </c>
      <c r="C418" t="s">
        <v>35</v>
      </c>
      <c r="D418">
        <v>566</v>
      </c>
      <c r="E418">
        <v>380</v>
      </c>
      <c r="F418">
        <v>451.08712544583699</v>
      </c>
      <c r="G418">
        <v>1.4889705461554501</v>
      </c>
      <c r="H418">
        <v>159812.5</v>
      </c>
      <c r="I418">
        <v>1880.45200288296</v>
      </c>
      <c r="J418">
        <v>0.61543514855956505</v>
      </c>
      <c r="K418">
        <v>0.56793169147534195</v>
      </c>
      <c r="L418">
        <v>0.87688614540466403</v>
      </c>
      <c r="M418" t="s">
        <v>959</v>
      </c>
      <c r="N418" t="s">
        <v>18</v>
      </c>
      <c r="O418" t="s">
        <v>19</v>
      </c>
      <c r="P418" s="1">
        <v>0.88956172552603197</v>
      </c>
      <c r="Q418" t="s">
        <v>20</v>
      </c>
    </row>
    <row r="419" spans="1:17" x14ac:dyDescent="0.35">
      <c r="A419">
        <v>416</v>
      </c>
      <c r="B419">
        <v>1297</v>
      </c>
      <c r="C419" t="s">
        <v>1170</v>
      </c>
      <c r="D419">
        <v>75</v>
      </c>
      <c r="E419">
        <v>75</v>
      </c>
      <c r="F419">
        <v>56.2777342074885</v>
      </c>
      <c r="G419">
        <v>1</v>
      </c>
      <c r="H419">
        <v>2487.5</v>
      </c>
      <c r="I419">
        <v>284.35028612613701</v>
      </c>
      <c r="J419">
        <v>0.57087165800245199</v>
      </c>
      <c r="K419">
        <v>0.38660335114556599</v>
      </c>
      <c r="L419">
        <v>0.64820846905537499</v>
      </c>
      <c r="M419" t="s">
        <v>959</v>
      </c>
      <c r="N419" t="s">
        <v>18</v>
      </c>
      <c r="O419" t="s">
        <v>19</v>
      </c>
      <c r="P419" s="1">
        <v>0.88952459849769805</v>
      </c>
      <c r="Q419" t="s">
        <v>20</v>
      </c>
    </row>
    <row r="420" spans="1:17" x14ac:dyDescent="0.35">
      <c r="A420">
        <v>417</v>
      </c>
      <c r="B420">
        <v>2908</v>
      </c>
      <c r="C420" t="s">
        <v>1171</v>
      </c>
      <c r="D420">
        <v>32</v>
      </c>
      <c r="E420">
        <v>19</v>
      </c>
      <c r="F420">
        <v>22.5675833419103</v>
      </c>
      <c r="G420">
        <v>1.66666672949549</v>
      </c>
      <c r="H420">
        <v>400</v>
      </c>
      <c r="I420">
        <v>82.426406145095797</v>
      </c>
      <c r="J420">
        <v>0.54053670984691704</v>
      </c>
      <c r="K420">
        <v>0.73983883804325201</v>
      </c>
      <c r="L420">
        <v>0.91428571428571404</v>
      </c>
      <c r="M420" t="s">
        <v>959</v>
      </c>
      <c r="N420" t="s">
        <v>18</v>
      </c>
      <c r="O420" t="s">
        <v>19</v>
      </c>
      <c r="P420" s="1">
        <v>0.88950166366983296</v>
      </c>
      <c r="Q420" t="s">
        <v>20</v>
      </c>
    </row>
    <row r="421" spans="1:17" x14ac:dyDescent="0.35">
      <c r="A421">
        <v>418</v>
      </c>
      <c r="B421">
        <v>438</v>
      </c>
      <c r="C421" t="s">
        <v>335</v>
      </c>
      <c r="D421">
        <v>134</v>
      </c>
      <c r="E421">
        <v>286</v>
      </c>
      <c r="F421">
        <v>172.83918195348201</v>
      </c>
      <c r="G421">
        <v>0.46875002707251001</v>
      </c>
      <c r="H421">
        <v>23462.5</v>
      </c>
      <c r="I421">
        <v>744.76658761501301</v>
      </c>
      <c r="J421">
        <v>0.90379238388245797</v>
      </c>
      <c r="K421">
        <v>0.53154958111889505</v>
      </c>
      <c r="L421">
        <v>0.870593692022263</v>
      </c>
      <c r="M421" t="s">
        <v>959</v>
      </c>
      <c r="N421" t="s">
        <v>18</v>
      </c>
      <c r="O421" t="s">
        <v>19</v>
      </c>
      <c r="P421" s="1">
        <v>0.88945676974264398</v>
      </c>
      <c r="Q421" t="s">
        <v>20</v>
      </c>
    </row>
    <row r="422" spans="1:17" x14ac:dyDescent="0.35">
      <c r="A422">
        <v>419</v>
      </c>
      <c r="B422">
        <v>907</v>
      </c>
      <c r="C422" t="s">
        <v>1172</v>
      </c>
      <c r="D422">
        <v>81</v>
      </c>
      <c r="E422">
        <v>95</v>
      </c>
      <c r="F422">
        <v>84.156966245161996</v>
      </c>
      <c r="G422">
        <v>0.85185187405266405</v>
      </c>
      <c r="H422">
        <v>5562.5</v>
      </c>
      <c r="I422">
        <v>320.91882765293099</v>
      </c>
      <c r="J422">
        <v>0.70009517949231104</v>
      </c>
      <c r="K422">
        <v>0.67871819831028701</v>
      </c>
      <c r="L422">
        <v>0.90816326530612201</v>
      </c>
      <c r="M422" t="s">
        <v>959</v>
      </c>
      <c r="N422" t="s">
        <v>18</v>
      </c>
      <c r="O422" t="s">
        <v>19</v>
      </c>
      <c r="P422" s="1">
        <v>0.88940558263241198</v>
      </c>
      <c r="Q422" t="s">
        <v>20</v>
      </c>
    </row>
    <row r="423" spans="1:17" x14ac:dyDescent="0.35">
      <c r="A423">
        <v>420</v>
      </c>
      <c r="B423">
        <v>956</v>
      </c>
      <c r="C423" t="s">
        <v>1173</v>
      </c>
      <c r="D423">
        <v>177</v>
      </c>
      <c r="E423">
        <v>76</v>
      </c>
      <c r="F423">
        <v>79.488686243692896</v>
      </c>
      <c r="G423">
        <v>2.3373015773039199</v>
      </c>
      <c r="H423">
        <v>4962.5</v>
      </c>
      <c r="I423">
        <v>595.77163994312298</v>
      </c>
      <c r="J423">
        <v>0.52039982507553795</v>
      </c>
      <c r="K423">
        <v>0.175691492352293</v>
      </c>
      <c r="L423">
        <v>0.47149643705463201</v>
      </c>
      <c r="M423" t="s">
        <v>959</v>
      </c>
      <c r="N423" t="s">
        <v>18</v>
      </c>
      <c r="O423" t="s">
        <v>19</v>
      </c>
      <c r="P423" s="1">
        <v>0.88937664775453795</v>
      </c>
      <c r="Q423" t="s">
        <v>20</v>
      </c>
    </row>
    <row r="424" spans="1:17" x14ac:dyDescent="0.35">
      <c r="A424">
        <v>421</v>
      </c>
      <c r="B424">
        <v>1661</v>
      </c>
      <c r="C424" t="s">
        <v>1174</v>
      </c>
      <c r="D424">
        <v>50</v>
      </c>
      <c r="E424">
        <v>40</v>
      </c>
      <c r="F424">
        <v>43.3362242065961</v>
      </c>
      <c r="G424">
        <v>1.25</v>
      </c>
      <c r="H424">
        <v>1475</v>
      </c>
      <c r="I424">
        <v>150.71067690849301</v>
      </c>
      <c r="J424">
        <v>0.76499462083292202</v>
      </c>
      <c r="K424">
        <v>0.81604450258202699</v>
      </c>
      <c r="L424">
        <v>0.95934959349593496</v>
      </c>
      <c r="M424" t="s">
        <v>959</v>
      </c>
      <c r="N424" t="s">
        <v>18</v>
      </c>
      <c r="O424" t="s">
        <v>19</v>
      </c>
      <c r="P424" s="1">
        <v>0.88917803068046097</v>
      </c>
      <c r="Q424" t="s">
        <v>20</v>
      </c>
    </row>
    <row r="425" spans="1:17" x14ac:dyDescent="0.35">
      <c r="A425">
        <v>422</v>
      </c>
      <c r="B425">
        <v>868</v>
      </c>
      <c r="C425" t="s">
        <v>1175</v>
      </c>
      <c r="D425">
        <v>80</v>
      </c>
      <c r="E425">
        <v>100</v>
      </c>
      <c r="F425">
        <v>87.857923603719001</v>
      </c>
      <c r="G425">
        <v>0.8</v>
      </c>
      <c r="H425">
        <v>6062.5</v>
      </c>
      <c r="I425">
        <v>310.208150744438</v>
      </c>
      <c r="J425">
        <v>0.59812312450279204</v>
      </c>
      <c r="K425">
        <v>0.79169008535085705</v>
      </c>
      <c r="L425">
        <v>0.93992248062015504</v>
      </c>
      <c r="M425" t="s">
        <v>959</v>
      </c>
      <c r="N425" t="s">
        <v>18</v>
      </c>
      <c r="O425" t="s">
        <v>19</v>
      </c>
      <c r="P425" s="1">
        <v>0.88910572254448195</v>
      </c>
      <c r="Q425" t="s">
        <v>20</v>
      </c>
    </row>
    <row r="426" spans="1:17" x14ac:dyDescent="0.35">
      <c r="A426">
        <v>423</v>
      </c>
      <c r="B426">
        <v>2108</v>
      </c>
      <c r="C426" t="s">
        <v>785</v>
      </c>
      <c r="D426">
        <v>26</v>
      </c>
      <c r="E426">
        <v>46</v>
      </c>
      <c r="F426">
        <v>33.377905890622699</v>
      </c>
      <c r="G426">
        <v>0.55999994453451296</v>
      </c>
      <c r="H426">
        <v>875</v>
      </c>
      <c r="I426">
        <v>126.56854152679399</v>
      </c>
      <c r="J426">
        <v>0.77173595243851301</v>
      </c>
      <c r="K426">
        <v>0.68638275837809204</v>
      </c>
      <c r="L426">
        <v>0.886075949367089</v>
      </c>
      <c r="M426" t="s">
        <v>959</v>
      </c>
      <c r="N426" t="s">
        <v>18</v>
      </c>
      <c r="O426" t="s">
        <v>19</v>
      </c>
      <c r="P426" s="1">
        <v>0.88906593441498905</v>
      </c>
      <c r="Q426" t="s">
        <v>20</v>
      </c>
    </row>
    <row r="427" spans="1:17" x14ac:dyDescent="0.35">
      <c r="A427">
        <v>424</v>
      </c>
      <c r="B427">
        <v>442</v>
      </c>
      <c r="C427" t="s">
        <v>353</v>
      </c>
      <c r="D427">
        <v>275</v>
      </c>
      <c r="E427">
        <v>172</v>
      </c>
      <c r="F427">
        <v>172.239604598737</v>
      </c>
      <c r="G427">
        <v>1.5967743491806901</v>
      </c>
      <c r="H427">
        <v>23300</v>
      </c>
      <c r="I427">
        <v>918.40619683265697</v>
      </c>
      <c r="J427">
        <v>0.71898649382152702</v>
      </c>
      <c r="K427">
        <v>0.34713321791666302</v>
      </c>
      <c r="L427">
        <v>0.65958952583156405</v>
      </c>
      <c r="M427" t="s">
        <v>959</v>
      </c>
      <c r="N427" t="s">
        <v>18</v>
      </c>
      <c r="O427" t="s">
        <v>19</v>
      </c>
      <c r="P427" s="1">
        <v>0.88902369922242197</v>
      </c>
      <c r="Q427" t="s">
        <v>20</v>
      </c>
    </row>
    <row r="428" spans="1:17" x14ac:dyDescent="0.35">
      <c r="A428">
        <v>425</v>
      </c>
      <c r="B428">
        <v>1415</v>
      </c>
      <c r="C428" t="s">
        <v>1176</v>
      </c>
      <c r="D428">
        <v>40</v>
      </c>
      <c r="E428">
        <v>65</v>
      </c>
      <c r="F428">
        <v>51.0895396995029</v>
      </c>
      <c r="G428">
        <v>0.61538461538461497</v>
      </c>
      <c r="H428">
        <v>2050</v>
      </c>
      <c r="I428">
        <v>180.71067690849301</v>
      </c>
      <c r="J428">
        <v>0.75148729806807502</v>
      </c>
      <c r="K428">
        <v>0.78885303307037602</v>
      </c>
      <c r="L428">
        <v>0.98203592814371299</v>
      </c>
      <c r="M428" t="s">
        <v>959</v>
      </c>
      <c r="N428" t="s">
        <v>18</v>
      </c>
      <c r="O428" t="s">
        <v>19</v>
      </c>
      <c r="P428" s="1">
        <v>0.88897031673121296</v>
      </c>
      <c r="Q428" t="s">
        <v>20</v>
      </c>
    </row>
    <row r="429" spans="1:17" x14ac:dyDescent="0.35">
      <c r="A429">
        <v>426</v>
      </c>
      <c r="B429">
        <v>1047</v>
      </c>
      <c r="C429" t="s">
        <v>1177</v>
      </c>
      <c r="D429">
        <v>110</v>
      </c>
      <c r="E429">
        <v>72</v>
      </c>
      <c r="F429">
        <v>71.698707532759698</v>
      </c>
      <c r="G429">
        <v>1.53211013881394</v>
      </c>
      <c r="H429">
        <v>4037.5</v>
      </c>
      <c r="I429">
        <v>342.634556889534</v>
      </c>
      <c r="J429">
        <v>0.72576822044264999</v>
      </c>
      <c r="K429">
        <v>0.43217543213690401</v>
      </c>
      <c r="L429">
        <v>0.71777777777777796</v>
      </c>
      <c r="M429" t="s">
        <v>959</v>
      </c>
      <c r="N429" t="s">
        <v>18</v>
      </c>
      <c r="O429" t="s">
        <v>19</v>
      </c>
      <c r="P429" s="1">
        <v>0.88886680427687603</v>
      </c>
      <c r="Q429" t="s">
        <v>20</v>
      </c>
    </row>
    <row r="430" spans="1:17" x14ac:dyDescent="0.35">
      <c r="A430">
        <v>427</v>
      </c>
      <c r="B430">
        <v>2761</v>
      </c>
      <c r="C430" t="s">
        <v>1178</v>
      </c>
      <c r="D430">
        <v>19</v>
      </c>
      <c r="E430">
        <v>37</v>
      </c>
      <c r="F430">
        <v>23.936536824086001</v>
      </c>
      <c r="G430">
        <v>0.51351353267059396</v>
      </c>
      <c r="H430">
        <v>450</v>
      </c>
      <c r="I430">
        <v>96.568541526794405</v>
      </c>
      <c r="J430">
        <v>0.84055303144638405</v>
      </c>
      <c r="K430">
        <v>0.60638860716769305</v>
      </c>
      <c r="L430">
        <v>0.837209302325581</v>
      </c>
      <c r="M430" t="s">
        <v>959</v>
      </c>
      <c r="N430" t="s">
        <v>18</v>
      </c>
      <c r="O430" t="s">
        <v>19</v>
      </c>
      <c r="P430" s="1">
        <v>0.88885606707429099</v>
      </c>
      <c r="Q430" t="s">
        <v>20</v>
      </c>
    </row>
    <row r="431" spans="1:17" x14ac:dyDescent="0.35">
      <c r="A431">
        <v>428</v>
      </c>
      <c r="B431">
        <v>1463</v>
      </c>
      <c r="C431" t="s">
        <v>1179</v>
      </c>
      <c r="D431">
        <v>84</v>
      </c>
      <c r="E431">
        <v>43</v>
      </c>
      <c r="F431">
        <v>49.346434818596599</v>
      </c>
      <c r="G431">
        <v>1.9629627984097799</v>
      </c>
      <c r="H431">
        <v>1912.5</v>
      </c>
      <c r="I431">
        <v>240.208150744438</v>
      </c>
      <c r="J431">
        <v>0.397600295731867</v>
      </c>
      <c r="K431">
        <v>0.41651996981689399</v>
      </c>
      <c r="L431">
        <v>0.72169811320754695</v>
      </c>
      <c r="M431" t="s">
        <v>959</v>
      </c>
      <c r="N431" t="s">
        <v>18</v>
      </c>
      <c r="O431" t="s">
        <v>19</v>
      </c>
      <c r="P431" s="1">
        <v>0.88873588022999195</v>
      </c>
      <c r="Q431" t="s">
        <v>20</v>
      </c>
    </row>
    <row r="432" spans="1:17" x14ac:dyDescent="0.35">
      <c r="A432">
        <v>429</v>
      </c>
      <c r="B432">
        <v>1836</v>
      </c>
      <c r="C432" t="s">
        <v>1180</v>
      </c>
      <c r="D432">
        <v>50</v>
      </c>
      <c r="E432">
        <v>35</v>
      </c>
      <c r="F432">
        <v>39.088200952233599</v>
      </c>
      <c r="G432">
        <v>1.4285714285714299</v>
      </c>
      <c r="H432">
        <v>1200</v>
      </c>
      <c r="I432">
        <v>146.56854152679401</v>
      </c>
      <c r="J432">
        <v>0.60882007851230602</v>
      </c>
      <c r="K432">
        <v>0.70195549398617696</v>
      </c>
      <c r="L432">
        <v>0.88073394495412805</v>
      </c>
      <c r="M432" t="s">
        <v>959</v>
      </c>
      <c r="N432" t="s">
        <v>18</v>
      </c>
      <c r="O432" t="s">
        <v>19</v>
      </c>
      <c r="P432" s="1">
        <v>0.88872436705030899</v>
      </c>
      <c r="Q432" t="s">
        <v>20</v>
      </c>
    </row>
    <row r="433" spans="1:17" x14ac:dyDescent="0.35">
      <c r="A433">
        <v>430</v>
      </c>
      <c r="B433">
        <v>2961</v>
      </c>
      <c r="C433" t="s">
        <v>951</v>
      </c>
      <c r="D433">
        <v>15</v>
      </c>
      <c r="E433">
        <v>30</v>
      </c>
      <c r="F433">
        <v>21.850968611841601</v>
      </c>
      <c r="G433">
        <v>0.5</v>
      </c>
      <c r="H433">
        <v>375</v>
      </c>
      <c r="I433">
        <v>78.284270763397203</v>
      </c>
      <c r="J433">
        <v>0.65126898770324004</v>
      </c>
      <c r="K433">
        <v>0.76893939386726995</v>
      </c>
      <c r="L433">
        <v>0.967741935483871</v>
      </c>
      <c r="M433" t="s">
        <v>959</v>
      </c>
      <c r="N433" t="s">
        <v>18</v>
      </c>
      <c r="O433" t="s">
        <v>19</v>
      </c>
      <c r="P433" s="1">
        <v>0.88865536096579301</v>
      </c>
      <c r="Q433" t="s">
        <v>20</v>
      </c>
    </row>
    <row r="434" spans="1:17" x14ac:dyDescent="0.35">
      <c r="A434">
        <v>431</v>
      </c>
      <c r="B434">
        <v>1172</v>
      </c>
      <c r="C434" t="s">
        <v>1181</v>
      </c>
      <c r="D434">
        <v>65</v>
      </c>
      <c r="E434">
        <v>60</v>
      </c>
      <c r="F434">
        <v>63.455654280961902</v>
      </c>
      <c r="G434">
        <v>1.0833333333333299</v>
      </c>
      <c r="H434">
        <v>3162.5</v>
      </c>
      <c r="I434">
        <v>211.92387998104101</v>
      </c>
      <c r="J434">
        <v>0.61412329860026904</v>
      </c>
      <c r="K434">
        <v>0.88487230988481402</v>
      </c>
      <c r="L434">
        <v>0.98828125</v>
      </c>
      <c r="M434" t="s">
        <v>959</v>
      </c>
      <c r="N434" t="s">
        <v>18</v>
      </c>
      <c r="O434" t="s">
        <v>19</v>
      </c>
      <c r="P434" s="1">
        <v>0.88862362832377295</v>
      </c>
      <c r="Q434" t="s">
        <v>20</v>
      </c>
    </row>
    <row r="435" spans="1:17" x14ac:dyDescent="0.35">
      <c r="A435">
        <v>432</v>
      </c>
      <c r="B435">
        <v>2121</v>
      </c>
      <c r="C435" t="s">
        <v>1182</v>
      </c>
      <c r="D435">
        <v>35</v>
      </c>
      <c r="E435">
        <v>35</v>
      </c>
      <c r="F435">
        <v>33.138634663094898</v>
      </c>
      <c r="G435">
        <v>1</v>
      </c>
      <c r="H435">
        <v>862.5</v>
      </c>
      <c r="I435">
        <v>119.497473835945</v>
      </c>
      <c r="J435">
        <v>0.739147864646584</v>
      </c>
      <c r="K435">
        <v>0.75901702764358703</v>
      </c>
      <c r="L435">
        <v>0.92</v>
      </c>
      <c r="M435" t="s">
        <v>959</v>
      </c>
      <c r="N435" t="s">
        <v>18</v>
      </c>
      <c r="O435" t="s">
        <v>19</v>
      </c>
      <c r="P435" s="1">
        <v>0.88860151325515302</v>
      </c>
      <c r="Q435" t="s">
        <v>20</v>
      </c>
    </row>
    <row r="436" spans="1:17" x14ac:dyDescent="0.35">
      <c r="A436">
        <v>433</v>
      </c>
      <c r="B436">
        <v>1365</v>
      </c>
      <c r="C436" t="s">
        <v>1183</v>
      </c>
      <c r="D436">
        <v>61</v>
      </c>
      <c r="E436">
        <v>72</v>
      </c>
      <c r="F436">
        <v>53.672194570031401</v>
      </c>
      <c r="G436">
        <v>0.84482761920620397</v>
      </c>
      <c r="H436">
        <v>2262.5</v>
      </c>
      <c r="I436">
        <v>256.06601536274002</v>
      </c>
      <c r="J436">
        <v>0.72367409206246303</v>
      </c>
      <c r="K436">
        <v>0.43360528297397499</v>
      </c>
      <c r="L436">
        <v>0.77350427350427398</v>
      </c>
      <c r="M436" t="s">
        <v>959</v>
      </c>
      <c r="N436" t="s">
        <v>18</v>
      </c>
      <c r="O436" t="s">
        <v>19</v>
      </c>
      <c r="P436" s="1">
        <v>0.888553761706803</v>
      </c>
      <c r="Q436" t="s">
        <v>20</v>
      </c>
    </row>
    <row r="437" spans="1:17" x14ac:dyDescent="0.35">
      <c r="A437">
        <v>434</v>
      </c>
      <c r="B437">
        <v>1127</v>
      </c>
      <c r="C437" t="s">
        <v>1184</v>
      </c>
      <c r="D437">
        <v>60</v>
      </c>
      <c r="E437">
        <v>80</v>
      </c>
      <c r="F437">
        <v>66.157092855015307</v>
      </c>
      <c r="G437">
        <v>0.75</v>
      </c>
      <c r="H437">
        <v>3437.5</v>
      </c>
      <c r="I437">
        <v>241.92387998104101</v>
      </c>
      <c r="J437">
        <v>0.81706051741107</v>
      </c>
      <c r="K437">
        <v>0.73806581854075803</v>
      </c>
      <c r="L437">
        <v>0.96830985915492995</v>
      </c>
      <c r="M437" t="s">
        <v>959</v>
      </c>
      <c r="N437" t="s">
        <v>18</v>
      </c>
      <c r="O437" t="s">
        <v>19</v>
      </c>
      <c r="P437" s="1">
        <v>0.88853005831686205</v>
      </c>
      <c r="Q437" t="s">
        <v>20</v>
      </c>
    </row>
    <row r="438" spans="1:17" x14ac:dyDescent="0.35">
      <c r="A438">
        <v>435</v>
      </c>
      <c r="B438">
        <v>317</v>
      </c>
      <c r="C438" t="s">
        <v>640</v>
      </c>
      <c r="D438">
        <v>260</v>
      </c>
      <c r="E438">
        <v>195</v>
      </c>
      <c r="F438">
        <v>217.81663971261199</v>
      </c>
      <c r="G438">
        <v>1.3333333333333299</v>
      </c>
      <c r="H438">
        <v>37262.5</v>
      </c>
      <c r="I438">
        <v>864.76658761501301</v>
      </c>
      <c r="J438">
        <v>0.60750525288399104</v>
      </c>
      <c r="K438">
        <v>0.62615816862220097</v>
      </c>
      <c r="L438">
        <v>0.90745814307458095</v>
      </c>
      <c r="M438" t="s">
        <v>959</v>
      </c>
      <c r="N438" t="s">
        <v>18</v>
      </c>
      <c r="O438" t="s">
        <v>19</v>
      </c>
      <c r="P438" s="1">
        <v>0.88841544070693801</v>
      </c>
      <c r="Q438" t="s">
        <v>20</v>
      </c>
    </row>
    <row r="439" spans="1:17" x14ac:dyDescent="0.35">
      <c r="A439">
        <v>436</v>
      </c>
      <c r="B439">
        <v>496</v>
      </c>
      <c r="C439" t="s">
        <v>377</v>
      </c>
      <c r="D439">
        <v>191</v>
      </c>
      <c r="E439">
        <v>134</v>
      </c>
      <c r="F439">
        <v>153.528000937646</v>
      </c>
      <c r="G439">
        <v>1.4210526427869701</v>
      </c>
      <c r="H439">
        <v>18512.5</v>
      </c>
      <c r="I439">
        <v>568.19804608821903</v>
      </c>
      <c r="J439">
        <v>0.62582356991380905</v>
      </c>
      <c r="K439">
        <v>0.72056881666255601</v>
      </c>
      <c r="L439">
        <v>0.93203272498426704</v>
      </c>
      <c r="M439" t="s">
        <v>959</v>
      </c>
      <c r="N439" t="s">
        <v>18</v>
      </c>
      <c r="O439" t="s">
        <v>19</v>
      </c>
      <c r="P439" s="1">
        <v>0.88839921061007199</v>
      </c>
      <c r="Q439" t="s">
        <v>20</v>
      </c>
    </row>
    <row r="440" spans="1:17" x14ac:dyDescent="0.35">
      <c r="A440">
        <v>437</v>
      </c>
      <c r="B440">
        <v>2361</v>
      </c>
      <c r="C440" t="s">
        <v>1185</v>
      </c>
      <c r="D440">
        <v>25</v>
      </c>
      <c r="E440">
        <v>35</v>
      </c>
      <c r="F440">
        <v>29.586351363515998</v>
      </c>
      <c r="G440">
        <v>0.69999994605203397</v>
      </c>
      <c r="H440">
        <v>687.5</v>
      </c>
      <c r="I440">
        <v>99.497473835945101</v>
      </c>
      <c r="J440">
        <v>0.697770973627866</v>
      </c>
      <c r="K440">
        <v>0.87268690157409901</v>
      </c>
      <c r="L440">
        <v>0.98214285714285698</v>
      </c>
      <c r="M440" t="s">
        <v>959</v>
      </c>
      <c r="N440" t="s">
        <v>18</v>
      </c>
      <c r="O440" t="s">
        <v>19</v>
      </c>
      <c r="P440" s="1">
        <v>0.88833342304483698</v>
      </c>
      <c r="Q440" t="s">
        <v>20</v>
      </c>
    </row>
    <row r="441" spans="1:17" x14ac:dyDescent="0.35">
      <c r="A441">
        <v>438</v>
      </c>
      <c r="B441">
        <v>1750</v>
      </c>
      <c r="C441" t="s">
        <v>1186</v>
      </c>
      <c r="D441">
        <v>65</v>
      </c>
      <c r="E441">
        <v>30</v>
      </c>
      <c r="F441">
        <v>40.879419057331297</v>
      </c>
      <c r="G441">
        <v>2.1860463802055699</v>
      </c>
      <c r="H441">
        <v>1312.5</v>
      </c>
      <c r="I441">
        <v>163.63960921764399</v>
      </c>
      <c r="J441">
        <v>0.56965262885883905</v>
      </c>
      <c r="K441">
        <v>0.61593134870979904</v>
      </c>
      <c r="L441">
        <v>0.86776859504132198</v>
      </c>
      <c r="M441" t="s">
        <v>959</v>
      </c>
      <c r="N441" t="s">
        <v>18</v>
      </c>
      <c r="O441" t="s">
        <v>19</v>
      </c>
      <c r="P441" s="1">
        <v>0.88823970713859401</v>
      </c>
      <c r="Q441" t="s">
        <v>20</v>
      </c>
    </row>
    <row r="442" spans="1:17" x14ac:dyDescent="0.35">
      <c r="A442">
        <v>439</v>
      </c>
      <c r="B442">
        <v>1115</v>
      </c>
      <c r="C442" t="s">
        <v>1187</v>
      </c>
      <c r="D442">
        <v>60</v>
      </c>
      <c r="E442">
        <v>80</v>
      </c>
      <c r="F442">
        <v>67.230948110299806</v>
      </c>
      <c r="G442">
        <v>0.75</v>
      </c>
      <c r="H442">
        <v>3550</v>
      </c>
      <c r="I442">
        <v>238.99494767189</v>
      </c>
      <c r="J442">
        <v>0.60951556869538204</v>
      </c>
      <c r="K442">
        <v>0.78101752119847301</v>
      </c>
      <c r="L442">
        <v>0.94666666666666699</v>
      </c>
      <c r="M442" t="s">
        <v>959</v>
      </c>
      <c r="N442" t="s">
        <v>18</v>
      </c>
      <c r="O442" t="s">
        <v>19</v>
      </c>
      <c r="P442" s="1">
        <v>0.88823557786226903</v>
      </c>
      <c r="Q442" t="s">
        <v>20</v>
      </c>
    </row>
    <row r="443" spans="1:17" x14ac:dyDescent="0.35">
      <c r="A443">
        <v>440</v>
      </c>
      <c r="B443">
        <v>706</v>
      </c>
      <c r="C443" t="s">
        <v>407</v>
      </c>
      <c r="D443">
        <v>205</v>
      </c>
      <c r="E443">
        <v>94</v>
      </c>
      <c r="F443">
        <v>112.767370959167</v>
      </c>
      <c r="G443">
        <v>2.1787332249317402</v>
      </c>
      <c r="H443">
        <v>9987.5</v>
      </c>
      <c r="I443">
        <v>748.90872299671196</v>
      </c>
      <c r="J443">
        <v>0.85018931169108003</v>
      </c>
      <c r="K443">
        <v>0.22377361515092301</v>
      </c>
      <c r="L443">
        <v>0.61038961038961004</v>
      </c>
      <c r="M443" t="s">
        <v>959</v>
      </c>
      <c r="N443" t="s">
        <v>18</v>
      </c>
      <c r="O443" t="s">
        <v>19</v>
      </c>
      <c r="P443" s="1">
        <v>0.88821779553633995</v>
      </c>
      <c r="Q443" t="s">
        <v>20</v>
      </c>
    </row>
    <row r="444" spans="1:17" x14ac:dyDescent="0.35">
      <c r="A444">
        <v>441</v>
      </c>
      <c r="B444">
        <v>1891</v>
      </c>
      <c r="C444" t="s">
        <v>718</v>
      </c>
      <c r="D444">
        <v>25</v>
      </c>
      <c r="E444">
        <v>80</v>
      </c>
      <c r="F444">
        <v>37.636139460867497</v>
      </c>
      <c r="G444">
        <v>0.31034484709653698</v>
      </c>
      <c r="H444">
        <v>1112.5</v>
      </c>
      <c r="I444">
        <v>191.92387998104101</v>
      </c>
      <c r="J444">
        <v>0.92817301163302401</v>
      </c>
      <c r="K444">
        <v>0.37953501928957201</v>
      </c>
      <c r="L444">
        <v>0.73553719008264495</v>
      </c>
      <c r="M444" t="s">
        <v>959</v>
      </c>
      <c r="N444" t="s">
        <v>18</v>
      </c>
      <c r="O444" t="s">
        <v>19</v>
      </c>
      <c r="P444" s="1">
        <v>0.88818185128324201</v>
      </c>
      <c r="Q444" t="s">
        <v>20</v>
      </c>
    </row>
    <row r="445" spans="1:17" x14ac:dyDescent="0.35">
      <c r="A445">
        <v>442</v>
      </c>
      <c r="B445">
        <v>3060</v>
      </c>
      <c r="C445" t="s">
        <v>1188</v>
      </c>
      <c r="D445">
        <v>20</v>
      </c>
      <c r="E445">
        <v>39</v>
      </c>
      <c r="F445">
        <v>21.1100412282238</v>
      </c>
      <c r="G445">
        <v>0.51063830837659496</v>
      </c>
      <c r="H445">
        <v>350</v>
      </c>
      <c r="I445">
        <v>108.284270763397</v>
      </c>
      <c r="J445">
        <v>0.74330348843774097</v>
      </c>
      <c r="K445">
        <v>0.37510007941343998</v>
      </c>
      <c r="L445">
        <v>0.65116279069767402</v>
      </c>
      <c r="M445" t="s">
        <v>959</v>
      </c>
      <c r="N445" t="s">
        <v>18</v>
      </c>
      <c r="O445" t="s">
        <v>19</v>
      </c>
      <c r="P445" s="1">
        <v>0.88813918354700305</v>
      </c>
      <c r="Q445" t="s">
        <v>20</v>
      </c>
    </row>
    <row r="446" spans="1:17" x14ac:dyDescent="0.35">
      <c r="A446">
        <v>443</v>
      </c>
      <c r="B446">
        <v>2589</v>
      </c>
      <c r="C446" t="s">
        <v>1189</v>
      </c>
      <c r="D446">
        <v>20</v>
      </c>
      <c r="E446">
        <v>42</v>
      </c>
      <c r="F446">
        <v>25.854414729132099</v>
      </c>
      <c r="G446">
        <v>0.47619044375257602</v>
      </c>
      <c r="H446">
        <v>525</v>
      </c>
      <c r="I446">
        <v>102.426406145096</v>
      </c>
      <c r="J446">
        <v>0.81491650787841197</v>
      </c>
      <c r="K446">
        <v>0.62884744077717403</v>
      </c>
      <c r="L446">
        <v>0.89361702127659604</v>
      </c>
      <c r="M446" t="s">
        <v>959</v>
      </c>
      <c r="N446" t="s">
        <v>18</v>
      </c>
      <c r="O446" t="s">
        <v>19</v>
      </c>
      <c r="P446" s="1">
        <v>0.8880799332489</v>
      </c>
      <c r="Q446" t="s">
        <v>20</v>
      </c>
    </row>
    <row r="447" spans="1:17" x14ac:dyDescent="0.35">
      <c r="A447">
        <v>444</v>
      </c>
      <c r="B447">
        <v>738</v>
      </c>
      <c r="C447" t="s">
        <v>1190</v>
      </c>
      <c r="D447">
        <v>127</v>
      </c>
      <c r="E447">
        <v>187</v>
      </c>
      <c r="F447">
        <v>105.399312273915</v>
      </c>
      <c r="G447">
        <v>0.67884606856678298</v>
      </c>
      <c r="H447">
        <v>8725</v>
      </c>
      <c r="I447">
        <v>665.26911377906799</v>
      </c>
      <c r="J447">
        <v>0.829461158415014</v>
      </c>
      <c r="K447">
        <v>0.247731126498313</v>
      </c>
      <c r="L447">
        <v>0.54192546583850898</v>
      </c>
      <c r="M447" t="s">
        <v>959</v>
      </c>
      <c r="N447" t="s">
        <v>18</v>
      </c>
      <c r="O447" t="s">
        <v>19</v>
      </c>
      <c r="P447" s="1">
        <v>0.88806429739905302</v>
      </c>
      <c r="Q447" t="s">
        <v>20</v>
      </c>
    </row>
    <row r="448" spans="1:17" x14ac:dyDescent="0.35">
      <c r="A448">
        <v>445</v>
      </c>
      <c r="B448">
        <v>333</v>
      </c>
      <c r="C448" t="s">
        <v>954</v>
      </c>
      <c r="D448">
        <v>190</v>
      </c>
      <c r="E448">
        <v>420</v>
      </c>
      <c r="F448">
        <v>212.07825658885801</v>
      </c>
      <c r="G448">
        <v>0.452380952380952</v>
      </c>
      <c r="H448">
        <v>35325</v>
      </c>
      <c r="I448">
        <v>1457.8174459934201</v>
      </c>
      <c r="J448">
        <v>0.79545714505215004</v>
      </c>
      <c r="K448">
        <v>0.20887465622304999</v>
      </c>
      <c r="L448">
        <v>0.62260409781890302</v>
      </c>
      <c r="M448" t="s">
        <v>959</v>
      </c>
      <c r="N448" t="s">
        <v>18</v>
      </c>
      <c r="O448" t="s">
        <v>19</v>
      </c>
      <c r="P448" s="1">
        <v>0.88796139834559196</v>
      </c>
      <c r="Q448" t="s">
        <v>20</v>
      </c>
    </row>
    <row r="449" spans="1:17" x14ac:dyDescent="0.35">
      <c r="A449">
        <v>446</v>
      </c>
      <c r="B449">
        <v>2272</v>
      </c>
      <c r="C449" t="s">
        <v>1191</v>
      </c>
      <c r="D449">
        <v>33</v>
      </c>
      <c r="E449">
        <v>36</v>
      </c>
      <c r="F449">
        <v>30.643338007504699</v>
      </c>
      <c r="G449">
        <v>0.91891892247100404</v>
      </c>
      <c r="H449">
        <v>737.5</v>
      </c>
      <c r="I449">
        <v>119.497473835945</v>
      </c>
      <c r="J449">
        <v>0.672475907622056</v>
      </c>
      <c r="K449">
        <v>0.64901455986915402</v>
      </c>
      <c r="L449">
        <v>0.84285714285714297</v>
      </c>
      <c r="M449" t="s">
        <v>959</v>
      </c>
      <c r="N449" t="s">
        <v>18</v>
      </c>
      <c r="O449" t="s">
        <v>19</v>
      </c>
      <c r="P449" s="1">
        <v>0.887928126196598</v>
      </c>
      <c r="Q449" t="s">
        <v>20</v>
      </c>
    </row>
    <row r="450" spans="1:17" x14ac:dyDescent="0.35">
      <c r="A450">
        <v>447</v>
      </c>
      <c r="B450">
        <v>1936</v>
      </c>
      <c r="C450" t="s">
        <v>1192</v>
      </c>
      <c r="D450">
        <v>79</v>
      </c>
      <c r="E450">
        <v>36</v>
      </c>
      <c r="F450">
        <v>36.780660900548099</v>
      </c>
      <c r="G450">
        <v>2.19230778895253</v>
      </c>
      <c r="H450">
        <v>1062.5</v>
      </c>
      <c r="I450">
        <v>228.49242150783499</v>
      </c>
      <c r="J450">
        <v>0.50918326826792604</v>
      </c>
      <c r="K450">
        <v>0.255737963380126</v>
      </c>
      <c r="L450">
        <v>0.54487179487179505</v>
      </c>
      <c r="M450" t="s">
        <v>959</v>
      </c>
      <c r="N450" t="s">
        <v>18</v>
      </c>
      <c r="O450" t="s">
        <v>19</v>
      </c>
      <c r="P450" s="1">
        <v>0.88790228100985802</v>
      </c>
      <c r="Q450" t="s">
        <v>20</v>
      </c>
    </row>
    <row r="451" spans="1:17" x14ac:dyDescent="0.35">
      <c r="A451">
        <v>448</v>
      </c>
      <c r="B451">
        <v>1059</v>
      </c>
      <c r="C451" t="s">
        <v>1193</v>
      </c>
      <c r="D451">
        <v>63</v>
      </c>
      <c r="E451">
        <v>83</v>
      </c>
      <c r="F451">
        <v>70.692752196286094</v>
      </c>
      <c r="G451">
        <v>0.75675679414137198</v>
      </c>
      <c r="H451">
        <v>3925</v>
      </c>
      <c r="I451">
        <v>243.13708305358901</v>
      </c>
      <c r="J451">
        <v>0.68416268529790403</v>
      </c>
      <c r="K451">
        <v>0.83434779183671304</v>
      </c>
      <c r="L451">
        <v>0.96319018404907997</v>
      </c>
      <c r="M451" t="s">
        <v>959</v>
      </c>
      <c r="N451" t="s">
        <v>18</v>
      </c>
      <c r="O451" t="s">
        <v>19</v>
      </c>
      <c r="P451" s="1">
        <v>0.88789015778689795</v>
      </c>
      <c r="Q451" t="s">
        <v>20</v>
      </c>
    </row>
    <row r="452" spans="1:17" x14ac:dyDescent="0.35">
      <c r="A452">
        <v>449</v>
      </c>
      <c r="B452">
        <v>1655</v>
      </c>
      <c r="C452" t="s">
        <v>1194</v>
      </c>
      <c r="D452">
        <v>45</v>
      </c>
      <c r="E452">
        <v>47</v>
      </c>
      <c r="F452">
        <v>43.3362242065961</v>
      </c>
      <c r="G452">
        <v>0.95238089435426798</v>
      </c>
      <c r="H452">
        <v>1475</v>
      </c>
      <c r="I452">
        <v>154.85281229019199</v>
      </c>
      <c r="J452">
        <v>0.674829655474942</v>
      </c>
      <c r="K452">
        <v>0.77297187170880199</v>
      </c>
      <c r="L452">
        <v>0.92913385826771699</v>
      </c>
      <c r="M452" t="s">
        <v>959</v>
      </c>
      <c r="N452" t="s">
        <v>18</v>
      </c>
      <c r="O452" t="s">
        <v>19</v>
      </c>
      <c r="P452" s="1">
        <v>0.88777594500732804</v>
      </c>
      <c r="Q452" t="s">
        <v>20</v>
      </c>
    </row>
    <row r="453" spans="1:17" x14ac:dyDescent="0.35">
      <c r="A453">
        <v>450</v>
      </c>
      <c r="B453">
        <v>776</v>
      </c>
      <c r="C453" t="s">
        <v>1195</v>
      </c>
      <c r="D453">
        <v>112</v>
      </c>
      <c r="E453">
        <v>116</v>
      </c>
      <c r="F453">
        <v>100.371848133413</v>
      </c>
      <c r="G453">
        <v>0.96640821744022498</v>
      </c>
      <c r="H453">
        <v>7912.5</v>
      </c>
      <c r="I453">
        <v>487.48736917972599</v>
      </c>
      <c r="J453">
        <v>0.76895325362197597</v>
      </c>
      <c r="K453">
        <v>0.41840498660396502</v>
      </c>
      <c r="L453">
        <v>0.73690337601862599</v>
      </c>
      <c r="M453" t="s">
        <v>959</v>
      </c>
      <c r="N453" t="s">
        <v>18</v>
      </c>
      <c r="O453" t="s">
        <v>19</v>
      </c>
      <c r="P453" s="1">
        <v>0.88777586117756502</v>
      </c>
      <c r="Q453" t="s">
        <v>20</v>
      </c>
    </row>
    <row r="454" spans="1:17" x14ac:dyDescent="0.35">
      <c r="A454">
        <v>451</v>
      </c>
      <c r="B454">
        <v>1552</v>
      </c>
      <c r="C454" t="s">
        <v>653</v>
      </c>
      <c r="D454">
        <v>40</v>
      </c>
      <c r="E454">
        <v>55</v>
      </c>
      <c r="F454">
        <v>46.180907715541899</v>
      </c>
      <c r="G454">
        <v>0.72727272727272696</v>
      </c>
      <c r="H454">
        <v>1675</v>
      </c>
      <c r="I454">
        <v>160.71067690849301</v>
      </c>
      <c r="J454">
        <v>0.6718895875741</v>
      </c>
      <c r="K454">
        <v>0.81495797633441902</v>
      </c>
      <c r="L454">
        <v>0.95714285714285696</v>
      </c>
      <c r="M454" t="s">
        <v>959</v>
      </c>
      <c r="N454" t="s">
        <v>18</v>
      </c>
      <c r="O454" t="s">
        <v>19</v>
      </c>
      <c r="P454" s="1">
        <v>0.887749825637143</v>
      </c>
      <c r="Q454" t="s">
        <v>20</v>
      </c>
    </row>
    <row r="455" spans="1:17" x14ac:dyDescent="0.35">
      <c r="A455">
        <v>452</v>
      </c>
      <c r="B455">
        <v>1763</v>
      </c>
      <c r="C455" t="s">
        <v>1196</v>
      </c>
      <c r="D455">
        <v>38</v>
      </c>
      <c r="E455">
        <v>47</v>
      </c>
      <c r="F455">
        <v>40.488219445247601</v>
      </c>
      <c r="G455">
        <v>0.80952378051046703</v>
      </c>
      <c r="H455">
        <v>1287.5</v>
      </c>
      <c r="I455">
        <v>143.63960921764399</v>
      </c>
      <c r="J455">
        <v>0.75054902172710802</v>
      </c>
      <c r="K455">
        <v>0.78416719842994298</v>
      </c>
      <c r="L455">
        <v>0.93636363636363595</v>
      </c>
      <c r="M455" t="s">
        <v>959</v>
      </c>
      <c r="N455" t="s">
        <v>18</v>
      </c>
      <c r="O455" t="s">
        <v>19</v>
      </c>
      <c r="P455" s="1">
        <v>0.88760530493400203</v>
      </c>
      <c r="Q455" t="s">
        <v>20</v>
      </c>
    </row>
    <row r="456" spans="1:17" x14ac:dyDescent="0.35">
      <c r="A456">
        <v>453</v>
      </c>
      <c r="B456">
        <v>1005</v>
      </c>
      <c r="C456" t="s">
        <v>1197</v>
      </c>
      <c r="D456">
        <v>81</v>
      </c>
      <c r="E456">
        <v>74</v>
      </c>
      <c r="F456">
        <v>75.166485083195695</v>
      </c>
      <c r="G456">
        <v>1.0952382053359899</v>
      </c>
      <c r="H456">
        <v>4437.5</v>
      </c>
      <c r="I456">
        <v>270.208150744438</v>
      </c>
      <c r="J456">
        <v>0.61323894612540197</v>
      </c>
      <c r="K456">
        <v>0.76375020461788501</v>
      </c>
      <c r="L456">
        <v>0.91259640102827799</v>
      </c>
      <c r="M456" t="s">
        <v>959</v>
      </c>
      <c r="N456" t="s">
        <v>18</v>
      </c>
      <c r="O456" t="s">
        <v>19</v>
      </c>
      <c r="P456" s="1">
        <v>0.88758804468524199</v>
      </c>
      <c r="Q456" t="s">
        <v>20</v>
      </c>
    </row>
    <row r="457" spans="1:17" x14ac:dyDescent="0.35">
      <c r="A457">
        <v>454</v>
      </c>
      <c r="B457">
        <v>1953</v>
      </c>
      <c r="C457" t="s">
        <v>913</v>
      </c>
      <c r="D457">
        <v>40</v>
      </c>
      <c r="E457">
        <v>30</v>
      </c>
      <c r="F457">
        <v>36.563663957157303</v>
      </c>
      <c r="G457">
        <v>1.3333333333333299</v>
      </c>
      <c r="H457">
        <v>1050</v>
      </c>
      <c r="I457">
        <v>122.426406145096</v>
      </c>
      <c r="J457">
        <v>0.62787743854743305</v>
      </c>
      <c r="K457">
        <v>0.88033701216068405</v>
      </c>
      <c r="L457">
        <v>0.98823529411764699</v>
      </c>
      <c r="M457" t="s">
        <v>959</v>
      </c>
      <c r="N457" t="s">
        <v>18</v>
      </c>
      <c r="O457" t="s">
        <v>19</v>
      </c>
      <c r="P457" s="1">
        <v>0.88756359823540998</v>
      </c>
      <c r="Q457" t="s">
        <v>20</v>
      </c>
    </row>
    <row r="458" spans="1:17" x14ac:dyDescent="0.35">
      <c r="A458">
        <v>455</v>
      </c>
      <c r="B458">
        <v>1082</v>
      </c>
      <c r="C458" t="s">
        <v>1198</v>
      </c>
      <c r="D458">
        <v>64</v>
      </c>
      <c r="E458">
        <v>78</v>
      </c>
      <c r="F458">
        <v>69.672273999797099</v>
      </c>
      <c r="G458">
        <v>0.81818174015789802</v>
      </c>
      <c r="H458">
        <v>3812.5</v>
      </c>
      <c r="I458">
        <v>248.49242150783499</v>
      </c>
      <c r="J458">
        <v>0.73723420665512296</v>
      </c>
      <c r="K458">
        <v>0.77587796841863699</v>
      </c>
      <c r="L458">
        <v>0.92987804878048796</v>
      </c>
      <c r="M458" t="s">
        <v>959</v>
      </c>
      <c r="N458" t="s">
        <v>18</v>
      </c>
      <c r="O458" t="s">
        <v>19</v>
      </c>
      <c r="P458" s="1">
        <v>0.887508437321888</v>
      </c>
      <c r="Q458" t="s">
        <v>20</v>
      </c>
    </row>
    <row r="459" spans="1:17" x14ac:dyDescent="0.35">
      <c r="A459">
        <v>456</v>
      </c>
      <c r="B459">
        <v>373</v>
      </c>
      <c r="C459" t="s">
        <v>215</v>
      </c>
      <c r="D459">
        <v>386</v>
      </c>
      <c r="E459">
        <v>158</v>
      </c>
      <c r="F459">
        <v>196.17253946365801</v>
      </c>
      <c r="G459">
        <v>2.4392420072057002</v>
      </c>
      <c r="H459">
        <v>30225</v>
      </c>
      <c r="I459">
        <v>1462.96463370323</v>
      </c>
      <c r="J459">
        <v>0.67016607338634704</v>
      </c>
      <c r="K459">
        <v>0.177463285916831</v>
      </c>
      <c r="L459">
        <v>0.60254173934712196</v>
      </c>
      <c r="M459" t="s">
        <v>959</v>
      </c>
      <c r="N459" t="s">
        <v>18</v>
      </c>
      <c r="O459" t="s">
        <v>19</v>
      </c>
      <c r="P459" s="1">
        <v>0.887367123431552</v>
      </c>
      <c r="Q459" t="s">
        <v>20</v>
      </c>
    </row>
    <row r="460" spans="1:17" x14ac:dyDescent="0.35">
      <c r="A460">
        <v>457</v>
      </c>
      <c r="B460">
        <v>388</v>
      </c>
      <c r="C460" t="s">
        <v>262</v>
      </c>
      <c r="D460">
        <v>181</v>
      </c>
      <c r="E460">
        <v>313</v>
      </c>
      <c r="F460">
        <v>188.81394877652599</v>
      </c>
      <c r="G460">
        <v>0.57857139767222099</v>
      </c>
      <c r="H460">
        <v>28000</v>
      </c>
      <c r="I460">
        <v>1046.69046759605</v>
      </c>
      <c r="J460">
        <v>0.84138487687060504</v>
      </c>
      <c r="K460">
        <v>0.32116732714282598</v>
      </c>
      <c r="L460">
        <v>0.69934436465813299</v>
      </c>
      <c r="M460" t="s">
        <v>959</v>
      </c>
      <c r="N460" t="s">
        <v>18</v>
      </c>
      <c r="O460" t="s">
        <v>19</v>
      </c>
      <c r="P460" s="1">
        <v>0.88733836163264201</v>
      </c>
      <c r="Q460" t="s">
        <v>20</v>
      </c>
    </row>
    <row r="461" spans="1:17" x14ac:dyDescent="0.35">
      <c r="A461">
        <v>458</v>
      </c>
      <c r="B461">
        <v>910</v>
      </c>
      <c r="C461" t="s">
        <v>1199</v>
      </c>
      <c r="D461">
        <v>119</v>
      </c>
      <c r="E461">
        <v>70</v>
      </c>
      <c r="F461">
        <v>83.872811355419401</v>
      </c>
      <c r="G461">
        <v>1.6929133028357299</v>
      </c>
      <c r="H461">
        <v>5525</v>
      </c>
      <c r="I461">
        <v>327.27921843528702</v>
      </c>
      <c r="J461">
        <v>0.81316837728022295</v>
      </c>
      <c r="K461">
        <v>0.64819441935650302</v>
      </c>
      <c r="L461">
        <v>0.88933601609657997</v>
      </c>
      <c r="M461" t="s">
        <v>959</v>
      </c>
      <c r="N461" t="s">
        <v>18</v>
      </c>
      <c r="O461" t="s">
        <v>19</v>
      </c>
      <c r="P461" s="1">
        <v>0.88728369478066604</v>
      </c>
      <c r="Q461" t="s">
        <v>20</v>
      </c>
    </row>
    <row r="462" spans="1:17" x14ac:dyDescent="0.35">
      <c r="A462">
        <v>459</v>
      </c>
      <c r="B462">
        <v>1394</v>
      </c>
      <c r="C462" t="s">
        <v>1200</v>
      </c>
      <c r="D462">
        <v>50</v>
      </c>
      <c r="E462">
        <v>60</v>
      </c>
      <c r="F462">
        <v>52.168472537265401</v>
      </c>
      <c r="G462">
        <v>0.83333333333333304</v>
      </c>
      <c r="H462">
        <v>2137.5</v>
      </c>
      <c r="I462">
        <v>187.78174459934201</v>
      </c>
      <c r="J462">
        <v>0.59733369111898404</v>
      </c>
      <c r="K462">
        <v>0.76174436155534897</v>
      </c>
      <c r="L462">
        <v>0.93442622950819698</v>
      </c>
      <c r="M462" t="s">
        <v>959</v>
      </c>
      <c r="N462" t="s">
        <v>18</v>
      </c>
      <c r="O462" t="s">
        <v>19</v>
      </c>
      <c r="P462" s="1">
        <v>0.88722252821422798</v>
      </c>
      <c r="Q462" t="s">
        <v>20</v>
      </c>
    </row>
    <row r="463" spans="1:17" x14ac:dyDescent="0.35">
      <c r="A463">
        <v>460</v>
      </c>
      <c r="B463">
        <v>1741</v>
      </c>
      <c r="C463" t="s">
        <v>1201</v>
      </c>
      <c r="D463">
        <v>105</v>
      </c>
      <c r="E463">
        <v>40</v>
      </c>
      <c r="F463">
        <v>41.0736216661508</v>
      </c>
      <c r="G463">
        <v>2.625</v>
      </c>
      <c r="H463">
        <v>1325</v>
      </c>
      <c r="I463">
        <v>275.56348919868498</v>
      </c>
      <c r="J463">
        <v>0.85102240174705401</v>
      </c>
      <c r="K463">
        <v>0.21927160319868</v>
      </c>
      <c r="L463">
        <v>0.49074074074074098</v>
      </c>
      <c r="M463" t="s">
        <v>959</v>
      </c>
      <c r="N463" t="s">
        <v>18</v>
      </c>
      <c r="O463" t="s">
        <v>19</v>
      </c>
      <c r="P463" s="1">
        <v>0.88721458061412894</v>
      </c>
      <c r="Q463" t="s">
        <v>20</v>
      </c>
    </row>
    <row r="464" spans="1:17" x14ac:dyDescent="0.35">
      <c r="A464">
        <v>461</v>
      </c>
      <c r="B464">
        <v>1135</v>
      </c>
      <c r="C464" t="s">
        <v>578</v>
      </c>
      <c r="D464">
        <v>80</v>
      </c>
      <c r="E464">
        <v>61</v>
      </c>
      <c r="F464">
        <v>65.552905835524697</v>
      </c>
      <c r="G464">
        <v>1.3098591152172501</v>
      </c>
      <c r="H464">
        <v>3375</v>
      </c>
      <c r="I464">
        <v>233.13708305358901</v>
      </c>
      <c r="J464">
        <v>0.56145417049684998</v>
      </c>
      <c r="K464">
        <v>0.78029877371251699</v>
      </c>
      <c r="L464">
        <v>0.95070422535211296</v>
      </c>
      <c r="M464" t="s">
        <v>959</v>
      </c>
      <c r="N464" t="s">
        <v>18</v>
      </c>
      <c r="O464" t="s">
        <v>19</v>
      </c>
      <c r="P464" s="1">
        <v>0.88703583756613402</v>
      </c>
      <c r="Q464" t="s">
        <v>20</v>
      </c>
    </row>
    <row r="465" spans="1:17" x14ac:dyDescent="0.35">
      <c r="A465">
        <v>462</v>
      </c>
      <c r="B465">
        <v>2273</v>
      </c>
      <c r="C465" t="s">
        <v>1202</v>
      </c>
      <c r="D465">
        <v>23</v>
      </c>
      <c r="E465">
        <v>49</v>
      </c>
      <c r="F465">
        <v>30.643338007504699</v>
      </c>
      <c r="G465">
        <v>0.469387736235098</v>
      </c>
      <c r="H465">
        <v>737.5</v>
      </c>
      <c r="I465">
        <v>119.497473835945</v>
      </c>
      <c r="J465">
        <v>0.80518262806855401</v>
      </c>
      <c r="K465">
        <v>0.64901455986915402</v>
      </c>
      <c r="L465">
        <v>0.921875</v>
      </c>
      <c r="M465" t="s">
        <v>959</v>
      </c>
      <c r="N465" t="s">
        <v>18</v>
      </c>
      <c r="O465" t="s">
        <v>19</v>
      </c>
      <c r="P465" s="1">
        <v>0.88694802801069295</v>
      </c>
      <c r="Q465" t="s">
        <v>20</v>
      </c>
    </row>
    <row r="466" spans="1:17" x14ac:dyDescent="0.35">
      <c r="A466">
        <v>463</v>
      </c>
      <c r="B466">
        <v>1786</v>
      </c>
      <c r="C466" t="s">
        <v>1203</v>
      </c>
      <c r="D466">
        <v>40</v>
      </c>
      <c r="E466">
        <v>45</v>
      </c>
      <c r="F466">
        <v>40.093202980407298</v>
      </c>
      <c r="G466">
        <v>0.88888888888888895</v>
      </c>
      <c r="H466">
        <v>1262.5</v>
      </c>
      <c r="I466">
        <v>143.63960921764399</v>
      </c>
      <c r="J466">
        <v>0.63818121619790302</v>
      </c>
      <c r="K466">
        <v>0.76894065088761399</v>
      </c>
      <c r="L466">
        <v>0.95283018867924496</v>
      </c>
      <c r="M466" t="s">
        <v>959</v>
      </c>
      <c r="N466" t="s">
        <v>18</v>
      </c>
      <c r="O466" t="s">
        <v>19</v>
      </c>
      <c r="P466" s="1">
        <v>0.88688661818936099</v>
      </c>
      <c r="Q466" t="s">
        <v>20</v>
      </c>
    </row>
    <row r="467" spans="1:17" x14ac:dyDescent="0.35">
      <c r="A467">
        <v>464</v>
      </c>
      <c r="B467">
        <v>2550</v>
      </c>
      <c r="C467" t="s">
        <v>1204</v>
      </c>
      <c r="D467">
        <v>20</v>
      </c>
      <c r="E467">
        <v>40</v>
      </c>
      <c r="F467">
        <v>26.462837142006101</v>
      </c>
      <c r="G467">
        <v>0.5</v>
      </c>
      <c r="H467">
        <v>550</v>
      </c>
      <c r="I467">
        <v>112.426406145096</v>
      </c>
      <c r="J467">
        <v>0.67722634108558999</v>
      </c>
      <c r="K467">
        <v>0.54680930626494795</v>
      </c>
      <c r="L467">
        <v>0.81481481481481499</v>
      </c>
      <c r="M467" t="s">
        <v>959</v>
      </c>
      <c r="N467" t="s">
        <v>18</v>
      </c>
      <c r="O467" t="s">
        <v>19</v>
      </c>
      <c r="P467" s="1">
        <v>0.88688365563289895</v>
      </c>
      <c r="Q467" t="s">
        <v>20</v>
      </c>
    </row>
    <row r="468" spans="1:17" x14ac:dyDescent="0.35">
      <c r="A468">
        <v>465</v>
      </c>
      <c r="B468">
        <v>1387</v>
      </c>
      <c r="C468" t="s">
        <v>1205</v>
      </c>
      <c r="D468">
        <v>62</v>
      </c>
      <c r="E468">
        <v>89</v>
      </c>
      <c r="F468">
        <v>52.3207895695449</v>
      </c>
      <c r="G468">
        <v>0.69696963675810397</v>
      </c>
      <c r="H468">
        <v>2150</v>
      </c>
      <c r="I468">
        <v>325.56348919868498</v>
      </c>
      <c r="J468">
        <v>0.75169986944282496</v>
      </c>
      <c r="K468">
        <v>0.25490416709608099</v>
      </c>
      <c r="L468">
        <v>0.50588235294117601</v>
      </c>
      <c r="M468" t="s">
        <v>959</v>
      </c>
      <c r="N468" t="s">
        <v>18</v>
      </c>
      <c r="O468" t="s">
        <v>19</v>
      </c>
      <c r="P468" s="1">
        <v>0.88683654786066102</v>
      </c>
      <c r="Q468" t="s">
        <v>20</v>
      </c>
    </row>
    <row r="469" spans="1:17" x14ac:dyDescent="0.35">
      <c r="A469">
        <v>466</v>
      </c>
      <c r="B469">
        <v>2675</v>
      </c>
      <c r="C469" t="s">
        <v>1206</v>
      </c>
      <c r="D469">
        <v>19</v>
      </c>
      <c r="E469">
        <v>37</v>
      </c>
      <c r="F469">
        <v>24.913937425834401</v>
      </c>
      <c r="G469">
        <v>0.5</v>
      </c>
      <c r="H469">
        <v>487.5</v>
      </c>
      <c r="I469">
        <v>95.355338454246507</v>
      </c>
      <c r="J469">
        <v>0.77815759333617995</v>
      </c>
      <c r="K469">
        <v>0.67374330109901504</v>
      </c>
      <c r="L469">
        <v>0.90697674418604601</v>
      </c>
      <c r="M469" t="s">
        <v>959</v>
      </c>
      <c r="N469" t="s">
        <v>18</v>
      </c>
      <c r="O469" t="s">
        <v>19</v>
      </c>
      <c r="P469" s="1">
        <v>0.88682962487086203</v>
      </c>
      <c r="Q469" t="s">
        <v>20</v>
      </c>
    </row>
    <row r="470" spans="1:17" x14ac:dyDescent="0.35">
      <c r="A470">
        <v>467</v>
      </c>
      <c r="B470">
        <v>1385</v>
      </c>
      <c r="C470" t="s">
        <v>1207</v>
      </c>
      <c r="D470">
        <v>45</v>
      </c>
      <c r="E470">
        <v>55</v>
      </c>
      <c r="F470">
        <v>52.3207895695449</v>
      </c>
      <c r="G470">
        <v>0.81818181818181801</v>
      </c>
      <c r="H470">
        <v>2150</v>
      </c>
      <c r="I470">
        <v>176.56854152679401</v>
      </c>
      <c r="J470">
        <v>0.61023875923097903</v>
      </c>
      <c r="K470">
        <v>0.86660594599077501</v>
      </c>
      <c r="L470">
        <v>0.97727272727272696</v>
      </c>
      <c r="M470" t="s">
        <v>959</v>
      </c>
      <c r="N470" t="s">
        <v>18</v>
      </c>
      <c r="O470" t="s">
        <v>19</v>
      </c>
      <c r="P470" s="1">
        <v>0.88679019745058196</v>
      </c>
      <c r="Q470" t="s">
        <v>20</v>
      </c>
    </row>
    <row r="471" spans="1:17" x14ac:dyDescent="0.35">
      <c r="A471">
        <v>468</v>
      </c>
      <c r="B471">
        <v>1650</v>
      </c>
      <c r="C471" t="s">
        <v>1208</v>
      </c>
      <c r="D471">
        <v>45</v>
      </c>
      <c r="E471">
        <v>45</v>
      </c>
      <c r="F471">
        <v>43.519464872555098</v>
      </c>
      <c r="G471">
        <v>1</v>
      </c>
      <c r="H471">
        <v>1487.5</v>
      </c>
      <c r="I471">
        <v>153.63960921764399</v>
      </c>
      <c r="J471">
        <v>0.57171048861628804</v>
      </c>
      <c r="K471">
        <v>0.79188196246014597</v>
      </c>
      <c r="L471">
        <v>0.9296875</v>
      </c>
      <c r="M471" t="s">
        <v>959</v>
      </c>
      <c r="N471" t="s">
        <v>18</v>
      </c>
      <c r="O471" t="s">
        <v>19</v>
      </c>
      <c r="P471" s="1">
        <v>0.88665690555042598</v>
      </c>
      <c r="Q471" t="s">
        <v>20</v>
      </c>
    </row>
    <row r="472" spans="1:17" x14ac:dyDescent="0.35">
      <c r="A472">
        <v>469</v>
      </c>
      <c r="B472">
        <v>985</v>
      </c>
      <c r="C472" t="s">
        <v>1209</v>
      </c>
      <c r="D472">
        <v>117</v>
      </c>
      <c r="E472">
        <v>60</v>
      </c>
      <c r="F472">
        <v>76.634309549254397</v>
      </c>
      <c r="G472">
        <v>1.94736839599072</v>
      </c>
      <c r="H472">
        <v>4612.5</v>
      </c>
      <c r="I472">
        <v>300.208150744438</v>
      </c>
      <c r="J472">
        <v>0.73346652754110897</v>
      </c>
      <c r="K472">
        <v>0.64313372595056595</v>
      </c>
      <c r="L472">
        <v>0.89563106796116498</v>
      </c>
      <c r="M472" t="s">
        <v>959</v>
      </c>
      <c r="N472" t="s">
        <v>18</v>
      </c>
      <c r="O472" t="s">
        <v>19</v>
      </c>
      <c r="P472" s="1">
        <v>0.88653690999547097</v>
      </c>
      <c r="Q472" t="s">
        <v>20</v>
      </c>
    </row>
    <row r="473" spans="1:17" x14ac:dyDescent="0.35">
      <c r="A473">
        <v>470</v>
      </c>
      <c r="B473">
        <v>525</v>
      </c>
      <c r="C473" t="s">
        <v>251</v>
      </c>
      <c r="D473">
        <v>180</v>
      </c>
      <c r="E473">
        <v>120</v>
      </c>
      <c r="F473">
        <v>148.03930445578999</v>
      </c>
      <c r="G473">
        <v>1.5</v>
      </c>
      <c r="H473">
        <v>17212.5</v>
      </c>
      <c r="I473">
        <v>515.06096303463005</v>
      </c>
      <c r="J473">
        <v>0.77271811008466795</v>
      </c>
      <c r="K473">
        <v>0.81533586449418405</v>
      </c>
      <c r="L473">
        <v>0.968354430379747</v>
      </c>
      <c r="M473" t="s">
        <v>959</v>
      </c>
      <c r="N473" t="s">
        <v>18</v>
      </c>
      <c r="O473" t="s">
        <v>19</v>
      </c>
      <c r="P473" s="1">
        <v>0.88649580908519898</v>
      </c>
      <c r="Q473" t="s">
        <v>20</v>
      </c>
    </row>
    <row r="474" spans="1:17" x14ac:dyDescent="0.35">
      <c r="A474">
        <v>471</v>
      </c>
      <c r="B474">
        <v>1201</v>
      </c>
      <c r="C474" t="s">
        <v>1210</v>
      </c>
      <c r="D474">
        <v>95</v>
      </c>
      <c r="E474">
        <v>46</v>
      </c>
      <c r="F474">
        <v>61.803872323710301</v>
      </c>
      <c r="G474">
        <v>2.0769229572160399</v>
      </c>
      <c r="H474">
        <v>3000</v>
      </c>
      <c r="I474">
        <v>249.70562458038299</v>
      </c>
      <c r="J474">
        <v>0.53955399807330295</v>
      </c>
      <c r="K474">
        <v>0.60460880696299002</v>
      </c>
      <c r="L474">
        <v>0.898876404494382</v>
      </c>
      <c r="M474" t="s">
        <v>959</v>
      </c>
      <c r="N474" t="s">
        <v>18</v>
      </c>
      <c r="O474" t="s">
        <v>19</v>
      </c>
      <c r="P474" s="1">
        <v>0.88641177562036799</v>
      </c>
      <c r="Q474" t="s">
        <v>20</v>
      </c>
    </row>
    <row r="475" spans="1:17" x14ac:dyDescent="0.35">
      <c r="A475">
        <v>472</v>
      </c>
      <c r="B475">
        <v>2471</v>
      </c>
      <c r="C475" t="s">
        <v>1211</v>
      </c>
      <c r="D475">
        <v>35</v>
      </c>
      <c r="E475">
        <v>20</v>
      </c>
      <c r="F475">
        <v>27.639531957706801</v>
      </c>
      <c r="G475">
        <v>1.75</v>
      </c>
      <c r="H475">
        <v>600</v>
      </c>
      <c r="I475">
        <v>98.284270763397203</v>
      </c>
      <c r="J475">
        <v>0.68114758095129402</v>
      </c>
      <c r="K475">
        <v>0.780536245444859</v>
      </c>
      <c r="L475">
        <v>0.97959183673469397</v>
      </c>
      <c r="M475" t="s">
        <v>959</v>
      </c>
      <c r="N475" t="s">
        <v>18</v>
      </c>
      <c r="O475" t="s">
        <v>19</v>
      </c>
      <c r="P475" s="1">
        <v>0.88640538123480395</v>
      </c>
      <c r="Q475" t="s">
        <v>20</v>
      </c>
    </row>
    <row r="476" spans="1:17" x14ac:dyDescent="0.35">
      <c r="A476">
        <v>473</v>
      </c>
      <c r="B476">
        <v>1213</v>
      </c>
      <c r="C476" t="s">
        <v>1212</v>
      </c>
      <c r="D476">
        <v>76</v>
      </c>
      <c r="E476">
        <v>56</v>
      </c>
      <c r="F476">
        <v>61.026434176923303</v>
      </c>
      <c r="G476">
        <v>1.3599998328135201</v>
      </c>
      <c r="H476">
        <v>2925</v>
      </c>
      <c r="I476">
        <v>223.13708305358901</v>
      </c>
      <c r="J476">
        <v>0.57230357738259297</v>
      </c>
      <c r="K476">
        <v>0.73823092045208605</v>
      </c>
      <c r="L476">
        <v>0.92490118577075098</v>
      </c>
      <c r="M476" t="s">
        <v>959</v>
      </c>
      <c r="N476" t="s">
        <v>18</v>
      </c>
      <c r="O476" t="s">
        <v>19</v>
      </c>
      <c r="P476" s="1">
        <v>0.88640405801892397</v>
      </c>
      <c r="Q476" t="s">
        <v>20</v>
      </c>
    </row>
    <row r="477" spans="1:17" x14ac:dyDescent="0.35">
      <c r="A477">
        <v>474</v>
      </c>
      <c r="B477">
        <v>296</v>
      </c>
      <c r="C477" t="s">
        <v>166</v>
      </c>
      <c r="D477">
        <v>194</v>
      </c>
      <c r="E477">
        <v>361</v>
      </c>
      <c r="F477">
        <v>228.026138651081</v>
      </c>
      <c r="G477">
        <v>0.53819993819987499</v>
      </c>
      <c r="H477">
        <v>40837.5</v>
      </c>
      <c r="I477">
        <v>1490.7463783025701</v>
      </c>
      <c r="J477">
        <v>0.66729670824105303</v>
      </c>
      <c r="K477">
        <v>0.23091996641512899</v>
      </c>
      <c r="L477">
        <v>0.653138744502199</v>
      </c>
      <c r="M477" t="s">
        <v>959</v>
      </c>
      <c r="N477" t="s">
        <v>18</v>
      </c>
      <c r="O477" t="s">
        <v>19</v>
      </c>
      <c r="P477" s="1">
        <v>0.88639626172119101</v>
      </c>
      <c r="Q477" t="s">
        <v>20</v>
      </c>
    </row>
    <row r="478" spans="1:17" x14ac:dyDescent="0.35">
      <c r="A478">
        <v>475</v>
      </c>
      <c r="B478">
        <v>2119</v>
      </c>
      <c r="C478" t="s">
        <v>1213</v>
      </c>
      <c r="D478">
        <v>30</v>
      </c>
      <c r="E478">
        <v>48</v>
      </c>
      <c r="F478">
        <v>33.138634663094898</v>
      </c>
      <c r="G478">
        <v>0.62499997516473205</v>
      </c>
      <c r="H478">
        <v>862.5</v>
      </c>
      <c r="I478">
        <v>133.63960921764399</v>
      </c>
      <c r="J478">
        <v>0.81943632433396496</v>
      </c>
      <c r="K478">
        <v>0.606874058814728</v>
      </c>
      <c r="L478">
        <v>0.83132530120481896</v>
      </c>
      <c r="M478" t="s">
        <v>959</v>
      </c>
      <c r="N478" t="s">
        <v>18</v>
      </c>
      <c r="O478" t="s">
        <v>19</v>
      </c>
      <c r="P478" s="1">
        <v>0.88638278635981604</v>
      </c>
      <c r="Q478" t="s">
        <v>20</v>
      </c>
    </row>
    <row r="479" spans="1:17" x14ac:dyDescent="0.35">
      <c r="A479">
        <v>476</v>
      </c>
      <c r="B479">
        <v>23</v>
      </c>
      <c r="C479" t="s">
        <v>214</v>
      </c>
      <c r="D479">
        <v>1215</v>
      </c>
      <c r="E479">
        <v>667</v>
      </c>
      <c r="F479">
        <v>776.27853314956701</v>
      </c>
      <c r="G479">
        <v>1.8216514353442901</v>
      </c>
      <c r="H479">
        <v>473287.5</v>
      </c>
      <c r="I479">
        <v>4547.0919471979096</v>
      </c>
      <c r="J479">
        <v>0.69532769743671397</v>
      </c>
      <c r="K479">
        <v>0.28765201862534601</v>
      </c>
      <c r="L479">
        <v>0.72148859543817501</v>
      </c>
      <c r="M479" t="s">
        <v>959</v>
      </c>
      <c r="N479" t="s">
        <v>18</v>
      </c>
      <c r="O479" t="s">
        <v>19</v>
      </c>
      <c r="P479" s="1">
        <v>0.88635677051095396</v>
      </c>
      <c r="Q479" t="s">
        <v>20</v>
      </c>
    </row>
    <row r="480" spans="1:17" x14ac:dyDescent="0.35">
      <c r="A480">
        <v>477</v>
      </c>
      <c r="B480">
        <v>3136</v>
      </c>
      <c r="C480" t="s">
        <v>1214</v>
      </c>
      <c r="D480">
        <v>10</v>
      </c>
      <c r="E480">
        <v>87</v>
      </c>
      <c r="F480">
        <v>20.729648968280099</v>
      </c>
      <c r="G480">
        <v>0.11180124117602</v>
      </c>
      <c r="H480">
        <v>337.5</v>
      </c>
      <c r="I480">
        <v>189.49747383594499</v>
      </c>
      <c r="J480">
        <v>0.98152728923312405</v>
      </c>
      <c r="K480">
        <v>0.118107313634553</v>
      </c>
      <c r="L480">
        <v>0.51923076923076905</v>
      </c>
      <c r="M480" t="s">
        <v>959</v>
      </c>
      <c r="N480" t="s">
        <v>18</v>
      </c>
      <c r="O480" t="s">
        <v>19</v>
      </c>
      <c r="P480" s="1">
        <v>0.88631555259493</v>
      </c>
      <c r="Q480" t="s">
        <v>20</v>
      </c>
    </row>
    <row r="481" spans="1:17" x14ac:dyDescent="0.35">
      <c r="A481">
        <v>478</v>
      </c>
      <c r="B481">
        <v>2364</v>
      </c>
      <c r="C481" t="s">
        <v>1215</v>
      </c>
      <c r="D481">
        <v>28</v>
      </c>
      <c r="E481">
        <v>32</v>
      </c>
      <c r="F481">
        <v>29.586351363515998</v>
      </c>
      <c r="G481">
        <v>0.88888877233464503</v>
      </c>
      <c r="H481">
        <v>687.5</v>
      </c>
      <c r="I481">
        <v>103.63960921764399</v>
      </c>
      <c r="J481">
        <v>0.64664449454692197</v>
      </c>
      <c r="K481">
        <v>0.80432400980545604</v>
      </c>
      <c r="L481">
        <v>0.94827586206896597</v>
      </c>
      <c r="M481" t="s">
        <v>959</v>
      </c>
      <c r="N481" t="s">
        <v>18</v>
      </c>
      <c r="O481" t="s">
        <v>19</v>
      </c>
      <c r="P481" s="1">
        <v>0.88627927199763001</v>
      </c>
      <c r="Q481" t="s">
        <v>20</v>
      </c>
    </row>
    <row r="482" spans="1:17" x14ac:dyDescent="0.35">
      <c r="A482">
        <v>479</v>
      </c>
      <c r="B482">
        <v>2088</v>
      </c>
      <c r="C482" t="s">
        <v>1216</v>
      </c>
      <c r="D482">
        <v>32</v>
      </c>
      <c r="E482">
        <v>39</v>
      </c>
      <c r="F482">
        <v>33.615474055149903</v>
      </c>
      <c r="G482">
        <v>0.81818174015789802</v>
      </c>
      <c r="H482">
        <v>887.5</v>
      </c>
      <c r="I482">
        <v>123.63960921764399</v>
      </c>
      <c r="J482">
        <v>0.72480322711516898</v>
      </c>
      <c r="K482">
        <v>0.72956329862598401</v>
      </c>
      <c r="L482">
        <v>0.88749999999999996</v>
      </c>
      <c r="M482" t="s">
        <v>959</v>
      </c>
      <c r="N482" t="s">
        <v>18</v>
      </c>
      <c r="O482" t="s">
        <v>19</v>
      </c>
      <c r="P482" s="1">
        <v>0.88627486272170297</v>
      </c>
      <c r="Q482" t="s">
        <v>20</v>
      </c>
    </row>
    <row r="483" spans="1:17" x14ac:dyDescent="0.35">
      <c r="A483">
        <v>480</v>
      </c>
      <c r="B483">
        <v>767</v>
      </c>
      <c r="C483" t="s">
        <v>591</v>
      </c>
      <c r="D483">
        <v>103</v>
      </c>
      <c r="E483">
        <v>155</v>
      </c>
      <c r="F483">
        <v>101.475735119513</v>
      </c>
      <c r="G483">
        <v>0.66229509266988296</v>
      </c>
      <c r="H483">
        <v>8087.5</v>
      </c>
      <c r="I483">
        <v>551.62950456142403</v>
      </c>
      <c r="J483">
        <v>0.78753649889447597</v>
      </c>
      <c r="K483">
        <v>0.33398670863471303</v>
      </c>
      <c r="L483">
        <v>0.68248945147679296</v>
      </c>
      <c r="M483" t="s">
        <v>959</v>
      </c>
      <c r="N483" t="s">
        <v>18</v>
      </c>
      <c r="O483" t="s">
        <v>19</v>
      </c>
      <c r="P483" s="1">
        <v>0.88623384277325401</v>
      </c>
      <c r="Q483" t="s">
        <v>20</v>
      </c>
    </row>
    <row r="484" spans="1:17" x14ac:dyDescent="0.35">
      <c r="A484">
        <v>481</v>
      </c>
      <c r="B484">
        <v>1604</v>
      </c>
      <c r="C484" t="s">
        <v>649</v>
      </c>
      <c r="D484">
        <v>37</v>
      </c>
      <c r="E484">
        <v>65</v>
      </c>
      <c r="F484">
        <v>44.958511733230999</v>
      </c>
      <c r="G484">
        <v>0.57352935685670303</v>
      </c>
      <c r="H484">
        <v>1587.5</v>
      </c>
      <c r="I484">
        <v>186.06601536273999</v>
      </c>
      <c r="J484">
        <v>0.85605074898380296</v>
      </c>
      <c r="K484">
        <v>0.57622153297944401</v>
      </c>
      <c r="L484">
        <v>0.84105960264900703</v>
      </c>
      <c r="M484" t="s">
        <v>959</v>
      </c>
      <c r="N484" t="s">
        <v>18</v>
      </c>
      <c r="O484" t="s">
        <v>19</v>
      </c>
      <c r="P484" s="1">
        <v>0.88621458709219203</v>
      </c>
      <c r="Q484" t="s">
        <v>20</v>
      </c>
    </row>
    <row r="485" spans="1:17" x14ac:dyDescent="0.35">
      <c r="A485">
        <v>482</v>
      </c>
      <c r="B485">
        <v>560</v>
      </c>
      <c r="C485" t="s">
        <v>789</v>
      </c>
      <c r="D485">
        <v>164</v>
      </c>
      <c r="E485">
        <v>155</v>
      </c>
      <c r="F485">
        <v>140.255306374334</v>
      </c>
      <c r="G485">
        <v>1.05932205997905</v>
      </c>
      <c r="H485">
        <v>15450</v>
      </c>
      <c r="I485">
        <v>673.55338454246498</v>
      </c>
      <c r="J485">
        <v>0.72477498954240105</v>
      </c>
      <c r="K485">
        <v>0.427951252963786</v>
      </c>
      <c r="L485">
        <v>0.81584158415841601</v>
      </c>
      <c r="M485" t="s">
        <v>959</v>
      </c>
      <c r="N485" t="s">
        <v>18</v>
      </c>
      <c r="O485" t="s">
        <v>19</v>
      </c>
      <c r="P485" s="1">
        <v>0.88620999148266499</v>
      </c>
      <c r="Q485" t="s">
        <v>20</v>
      </c>
    </row>
    <row r="486" spans="1:17" x14ac:dyDescent="0.35">
      <c r="A486">
        <v>483</v>
      </c>
      <c r="B486">
        <v>508</v>
      </c>
      <c r="C486" t="s">
        <v>892</v>
      </c>
      <c r="D486">
        <v>138</v>
      </c>
      <c r="E486">
        <v>198</v>
      </c>
      <c r="F486">
        <v>151.38795132121001</v>
      </c>
      <c r="G486">
        <v>0.69895288362018804</v>
      </c>
      <c r="H486">
        <v>18000</v>
      </c>
      <c r="I486">
        <v>621.12697839736904</v>
      </c>
      <c r="J486">
        <v>0.75886814847337203</v>
      </c>
      <c r="K486">
        <v>0.586302279923958</v>
      </c>
      <c r="L486">
        <v>0.84805653710247397</v>
      </c>
      <c r="M486" t="s">
        <v>959</v>
      </c>
      <c r="N486" t="s">
        <v>18</v>
      </c>
      <c r="O486" t="s">
        <v>19</v>
      </c>
      <c r="P486" s="1">
        <v>0.88617699689474305</v>
      </c>
      <c r="Q486" t="s">
        <v>20</v>
      </c>
    </row>
    <row r="487" spans="1:17" x14ac:dyDescent="0.35">
      <c r="A487">
        <v>484</v>
      </c>
      <c r="B487">
        <v>1393</v>
      </c>
      <c r="C487" t="s">
        <v>1217</v>
      </c>
      <c r="D487">
        <v>56</v>
      </c>
      <c r="E487">
        <v>67</v>
      </c>
      <c r="F487">
        <v>52.168472537265401</v>
      </c>
      <c r="G487">
        <v>0.83333327400641699</v>
      </c>
      <c r="H487">
        <v>2137.5</v>
      </c>
      <c r="I487">
        <v>246.06601536273999</v>
      </c>
      <c r="J487">
        <v>0.77864560576220099</v>
      </c>
      <c r="K487">
        <v>0.44362163097654</v>
      </c>
      <c r="L487">
        <v>0.71848739495798297</v>
      </c>
      <c r="M487" t="s">
        <v>1218</v>
      </c>
      <c r="N487" t="s">
        <v>18</v>
      </c>
      <c r="O487" t="s">
        <v>19</v>
      </c>
      <c r="P487" s="1">
        <v>0.886171100762569</v>
      </c>
      <c r="Q487" t="s">
        <v>20</v>
      </c>
    </row>
    <row r="488" spans="1:17" x14ac:dyDescent="0.35">
      <c r="A488">
        <v>485</v>
      </c>
      <c r="B488">
        <v>1355</v>
      </c>
      <c r="C488" t="s">
        <v>142</v>
      </c>
      <c r="D488">
        <v>67</v>
      </c>
      <c r="E488">
        <v>57</v>
      </c>
      <c r="F488">
        <v>53.820256077730598</v>
      </c>
      <c r="G488">
        <v>1.1874999683898599</v>
      </c>
      <c r="H488">
        <v>2275</v>
      </c>
      <c r="I488">
        <v>213.13708305358901</v>
      </c>
      <c r="J488">
        <v>0.70164474850630598</v>
      </c>
      <c r="K488">
        <v>0.62932245670875997</v>
      </c>
      <c r="L488">
        <v>0.88349514563106801</v>
      </c>
      <c r="M488" t="s">
        <v>959</v>
      </c>
      <c r="N488" t="s">
        <v>18</v>
      </c>
      <c r="O488" t="s">
        <v>19</v>
      </c>
      <c r="P488" s="1">
        <v>0.88608095412104904</v>
      </c>
      <c r="Q488" t="s">
        <v>20</v>
      </c>
    </row>
    <row r="489" spans="1:17" x14ac:dyDescent="0.35">
      <c r="A489">
        <v>486</v>
      </c>
      <c r="B489">
        <v>1664</v>
      </c>
      <c r="C489" t="s">
        <v>1219</v>
      </c>
      <c r="D489">
        <v>37</v>
      </c>
      <c r="E489">
        <v>83</v>
      </c>
      <c r="F489">
        <v>43.152205438136903</v>
      </c>
      <c r="G489">
        <v>0.453900709424782</v>
      </c>
      <c r="H489">
        <v>1462.5</v>
      </c>
      <c r="I489">
        <v>224.35028612613701</v>
      </c>
      <c r="J489">
        <v>0.90306985341263402</v>
      </c>
      <c r="K489">
        <v>0.365134175266561</v>
      </c>
      <c r="L489">
        <v>0.69230769230769196</v>
      </c>
      <c r="M489" t="s">
        <v>959</v>
      </c>
      <c r="N489" t="s">
        <v>18</v>
      </c>
      <c r="O489" t="s">
        <v>19</v>
      </c>
      <c r="P489" s="1">
        <v>0.88604473189125299</v>
      </c>
      <c r="Q489" t="s">
        <v>20</v>
      </c>
    </row>
    <row r="490" spans="1:17" x14ac:dyDescent="0.35">
      <c r="A490">
        <v>487</v>
      </c>
      <c r="B490">
        <v>2085</v>
      </c>
      <c r="C490" t="s">
        <v>1220</v>
      </c>
      <c r="D490">
        <v>30</v>
      </c>
      <c r="E490">
        <v>35</v>
      </c>
      <c r="F490">
        <v>33.615474055149903</v>
      </c>
      <c r="G490">
        <v>0.85714285714285698</v>
      </c>
      <c r="H490">
        <v>887.5</v>
      </c>
      <c r="I490">
        <v>109.497473835945</v>
      </c>
      <c r="J490">
        <v>0.57576403307011803</v>
      </c>
      <c r="K490">
        <v>0.930186486629621</v>
      </c>
      <c r="L490">
        <v>1</v>
      </c>
      <c r="M490" t="s">
        <v>959</v>
      </c>
      <c r="N490" t="s">
        <v>18</v>
      </c>
      <c r="O490" t="s">
        <v>19</v>
      </c>
      <c r="P490" s="1">
        <v>0.886034788193516</v>
      </c>
      <c r="Q490" t="s">
        <v>20</v>
      </c>
    </row>
    <row r="491" spans="1:17" x14ac:dyDescent="0.35">
      <c r="A491">
        <v>488</v>
      </c>
      <c r="B491">
        <v>824</v>
      </c>
      <c r="C491" t="s">
        <v>54</v>
      </c>
      <c r="D491">
        <v>94</v>
      </c>
      <c r="E491">
        <v>121</v>
      </c>
      <c r="F491">
        <v>93.815075297000206</v>
      </c>
      <c r="G491">
        <v>0.77777781288034198</v>
      </c>
      <c r="H491">
        <v>6912.5</v>
      </c>
      <c r="I491">
        <v>433.34523379802698</v>
      </c>
      <c r="J491">
        <v>0.75911427374029705</v>
      </c>
      <c r="K491">
        <v>0.46256946383548297</v>
      </c>
      <c r="L491">
        <v>0.78439716312056695</v>
      </c>
      <c r="M491" t="s">
        <v>959</v>
      </c>
      <c r="N491" t="s">
        <v>18</v>
      </c>
      <c r="O491" t="s">
        <v>19</v>
      </c>
      <c r="P491" s="1">
        <v>0.88586375807643503</v>
      </c>
      <c r="Q491" t="s">
        <v>20</v>
      </c>
    </row>
    <row r="492" spans="1:17" x14ac:dyDescent="0.35">
      <c r="A492">
        <v>489</v>
      </c>
      <c r="B492">
        <v>89</v>
      </c>
      <c r="C492" t="s">
        <v>97</v>
      </c>
      <c r="D492">
        <v>377</v>
      </c>
      <c r="E492">
        <v>788</v>
      </c>
      <c r="F492">
        <v>452.19715930605702</v>
      </c>
      <c r="G492">
        <v>0.47907410625262398</v>
      </c>
      <c r="H492">
        <v>160600</v>
      </c>
      <c r="I492">
        <v>2424.5079135894798</v>
      </c>
      <c r="J492">
        <v>0.85195307669440901</v>
      </c>
      <c r="K492">
        <v>0.34332718524723499</v>
      </c>
      <c r="L492">
        <v>0.77715944834260797</v>
      </c>
      <c r="M492" t="s">
        <v>959</v>
      </c>
      <c r="N492" t="s">
        <v>18</v>
      </c>
      <c r="O492" t="s">
        <v>19</v>
      </c>
      <c r="P492" s="1">
        <v>0.88581495927943199</v>
      </c>
      <c r="Q492" t="s">
        <v>20</v>
      </c>
    </row>
    <row r="493" spans="1:17" x14ac:dyDescent="0.35">
      <c r="A493">
        <v>490</v>
      </c>
      <c r="B493">
        <v>1497</v>
      </c>
      <c r="C493" t="s">
        <v>1221</v>
      </c>
      <c r="D493">
        <v>47</v>
      </c>
      <c r="E493">
        <v>52</v>
      </c>
      <c r="F493">
        <v>48.039012009329298</v>
      </c>
      <c r="G493">
        <v>0.90909068477647403</v>
      </c>
      <c r="H493">
        <v>1812.5</v>
      </c>
      <c r="I493">
        <v>167.78174459934201</v>
      </c>
      <c r="J493">
        <v>0.701554271334907</v>
      </c>
      <c r="K493">
        <v>0.80909304408820104</v>
      </c>
      <c r="L493">
        <v>0.92356687898089196</v>
      </c>
      <c r="M493" t="s">
        <v>959</v>
      </c>
      <c r="N493" t="s">
        <v>18</v>
      </c>
      <c r="O493" t="s">
        <v>19</v>
      </c>
      <c r="P493" s="1">
        <v>0.88575484947005501</v>
      </c>
      <c r="Q493" t="s">
        <v>20</v>
      </c>
    </row>
    <row r="494" spans="1:17" x14ac:dyDescent="0.35">
      <c r="A494">
        <v>491</v>
      </c>
      <c r="B494">
        <v>328</v>
      </c>
      <c r="C494" t="s">
        <v>532</v>
      </c>
      <c r="D494">
        <v>221</v>
      </c>
      <c r="E494">
        <v>265</v>
      </c>
      <c r="F494">
        <v>213.42479872990501</v>
      </c>
      <c r="G494">
        <v>0.83181356141131402</v>
      </c>
      <c r="H494">
        <v>35775</v>
      </c>
      <c r="I494">
        <v>925.97979068756104</v>
      </c>
      <c r="J494">
        <v>0.743847949463326</v>
      </c>
      <c r="K494">
        <v>0.52430800643908104</v>
      </c>
      <c r="L494">
        <v>0.83343040186371597</v>
      </c>
      <c r="M494" t="s">
        <v>959</v>
      </c>
      <c r="N494" t="s">
        <v>18</v>
      </c>
      <c r="O494" t="s">
        <v>19</v>
      </c>
      <c r="P494" s="1">
        <v>0.88569733147302498</v>
      </c>
      <c r="Q494" t="s">
        <v>20</v>
      </c>
    </row>
    <row r="495" spans="1:17" x14ac:dyDescent="0.35">
      <c r="A495">
        <v>492</v>
      </c>
      <c r="B495">
        <v>1360</v>
      </c>
      <c r="C495" t="s">
        <v>1222</v>
      </c>
      <c r="D495">
        <v>49</v>
      </c>
      <c r="E495">
        <v>74</v>
      </c>
      <c r="F495">
        <v>53.672194570031401</v>
      </c>
      <c r="G495">
        <v>0.65771811778342604</v>
      </c>
      <c r="H495">
        <v>2262.5</v>
      </c>
      <c r="I495">
        <v>224.35028612613701</v>
      </c>
      <c r="J495">
        <v>0.62977970747067902</v>
      </c>
      <c r="K495">
        <v>0.56486568994228603</v>
      </c>
      <c r="L495">
        <v>0.81900452488687803</v>
      </c>
      <c r="M495" t="s">
        <v>959</v>
      </c>
      <c r="N495" t="s">
        <v>18</v>
      </c>
      <c r="O495" t="s">
        <v>19</v>
      </c>
      <c r="P495" s="1">
        <v>0.88567229847207496</v>
      </c>
      <c r="Q495" t="s">
        <v>20</v>
      </c>
    </row>
    <row r="496" spans="1:17" x14ac:dyDescent="0.35">
      <c r="A496">
        <v>493</v>
      </c>
      <c r="B496">
        <v>1259</v>
      </c>
      <c r="C496" t="s">
        <v>1223</v>
      </c>
      <c r="D496">
        <v>44</v>
      </c>
      <c r="E496">
        <v>110</v>
      </c>
      <c r="F496">
        <v>58.360224315594898</v>
      </c>
      <c r="G496">
        <v>0.403773603940218</v>
      </c>
      <c r="H496">
        <v>2675</v>
      </c>
      <c r="I496">
        <v>287.27921843528702</v>
      </c>
      <c r="J496">
        <v>0.89497762092306499</v>
      </c>
      <c r="K496">
        <v>0.40731014675730098</v>
      </c>
      <c r="L496">
        <v>0.72542372881355899</v>
      </c>
      <c r="M496" t="s">
        <v>959</v>
      </c>
      <c r="N496" t="s">
        <v>18</v>
      </c>
      <c r="O496" t="s">
        <v>19</v>
      </c>
      <c r="P496" s="1">
        <v>0.88561983774000597</v>
      </c>
      <c r="Q496" t="s">
        <v>20</v>
      </c>
    </row>
    <row r="497" spans="1:17" x14ac:dyDescent="0.35">
      <c r="A497">
        <v>494</v>
      </c>
      <c r="B497">
        <v>602</v>
      </c>
      <c r="C497" t="s">
        <v>1224</v>
      </c>
      <c r="D497">
        <v>127</v>
      </c>
      <c r="E497">
        <v>145</v>
      </c>
      <c r="F497">
        <v>129.39513133525301</v>
      </c>
      <c r="G497">
        <v>0.87804878369708295</v>
      </c>
      <c r="H497">
        <v>13150</v>
      </c>
      <c r="I497">
        <v>518.70057225227401</v>
      </c>
      <c r="J497">
        <v>0.70528795871182104</v>
      </c>
      <c r="K497">
        <v>0.61418918179182802</v>
      </c>
      <c r="L497">
        <v>0.91003460207612497</v>
      </c>
      <c r="M497" t="s">
        <v>959</v>
      </c>
      <c r="N497" t="s">
        <v>18</v>
      </c>
      <c r="O497" t="s">
        <v>19</v>
      </c>
      <c r="P497" s="1">
        <v>0.88548726283173995</v>
      </c>
      <c r="Q497" t="s">
        <v>20</v>
      </c>
    </row>
    <row r="498" spans="1:17" x14ac:dyDescent="0.35">
      <c r="A498">
        <v>495</v>
      </c>
      <c r="B498">
        <v>3145</v>
      </c>
      <c r="C498" t="s">
        <v>1225</v>
      </c>
      <c r="D498">
        <v>20</v>
      </c>
      <c r="E498">
        <v>20</v>
      </c>
      <c r="F498">
        <v>20.342144725641099</v>
      </c>
      <c r="G498">
        <v>1</v>
      </c>
      <c r="H498">
        <v>325</v>
      </c>
      <c r="I498">
        <v>74.142135381698594</v>
      </c>
      <c r="J498">
        <v>0.40611806801668698</v>
      </c>
      <c r="K498">
        <v>0.74295591533565997</v>
      </c>
      <c r="L498">
        <v>0.92857142857142905</v>
      </c>
      <c r="M498" t="s">
        <v>959</v>
      </c>
      <c r="N498" t="s">
        <v>18</v>
      </c>
      <c r="O498" t="s">
        <v>19</v>
      </c>
      <c r="P498" s="1">
        <v>0.88545530509848502</v>
      </c>
      <c r="Q498" t="s">
        <v>20</v>
      </c>
    </row>
    <row r="499" spans="1:17" x14ac:dyDescent="0.35">
      <c r="A499">
        <v>496</v>
      </c>
      <c r="B499">
        <v>2438</v>
      </c>
      <c r="C499" t="s">
        <v>1226</v>
      </c>
      <c r="D499">
        <v>45</v>
      </c>
      <c r="E499">
        <v>20</v>
      </c>
      <c r="F499">
        <v>28.209479177387799</v>
      </c>
      <c r="G499">
        <v>2.25</v>
      </c>
      <c r="H499">
        <v>625</v>
      </c>
      <c r="I499">
        <v>116.56854152679399</v>
      </c>
      <c r="J499">
        <v>0.62044829674883595</v>
      </c>
      <c r="K499">
        <v>0.57799909163890195</v>
      </c>
      <c r="L499">
        <v>0.89285714285714302</v>
      </c>
      <c r="M499" t="s">
        <v>959</v>
      </c>
      <c r="N499" t="s">
        <v>18</v>
      </c>
      <c r="O499" t="s">
        <v>19</v>
      </c>
      <c r="P499" s="1">
        <v>0.88544434961596896</v>
      </c>
      <c r="Q499" t="s">
        <v>20</v>
      </c>
    </row>
    <row r="500" spans="1:17" x14ac:dyDescent="0.35">
      <c r="A500">
        <v>497</v>
      </c>
      <c r="B500">
        <v>3016</v>
      </c>
      <c r="C500" t="s">
        <v>1227</v>
      </c>
      <c r="D500">
        <v>61</v>
      </c>
      <c r="E500">
        <v>18</v>
      </c>
      <c r="F500">
        <v>21.483699284957801</v>
      </c>
      <c r="G500">
        <v>3.3243244293386498</v>
      </c>
      <c r="H500">
        <v>362.5</v>
      </c>
      <c r="I500">
        <v>157.78174459934201</v>
      </c>
      <c r="J500">
        <v>0.83898034729236204</v>
      </c>
      <c r="K500">
        <v>0.18298031352827501</v>
      </c>
      <c r="L500">
        <v>0.40845070422535201</v>
      </c>
      <c r="M500" t="s">
        <v>959</v>
      </c>
      <c r="N500" t="s">
        <v>18</v>
      </c>
      <c r="O500" t="s">
        <v>19</v>
      </c>
      <c r="P500" s="1">
        <v>0.88540636769279601</v>
      </c>
      <c r="Q500" t="s">
        <v>20</v>
      </c>
    </row>
    <row r="501" spans="1:17" x14ac:dyDescent="0.35">
      <c r="A501">
        <v>498</v>
      </c>
      <c r="B501">
        <v>2066</v>
      </c>
      <c r="C501" t="s">
        <v>1228</v>
      </c>
      <c r="D501">
        <v>36</v>
      </c>
      <c r="E501">
        <v>49</v>
      </c>
      <c r="F501">
        <v>34.318312587888499</v>
      </c>
      <c r="G501">
        <v>0.75000002457562598</v>
      </c>
      <c r="H501">
        <v>925</v>
      </c>
      <c r="I501">
        <v>154.85281229019199</v>
      </c>
      <c r="J501">
        <v>0.76274298843988297</v>
      </c>
      <c r="K501">
        <v>0.48474507208857098</v>
      </c>
      <c r="L501">
        <v>0.69811320754716999</v>
      </c>
      <c r="M501" t="s">
        <v>959</v>
      </c>
      <c r="N501" t="s">
        <v>18</v>
      </c>
      <c r="O501" t="s">
        <v>19</v>
      </c>
      <c r="P501" s="1">
        <v>0.88539419376502104</v>
      </c>
      <c r="Q501" t="s">
        <v>20</v>
      </c>
    </row>
    <row r="502" spans="1:17" x14ac:dyDescent="0.35">
      <c r="A502">
        <v>499</v>
      </c>
      <c r="B502">
        <v>981</v>
      </c>
      <c r="C502" t="s">
        <v>587</v>
      </c>
      <c r="D502">
        <v>66</v>
      </c>
      <c r="E502">
        <v>92</v>
      </c>
      <c r="F502">
        <v>77.254840404637903</v>
      </c>
      <c r="G502">
        <v>0.71428570688651205</v>
      </c>
      <c r="H502">
        <v>4687.5</v>
      </c>
      <c r="I502">
        <v>276.06601536274002</v>
      </c>
      <c r="J502">
        <v>0.66097549357697405</v>
      </c>
      <c r="K502">
        <v>0.77290345926859805</v>
      </c>
      <c r="L502">
        <v>0.93283582089552197</v>
      </c>
      <c r="M502" t="s">
        <v>959</v>
      </c>
      <c r="N502" t="s">
        <v>18</v>
      </c>
      <c r="O502" t="s">
        <v>19</v>
      </c>
      <c r="P502" s="1">
        <v>0.88528837044433994</v>
      </c>
      <c r="Q502" t="s">
        <v>20</v>
      </c>
    </row>
    <row r="503" spans="1:17" x14ac:dyDescent="0.35">
      <c r="A503">
        <v>500</v>
      </c>
      <c r="B503">
        <v>922</v>
      </c>
      <c r="C503" t="s">
        <v>405</v>
      </c>
      <c r="D503">
        <v>75</v>
      </c>
      <c r="E503">
        <v>105</v>
      </c>
      <c r="F503">
        <v>82.533820730250497</v>
      </c>
      <c r="G503">
        <v>0.71192056603217402</v>
      </c>
      <c r="H503">
        <v>5350</v>
      </c>
      <c r="I503">
        <v>382.13203072547901</v>
      </c>
      <c r="J503">
        <v>0.79577766326027799</v>
      </c>
      <c r="K503">
        <v>0.46040153353532098</v>
      </c>
      <c r="L503">
        <v>0.75886524822695001</v>
      </c>
      <c r="M503" t="s">
        <v>959</v>
      </c>
      <c r="N503" t="s">
        <v>18</v>
      </c>
      <c r="O503" t="s">
        <v>19</v>
      </c>
      <c r="P503" s="1">
        <v>0.88526332507674299</v>
      </c>
      <c r="Q503" t="s">
        <v>20</v>
      </c>
    </row>
    <row r="504" spans="1:17" x14ac:dyDescent="0.35">
      <c r="A504">
        <v>501</v>
      </c>
      <c r="B504">
        <v>1951</v>
      </c>
      <c r="C504" t="s">
        <v>1229</v>
      </c>
      <c r="D504">
        <v>49</v>
      </c>
      <c r="E504">
        <v>33</v>
      </c>
      <c r="F504">
        <v>36.563663957157303</v>
      </c>
      <c r="G504">
        <v>1.46153848895872</v>
      </c>
      <c r="H504">
        <v>1050</v>
      </c>
      <c r="I504">
        <v>140.71067690849301</v>
      </c>
      <c r="J504">
        <v>0.54744076427442201</v>
      </c>
      <c r="K504">
        <v>0.66641545222633802</v>
      </c>
      <c r="L504">
        <v>0.89361702127659604</v>
      </c>
      <c r="M504" t="s">
        <v>959</v>
      </c>
      <c r="N504" t="s">
        <v>18</v>
      </c>
      <c r="O504" t="s">
        <v>19</v>
      </c>
      <c r="P504" s="1">
        <v>0.88526108885549104</v>
      </c>
      <c r="Q504" t="s">
        <v>20</v>
      </c>
    </row>
    <row r="505" spans="1:17" x14ac:dyDescent="0.35">
      <c r="A505">
        <v>502</v>
      </c>
      <c r="B505">
        <v>1157</v>
      </c>
      <c r="C505" t="s">
        <v>1230</v>
      </c>
      <c r="D505">
        <v>60</v>
      </c>
      <c r="E505">
        <v>115</v>
      </c>
      <c r="F505">
        <v>64.327509825806899</v>
      </c>
      <c r="G505">
        <v>0.52173913043478304</v>
      </c>
      <c r="H505">
        <v>3250</v>
      </c>
      <c r="I505">
        <v>366.27416610717802</v>
      </c>
      <c r="J505">
        <v>0.69907409693288003</v>
      </c>
      <c r="K505">
        <v>0.30442523394543602</v>
      </c>
      <c r="L505">
        <v>0.60465116279069797</v>
      </c>
      <c r="M505" t="s">
        <v>959</v>
      </c>
      <c r="N505" t="s">
        <v>18</v>
      </c>
      <c r="O505" t="s">
        <v>19</v>
      </c>
      <c r="P505" s="1">
        <v>0.88507649475558203</v>
      </c>
      <c r="Q505" t="s">
        <v>20</v>
      </c>
    </row>
    <row r="506" spans="1:17" x14ac:dyDescent="0.35">
      <c r="A506">
        <v>503</v>
      </c>
      <c r="B506">
        <v>1593</v>
      </c>
      <c r="C506" t="s">
        <v>1231</v>
      </c>
      <c r="D506">
        <v>50</v>
      </c>
      <c r="E506">
        <v>40</v>
      </c>
      <c r="F506">
        <v>45.311132913285803</v>
      </c>
      <c r="G506">
        <v>1.25</v>
      </c>
      <c r="H506">
        <v>1612.5</v>
      </c>
      <c r="I506">
        <v>153.63960921764399</v>
      </c>
      <c r="J506">
        <v>0.686945011840848</v>
      </c>
      <c r="K506">
        <v>0.85842666518788902</v>
      </c>
      <c r="L506">
        <v>0.962686567164179</v>
      </c>
      <c r="M506" t="s">
        <v>959</v>
      </c>
      <c r="N506" t="s">
        <v>18</v>
      </c>
      <c r="O506" t="s">
        <v>19</v>
      </c>
      <c r="P506" s="1">
        <v>0.88503246147516701</v>
      </c>
      <c r="Q506" t="s">
        <v>20</v>
      </c>
    </row>
    <row r="507" spans="1:17" x14ac:dyDescent="0.35">
      <c r="A507">
        <v>504</v>
      </c>
      <c r="B507">
        <v>2162</v>
      </c>
      <c r="C507" t="s">
        <v>1232</v>
      </c>
      <c r="D507">
        <v>25</v>
      </c>
      <c r="E507">
        <v>45</v>
      </c>
      <c r="F507">
        <v>32.1637549129034</v>
      </c>
      <c r="G507">
        <v>0.55555555555555602</v>
      </c>
      <c r="H507">
        <v>812.5</v>
      </c>
      <c r="I507">
        <v>119.497473835945</v>
      </c>
      <c r="J507">
        <v>0.78958135909520299</v>
      </c>
      <c r="K507">
        <v>0.71501604053381296</v>
      </c>
      <c r="L507">
        <v>0.92857142857142905</v>
      </c>
      <c r="M507" t="s">
        <v>959</v>
      </c>
      <c r="N507" t="s">
        <v>18</v>
      </c>
      <c r="O507" t="s">
        <v>19</v>
      </c>
      <c r="P507" s="1">
        <v>0.88499751410073402</v>
      </c>
      <c r="Q507" t="s">
        <v>20</v>
      </c>
    </row>
    <row r="508" spans="1:17" x14ac:dyDescent="0.35">
      <c r="A508">
        <v>505</v>
      </c>
      <c r="B508">
        <v>1060</v>
      </c>
      <c r="C508" t="s">
        <v>1233</v>
      </c>
      <c r="D508">
        <v>57</v>
      </c>
      <c r="E508">
        <v>99</v>
      </c>
      <c r="F508">
        <v>70.692752196286094</v>
      </c>
      <c r="G508">
        <v>0.57142855766633405</v>
      </c>
      <c r="H508">
        <v>3925</v>
      </c>
      <c r="I508">
        <v>257.27921843528702</v>
      </c>
      <c r="J508">
        <v>0.82262084458044404</v>
      </c>
      <c r="K508">
        <v>0.74514382973459004</v>
      </c>
      <c r="L508">
        <v>0.94578313253012003</v>
      </c>
      <c r="M508" t="s">
        <v>959</v>
      </c>
      <c r="N508" t="s">
        <v>18</v>
      </c>
      <c r="O508" t="s">
        <v>19</v>
      </c>
      <c r="P508" s="1">
        <v>0.88497604086724602</v>
      </c>
      <c r="Q508" t="s">
        <v>20</v>
      </c>
    </row>
    <row r="509" spans="1:17" x14ac:dyDescent="0.35">
      <c r="A509">
        <v>506</v>
      </c>
      <c r="B509">
        <v>2338</v>
      </c>
      <c r="C509" t="s">
        <v>1234</v>
      </c>
      <c r="D509">
        <v>30</v>
      </c>
      <c r="E509">
        <v>35</v>
      </c>
      <c r="F509">
        <v>29.8541066072092</v>
      </c>
      <c r="G509">
        <v>0.85714285714285698</v>
      </c>
      <c r="H509">
        <v>700</v>
      </c>
      <c r="I509">
        <v>112.426406145096</v>
      </c>
      <c r="J509">
        <v>0.81054225787379897</v>
      </c>
      <c r="K509">
        <v>0.69593911706447897</v>
      </c>
      <c r="L509">
        <v>0.91803278688524603</v>
      </c>
      <c r="M509" t="s">
        <v>959</v>
      </c>
      <c r="N509" t="s">
        <v>18</v>
      </c>
      <c r="O509" t="s">
        <v>19</v>
      </c>
      <c r="P509" s="1">
        <v>0.88496068373627301</v>
      </c>
      <c r="Q509" t="s">
        <v>20</v>
      </c>
    </row>
    <row r="510" spans="1:17" x14ac:dyDescent="0.35">
      <c r="A510">
        <v>507</v>
      </c>
      <c r="B510">
        <v>866</v>
      </c>
      <c r="C510" t="s">
        <v>1235</v>
      </c>
      <c r="D510">
        <v>122</v>
      </c>
      <c r="E510">
        <v>81</v>
      </c>
      <c r="F510">
        <v>87.948452142525596</v>
      </c>
      <c r="G510">
        <v>1.5027026969839601</v>
      </c>
      <c r="H510">
        <v>6075</v>
      </c>
      <c r="I510">
        <v>362.13203072547901</v>
      </c>
      <c r="J510">
        <v>0.80238559679115595</v>
      </c>
      <c r="K510">
        <v>0.58213306288098499</v>
      </c>
      <c r="L510">
        <v>0.86017699115044199</v>
      </c>
      <c r="M510" t="s">
        <v>959</v>
      </c>
      <c r="N510" t="s">
        <v>18</v>
      </c>
      <c r="O510" t="s">
        <v>19</v>
      </c>
      <c r="P510" s="1">
        <v>0.88494677077267503</v>
      </c>
      <c r="Q510" t="s">
        <v>20</v>
      </c>
    </row>
    <row r="511" spans="1:17" x14ac:dyDescent="0.35">
      <c r="A511">
        <v>508</v>
      </c>
      <c r="B511">
        <v>679</v>
      </c>
      <c r="C511" t="s">
        <v>922</v>
      </c>
      <c r="D511">
        <v>117</v>
      </c>
      <c r="E511">
        <v>191</v>
      </c>
      <c r="F511">
        <v>117.73867479848801</v>
      </c>
      <c r="G511">
        <v>0.61157031879170898</v>
      </c>
      <c r="H511">
        <v>10887.5</v>
      </c>
      <c r="I511">
        <v>784.76658761501301</v>
      </c>
      <c r="J511">
        <v>0.82317330420415302</v>
      </c>
      <c r="K511">
        <v>0.22215547647155001</v>
      </c>
      <c r="L511">
        <v>0.672586872586873</v>
      </c>
      <c r="M511" t="s">
        <v>959</v>
      </c>
      <c r="N511" t="s">
        <v>18</v>
      </c>
      <c r="O511" t="s">
        <v>19</v>
      </c>
      <c r="P511" s="1">
        <v>0.88486370118297197</v>
      </c>
      <c r="Q511" t="s">
        <v>20</v>
      </c>
    </row>
    <row r="512" spans="1:17" x14ac:dyDescent="0.35">
      <c r="A512">
        <v>509</v>
      </c>
      <c r="B512">
        <v>998</v>
      </c>
      <c r="C512" t="s">
        <v>264</v>
      </c>
      <c r="D512">
        <v>75</v>
      </c>
      <c r="E512">
        <v>81</v>
      </c>
      <c r="F512">
        <v>75.588772029971807</v>
      </c>
      <c r="G512">
        <v>0.928571420115198</v>
      </c>
      <c r="H512">
        <v>4487.5</v>
      </c>
      <c r="I512">
        <v>291.92387998104101</v>
      </c>
      <c r="J512">
        <v>0.72450268422063202</v>
      </c>
      <c r="K512">
        <v>0.66172124829223999</v>
      </c>
      <c r="L512">
        <v>0.86298076923076905</v>
      </c>
      <c r="M512" t="s">
        <v>959</v>
      </c>
      <c r="N512" t="s">
        <v>18</v>
      </c>
      <c r="O512" t="s">
        <v>19</v>
      </c>
      <c r="P512" s="1">
        <v>0.88485624011639696</v>
      </c>
      <c r="Q512" t="s">
        <v>20</v>
      </c>
    </row>
    <row r="513" spans="1:17" x14ac:dyDescent="0.35">
      <c r="A513">
        <v>510</v>
      </c>
      <c r="B513">
        <v>716</v>
      </c>
      <c r="C513" t="s">
        <v>1236</v>
      </c>
      <c r="D513">
        <v>100</v>
      </c>
      <c r="E513">
        <v>127</v>
      </c>
      <c r="F513">
        <v>110.05312884826699</v>
      </c>
      <c r="G513">
        <v>0.79178895031415997</v>
      </c>
      <c r="H513">
        <v>9512.5</v>
      </c>
      <c r="I513">
        <v>433.34523379802698</v>
      </c>
      <c r="J513">
        <v>0.78754774841753805</v>
      </c>
      <c r="K513">
        <v>0.63655580827993197</v>
      </c>
      <c r="L513">
        <v>0.87170675830469602</v>
      </c>
      <c r="M513" t="s">
        <v>959</v>
      </c>
      <c r="N513" t="s">
        <v>18</v>
      </c>
      <c r="O513" t="s">
        <v>19</v>
      </c>
      <c r="P513" s="1">
        <v>0.88484737897823096</v>
      </c>
      <c r="Q513" t="s">
        <v>20</v>
      </c>
    </row>
    <row r="514" spans="1:17" x14ac:dyDescent="0.35">
      <c r="A514">
        <v>511</v>
      </c>
      <c r="B514">
        <v>282</v>
      </c>
      <c r="C514" t="s">
        <v>282</v>
      </c>
      <c r="D514">
        <v>226</v>
      </c>
      <c r="E514">
        <v>408</v>
      </c>
      <c r="F514">
        <v>232.86066458594701</v>
      </c>
      <c r="G514">
        <v>0.55434779561801495</v>
      </c>
      <c r="H514">
        <v>42587.5</v>
      </c>
      <c r="I514">
        <v>1633.8834613561601</v>
      </c>
      <c r="J514">
        <v>0.82445077999156602</v>
      </c>
      <c r="K514">
        <v>0.200470215447275</v>
      </c>
      <c r="L514">
        <v>0.62342177493138196</v>
      </c>
      <c r="M514" t="s">
        <v>959</v>
      </c>
      <c r="N514" t="s">
        <v>18</v>
      </c>
      <c r="O514" t="s">
        <v>19</v>
      </c>
      <c r="P514" s="1">
        <v>0.88484266134904399</v>
      </c>
      <c r="Q514" t="s">
        <v>20</v>
      </c>
    </row>
    <row r="515" spans="1:17" x14ac:dyDescent="0.35">
      <c r="A515">
        <v>512</v>
      </c>
      <c r="B515">
        <v>2651</v>
      </c>
      <c r="C515" t="s">
        <v>1237</v>
      </c>
      <c r="D515">
        <v>32</v>
      </c>
      <c r="E515">
        <v>21</v>
      </c>
      <c r="F515">
        <v>24.913937425834401</v>
      </c>
      <c r="G515">
        <v>1.4999998876084</v>
      </c>
      <c r="H515">
        <v>487.5</v>
      </c>
      <c r="I515">
        <v>89.497473835945101</v>
      </c>
      <c r="J515">
        <v>0.50835624366292798</v>
      </c>
      <c r="K515">
        <v>0.76482650497083604</v>
      </c>
      <c r="L515">
        <v>0.92857142857142905</v>
      </c>
      <c r="M515" t="s">
        <v>959</v>
      </c>
      <c r="N515" t="s">
        <v>18</v>
      </c>
      <c r="O515" t="s">
        <v>19</v>
      </c>
      <c r="P515" s="1">
        <v>0.88482413024204698</v>
      </c>
      <c r="Q515" t="s">
        <v>20</v>
      </c>
    </row>
    <row r="516" spans="1:17" x14ac:dyDescent="0.35">
      <c r="A516">
        <v>513</v>
      </c>
      <c r="B516">
        <v>788</v>
      </c>
      <c r="C516" t="s">
        <v>1238</v>
      </c>
      <c r="D516">
        <v>149</v>
      </c>
      <c r="E516">
        <v>87</v>
      </c>
      <c r="F516">
        <v>98.854000960215998</v>
      </c>
      <c r="G516">
        <v>1.70652185077334</v>
      </c>
      <c r="H516">
        <v>7675</v>
      </c>
      <c r="I516">
        <v>504.55843687057501</v>
      </c>
      <c r="J516">
        <v>0.61771876521052405</v>
      </c>
      <c r="K516">
        <v>0.37884826537799998</v>
      </c>
      <c r="L516">
        <v>0.73886883273164905</v>
      </c>
      <c r="M516" t="s">
        <v>959</v>
      </c>
      <c r="N516" t="s">
        <v>18</v>
      </c>
      <c r="O516" t="s">
        <v>19</v>
      </c>
      <c r="P516" s="1">
        <v>0.88479885721180895</v>
      </c>
      <c r="Q516" t="s">
        <v>20</v>
      </c>
    </row>
    <row r="517" spans="1:17" x14ac:dyDescent="0.35">
      <c r="A517">
        <v>514</v>
      </c>
      <c r="B517">
        <v>1429</v>
      </c>
      <c r="C517" t="s">
        <v>717</v>
      </c>
      <c r="D517">
        <v>55</v>
      </c>
      <c r="E517">
        <v>45</v>
      </c>
      <c r="F517">
        <v>50.777062519298099</v>
      </c>
      <c r="G517">
        <v>1.2222222222222201</v>
      </c>
      <c r="H517">
        <v>2025</v>
      </c>
      <c r="I517">
        <v>176.56854152679401</v>
      </c>
      <c r="J517">
        <v>0.563838902940619</v>
      </c>
      <c r="K517">
        <v>0.81622187936340496</v>
      </c>
      <c r="L517">
        <v>0.96428571428571397</v>
      </c>
      <c r="M517" t="s">
        <v>959</v>
      </c>
      <c r="N517" t="s">
        <v>18</v>
      </c>
      <c r="O517" t="s">
        <v>19</v>
      </c>
      <c r="P517" s="1">
        <v>0.88459244280057103</v>
      </c>
      <c r="Q517" t="s">
        <v>20</v>
      </c>
    </row>
    <row r="518" spans="1:17" x14ac:dyDescent="0.35">
      <c r="A518">
        <v>515</v>
      </c>
      <c r="B518">
        <v>2123</v>
      </c>
      <c r="C518" t="s">
        <v>1239</v>
      </c>
      <c r="D518">
        <v>40</v>
      </c>
      <c r="E518">
        <v>45</v>
      </c>
      <c r="F518">
        <v>33.138634663094898</v>
      </c>
      <c r="G518">
        <v>0.88888888888888895</v>
      </c>
      <c r="H518">
        <v>862.5</v>
      </c>
      <c r="I518">
        <v>163.63960921764399</v>
      </c>
      <c r="J518">
        <v>0.71381574690664096</v>
      </c>
      <c r="K518">
        <v>0.404754886295011</v>
      </c>
      <c r="L518">
        <v>0.65094339622641495</v>
      </c>
      <c r="M518" t="s">
        <v>959</v>
      </c>
      <c r="N518" t="s">
        <v>18</v>
      </c>
      <c r="O518" t="s">
        <v>19</v>
      </c>
      <c r="P518" s="1">
        <v>0.88457577643398499</v>
      </c>
      <c r="Q518" t="s">
        <v>20</v>
      </c>
    </row>
    <row r="519" spans="1:17" x14ac:dyDescent="0.35">
      <c r="A519">
        <v>516</v>
      </c>
      <c r="B519">
        <v>750</v>
      </c>
      <c r="C519" t="s">
        <v>1240</v>
      </c>
      <c r="D519">
        <v>110</v>
      </c>
      <c r="E519">
        <v>148</v>
      </c>
      <c r="F519">
        <v>104.03141895720201</v>
      </c>
      <c r="G519">
        <v>0.73809520904162795</v>
      </c>
      <c r="H519">
        <v>8500</v>
      </c>
      <c r="I519">
        <v>520.416301488876</v>
      </c>
      <c r="J519">
        <v>0.79219504874353097</v>
      </c>
      <c r="K519">
        <v>0.394391009188094</v>
      </c>
      <c r="L519">
        <v>0.70247933884297498</v>
      </c>
      <c r="M519" t="s">
        <v>959</v>
      </c>
      <c r="N519" t="s">
        <v>18</v>
      </c>
      <c r="O519" t="s">
        <v>19</v>
      </c>
      <c r="P519" s="1">
        <v>0.88456918396476902</v>
      </c>
      <c r="Q519" t="s">
        <v>20</v>
      </c>
    </row>
    <row r="520" spans="1:17" x14ac:dyDescent="0.35">
      <c r="A520">
        <v>517</v>
      </c>
      <c r="B520">
        <v>903</v>
      </c>
      <c r="C520" t="s">
        <v>651</v>
      </c>
      <c r="D520">
        <v>133</v>
      </c>
      <c r="E520">
        <v>75</v>
      </c>
      <c r="F520">
        <v>84.440164912895</v>
      </c>
      <c r="G520">
        <v>1.7651246223984001</v>
      </c>
      <c r="H520">
        <v>5600</v>
      </c>
      <c r="I520">
        <v>449.70562458038302</v>
      </c>
      <c r="J520">
        <v>0.55594426293155697</v>
      </c>
      <c r="K520">
        <v>0.34796955853223999</v>
      </c>
      <c r="L520">
        <v>0.68711656441717806</v>
      </c>
      <c r="M520" t="s">
        <v>959</v>
      </c>
      <c r="N520" t="s">
        <v>18</v>
      </c>
      <c r="O520" t="s">
        <v>19</v>
      </c>
      <c r="P520" s="1">
        <v>0.88454834563100804</v>
      </c>
      <c r="Q520" t="s">
        <v>20</v>
      </c>
    </row>
    <row r="521" spans="1:17" x14ac:dyDescent="0.35">
      <c r="A521">
        <v>518</v>
      </c>
      <c r="B521">
        <v>774</v>
      </c>
      <c r="C521" t="s">
        <v>235</v>
      </c>
      <c r="D521">
        <v>95</v>
      </c>
      <c r="E521">
        <v>117</v>
      </c>
      <c r="F521">
        <v>100.767481705473</v>
      </c>
      <c r="G521">
        <v>0.81818184047436904</v>
      </c>
      <c r="H521">
        <v>7975</v>
      </c>
      <c r="I521">
        <v>382.13203072547901</v>
      </c>
      <c r="J521">
        <v>0.73526520367667303</v>
      </c>
      <c r="K521">
        <v>0.68629948223255799</v>
      </c>
      <c r="L521">
        <v>0.90112994350282505</v>
      </c>
      <c r="M521" t="s">
        <v>959</v>
      </c>
      <c r="N521" t="s">
        <v>18</v>
      </c>
      <c r="O521" t="s">
        <v>19</v>
      </c>
      <c r="P521" s="1">
        <v>0.88449481253911399</v>
      </c>
      <c r="Q521" t="s">
        <v>20</v>
      </c>
    </row>
    <row r="522" spans="1:17" x14ac:dyDescent="0.35">
      <c r="A522">
        <v>519</v>
      </c>
      <c r="B522">
        <v>676</v>
      </c>
      <c r="C522" t="s">
        <v>1241</v>
      </c>
      <c r="D522">
        <v>115</v>
      </c>
      <c r="E522">
        <v>130</v>
      </c>
      <c r="F522">
        <v>118.143508112631</v>
      </c>
      <c r="G522">
        <v>0.88461538461538503</v>
      </c>
      <c r="H522">
        <v>10962.5</v>
      </c>
      <c r="I522">
        <v>416.776692271233</v>
      </c>
      <c r="J522">
        <v>0.70651695624711397</v>
      </c>
      <c r="K522">
        <v>0.79307201128138705</v>
      </c>
      <c r="L522">
        <v>0.95119305856833003</v>
      </c>
      <c r="M522" t="s">
        <v>959</v>
      </c>
      <c r="N522" t="s">
        <v>18</v>
      </c>
      <c r="O522" t="s">
        <v>19</v>
      </c>
      <c r="P522" s="1">
        <v>0.88437213379556201</v>
      </c>
      <c r="Q522" t="s">
        <v>20</v>
      </c>
    </row>
    <row r="523" spans="1:17" x14ac:dyDescent="0.35">
      <c r="A523">
        <v>520</v>
      </c>
      <c r="B523">
        <v>2221</v>
      </c>
      <c r="C523" t="s">
        <v>1242</v>
      </c>
      <c r="D523">
        <v>35</v>
      </c>
      <c r="E523">
        <v>28</v>
      </c>
      <c r="F523">
        <v>31.412746571571098</v>
      </c>
      <c r="G523">
        <v>1.25000012644056</v>
      </c>
      <c r="H523">
        <v>775</v>
      </c>
      <c r="I523">
        <v>106.56854152679399</v>
      </c>
      <c r="J523">
        <v>0.59792680861110203</v>
      </c>
      <c r="K523">
        <v>0.85753829265809001</v>
      </c>
      <c r="L523">
        <v>0.96875</v>
      </c>
      <c r="M523" t="s">
        <v>959</v>
      </c>
      <c r="N523" t="s">
        <v>18</v>
      </c>
      <c r="O523" t="s">
        <v>19</v>
      </c>
      <c r="P523" s="1">
        <v>0.88433804279957395</v>
      </c>
      <c r="Q523" t="s">
        <v>20</v>
      </c>
    </row>
    <row r="524" spans="1:17" x14ac:dyDescent="0.35">
      <c r="A524">
        <v>521</v>
      </c>
      <c r="B524">
        <v>2927</v>
      </c>
      <c r="C524" t="s">
        <v>1243</v>
      </c>
      <c r="D524">
        <v>25</v>
      </c>
      <c r="E524">
        <v>20</v>
      </c>
      <c r="F524">
        <v>22.212166116452401</v>
      </c>
      <c r="G524">
        <v>1.25</v>
      </c>
      <c r="H524">
        <v>387.5</v>
      </c>
      <c r="I524">
        <v>75.355338454246507</v>
      </c>
      <c r="J524">
        <v>0.53150954114947302</v>
      </c>
      <c r="K524">
        <v>0.85753829084890998</v>
      </c>
      <c r="L524">
        <v>0.96875</v>
      </c>
      <c r="M524" t="s">
        <v>959</v>
      </c>
      <c r="N524" t="s">
        <v>18</v>
      </c>
      <c r="O524" t="s">
        <v>19</v>
      </c>
      <c r="P524" s="1">
        <v>0.88432918189753995</v>
      </c>
      <c r="Q524" t="s">
        <v>20</v>
      </c>
    </row>
    <row r="525" spans="1:17" x14ac:dyDescent="0.35">
      <c r="A525">
        <v>522</v>
      </c>
      <c r="B525">
        <v>649</v>
      </c>
      <c r="C525" t="s">
        <v>367</v>
      </c>
      <c r="D525">
        <v>127</v>
      </c>
      <c r="E525">
        <v>137</v>
      </c>
      <c r="F525">
        <v>121.267954306532</v>
      </c>
      <c r="G525">
        <v>0.921232871718624</v>
      </c>
      <c r="H525">
        <v>11550</v>
      </c>
      <c r="I525">
        <v>468.70057225227401</v>
      </c>
      <c r="J525">
        <v>0.74381477706847399</v>
      </c>
      <c r="K525">
        <v>0.660694787850447</v>
      </c>
      <c r="L525">
        <v>0.87749287749287797</v>
      </c>
      <c r="M525" t="s">
        <v>959</v>
      </c>
      <c r="N525" t="s">
        <v>18</v>
      </c>
      <c r="O525" t="s">
        <v>19</v>
      </c>
      <c r="P525" s="1">
        <v>0.88426114703046399</v>
      </c>
      <c r="Q525" t="s">
        <v>20</v>
      </c>
    </row>
    <row r="526" spans="1:17" x14ac:dyDescent="0.35">
      <c r="A526">
        <v>523</v>
      </c>
      <c r="B526">
        <v>1990</v>
      </c>
      <c r="C526" t="s">
        <v>1244</v>
      </c>
      <c r="D526">
        <v>30</v>
      </c>
      <c r="E526">
        <v>40</v>
      </c>
      <c r="F526">
        <v>35.904805236128901</v>
      </c>
      <c r="G526">
        <v>0.75</v>
      </c>
      <c r="H526">
        <v>1012.5</v>
      </c>
      <c r="I526">
        <v>125.355338454247</v>
      </c>
      <c r="J526">
        <v>0.59735535019302399</v>
      </c>
      <c r="K526">
        <v>0.80969084402261804</v>
      </c>
      <c r="L526">
        <v>0.95294117647058796</v>
      </c>
      <c r="M526" t="s">
        <v>959</v>
      </c>
      <c r="N526" t="s">
        <v>18</v>
      </c>
      <c r="O526" t="s">
        <v>19</v>
      </c>
      <c r="P526" s="1">
        <v>0.88420453322596604</v>
      </c>
      <c r="Q526" t="s">
        <v>20</v>
      </c>
    </row>
    <row r="527" spans="1:17" x14ac:dyDescent="0.35">
      <c r="A527">
        <v>524</v>
      </c>
      <c r="B527">
        <v>943</v>
      </c>
      <c r="C527" t="s">
        <v>1245</v>
      </c>
      <c r="D527">
        <v>89</v>
      </c>
      <c r="E527">
        <v>79</v>
      </c>
      <c r="F527">
        <v>80.779655030011796</v>
      </c>
      <c r="G527">
        <v>1.1199999328228101</v>
      </c>
      <c r="H527">
        <v>5125</v>
      </c>
      <c r="I527">
        <v>281.42135381698603</v>
      </c>
      <c r="J527">
        <v>0.63277218891488196</v>
      </c>
      <c r="K527">
        <v>0.81318552206189998</v>
      </c>
      <c r="L527">
        <v>0.94252873563218398</v>
      </c>
      <c r="M527" t="s">
        <v>959</v>
      </c>
      <c r="N527" t="s">
        <v>18</v>
      </c>
      <c r="O527" t="s">
        <v>19</v>
      </c>
      <c r="P527" s="1">
        <v>0.88415108666022402</v>
      </c>
      <c r="Q527" t="s">
        <v>20</v>
      </c>
    </row>
    <row r="528" spans="1:17" x14ac:dyDescent="0.35">
      <c r="A528">
        <v>525</v>
      </c>
      <c r="B528">
        <v>1187</v>
      </c>
      <c r="C528" t="s">
        <v>398</v>
      </c>
      <c r="D528">
        <v>89</v>
      </c>
      <c r="E528">
        <v>54</v>
      </c>
      <c r="F528">
        <v>62.952030014831102</v>
      </c>
      <c r="G528">
        <v>1.6666667851378201</v>
      </c>
      <c r="H528">
        <v>3112.5</v>
      </c>
      <c r="I528">
        <v>258.49242150783499</v>
      </c>
      <c r="J528">
        <v>0.55666713109242705</v>
      </c>
      <c r="K528">
        <v>0.585360744273972</v>
      </c>
      <c r="L528">
        <v>0.83277591973244103</v>
      </c>
      <c r="M528" t="s">
        <v>959</v>
      </c>
      <c r="N528" t="s">
        <v>18</v>
      </c>
      <c r="O528" t="s">
        <v>19</v>
      </c>
      <c r="P528" s="1">
        <v>0.88414871949902596</v>
      </c>
      <c r="Q528" t="s">
        <v>20</v>
      </c>
    </row>
    <row r="529" spans="1:17" x14ac:dyDescent="0.35">
      <c r="A529">
        <v>526</v>
      </c>
      <c r="B529">
        <v>1464</v>
      </c>
      <c r="C529" t="s">
        <v>1246</v>
      </c>
      <c r="D529">
        <v>42</v>
      </c>
      <c r="E529">
        <v>65</v>
      </c>
      <c r="F529">
        <v>49.346434818596599</v>
      </c>
      <c r="G529">
        <v>0.65517242393569897</v>
      </c>
      <c r="H529">
        <v>1912.5</v>
      </c>
      <c r="I529">
        <v>181.92387998104101</v>
      </c>
      <c r="J529">
        <v>0.79230750812251505</v>
      </c>
      <c r="K529">
        <v>0.72615927382585899</v>
      </c>
      <c r="L529">
        <v>0.92168674698795205</v>
      </c>
      <c r="M529" t="s">
        <v>959</v>
      </c>
      <c r="N529" t="s">
        <v>18</v>
      </c>
      <c r="O529" t="s">
        <v>19</v>
      </c>
      <c r="P529" s="1">
        <v>0.88412657711784604</v>
      </c>
      <c r="Q529" t="s">
        <v>20</v>
      </c>
    </row>
    <row r="530" spans="1:17" x14ac:dyDescent="0.35">
      <c r="A530">
        <v>527</v>
      </c>
      <c r="B530">
        <v>1109</v>
      </c>
      <c r="C530" t="s">
        <v>1247</v>
      </c>
      <c r="D530">
        <v>108</v>
      </c>
      <c r="E530">
        <v>62</v>
      </c>
      <c r="F530">
        <v>67.585108320823096</v>
      </c>
      <c r="G530">
        <v>1.73134344375074</v>
      </c>
      <c r="H530">
        <v>3587.5</v>
      </c>
      <c r="I530">
        <v>298.49242150783499</v>
      </c>
      <c r="J530">
        <v>0.75615286363569401</v>
      </c>
      <c r="K530">
        <v>0.50598210252882103</v>
      </c>
      <c r="L530">
        <v>0.78630136986301402</v>
      </c>
      <c r="M530" t="s">
        <v>959</v>
      </c>
      <c r="N530" t="s">
        <v>18</v>
      </c>
      <c r="O530" t="s">
        <v>19</v>
      </c>
      <c r="P530" s="1">
        <v>0.88408209959129103</v>
      </c>
      <c r="Q530" t="s">
        <v>20</v>
      </c>
    </row>
    <row r="531" spans="1:17" x14ac:dyDescent="0.35">
      <c r="A531">
        <v>528</v>
      </c>
      <c r="B531">
        <v>934</v>
      </c>
      <c r="C531" t="s">
        <v>1248</v>
      </c>
      <c r="D531">
        <v>103</v>
      </c>
      <c r="E531">
        <v>76</v>
      </c>
      <c r="F531">
        <v>81.368578902564394</v>
      </c>
      <c r="G531">
        <v>1.34545455909496</v>
      </c>
      <c r="H531">
        <v>5200</v>
      </c>
      <c r="I531">
        <v>325.56348919868498</v>
      </c>
      <c r="J531">
        <v>0.61108808601782305</v>
      </c>
      <c r="K531">
        <v>0.61651240413935804</v>
      </c>
      <c r="L531">
        <v>0.873949579831933</v>
      </c>
      <c r="M531" t="s">
        <v>959</v>
      </c>
      <c r="N531" t="s">
        <v>18</v>
      </c>
      <c r="O531" t="s">
        <v>19</v>
      </c>
      <c r="P531" s="1">
        <v>0.88408177019578604</v>
      </c>
      <c r="Q531" t="s">
        <v>20</v>
      </c>
    </row>
    <row r="532" spans="1:17" x14ac:dyDescent="0.35">
      <c r="A532">
        <v>529</v>
      </c>
      <c r="B532">
        <v>341</v>
      </c>
      <c r="C532" t="s">
        <v>173</v>
      </c>
      <c r="D532">
        <v>192</v>
      </c>
      <c r="E532">
        <v>257</v>
      </c>
      <c r="F532">
        <v>209.245130993723</v>
      </c>
      <c r="G532">
        <v>0.74592061696218903</v>
      </c>
      <c r="H532">
        <v>34387.5</v>
      </c>
      <c r="I532">
        <v>783.05085837841</v>
      </c>
      <c r="J532">
        <v>0.77379906443070801</v>
      </c>
      <c r="K532">
        <v>0.70474260507513298</v>
      </c>
      <c r="L532">
        <v>0.91791791791791799</v>
      </c>
      <c r="M532" t="s">
        <v>959</v>
      </c>
      <c r="N532" t="s">
        <v>18</v>
      </c>
      <c r="O532" t="s">
        <v>19</v>
      </c>
      <c r="P532" s="1">
        <v>0.88401644084208597</v>
      </c>
      <c r="Q532" t="s">
        <v>20</v>
      </c>
    </row>
    <row r="533" spans="1:17" x14ac:dyDescent="0.35">
      <c r="A533">
        <v>530</v>
      </c>
      <c r="B533">
        <v>2769</v>
      </c>
      <c r="C533" t="s">
        <v>1249</v>
      </c>
      <c r="D533">
        <v>18</v>
      </c>
      <c r="E533">
        <v>32</v>
      </c>
      <c r="F533">
        <v>23.936536824086001</v>
      </c>
      <c r="G533">
        <v>0.55555553890494902</v>
      </c>
      <c r="H533">
        <v>450</v>
      </c>
      <c r="I533">
        <v>82.426406145095797</v>
      </c>
      <c r="J533">
        <v>0.73925956678675098</v>
      </c>
      <c r="K533">
        <v>0.832318692798658</v>
      </c>
      <c r="L533">
        <v>1</v>
      </c>
      <c r="M533" t="s">
        <v>959</v>
      </c>
      <c r="N533" t="s">
        <v>18</v>
      </c>
      <c r="O533" t="s">
        <v>19</v>
      </c>
      <c r="P533" s="1">
        <v>0.883959708424503</v>
      </c>
      <c r="Q533" t="s">
        <v>20</v>
      </c>
    </row>
    <row r="534" spans="1:17" x14ac:dyDescent="0.35">
      <c r="A534">
        <v>531</v>
      </c>
      <c r="B534">
        <v>1159</v>
      </c>
      <c r="C534" t="s">
        <v>1250</v>
      </c>
      <c r="D534">
        <v>96</v>
      </c>
      <c r="E534">
        <v>49</v>
      </c>
      <c r="F534">
        <v>64.327509825806899</v>
      </c>
      <c r="G534">
        <v>1.9545452078121699</v>
      </c>
      <c r="H534">
        <v>3250</v>
      </c>
      <c r="I534">
        <v>247.27921843528699</v>
      </c>
      <c r="J534">
        <v>0.56318097619720597</v>
      </c>
      <c r="K534">
        <v>0.66791006212238002</v>
      </c>
      <c r="L534">
        <v>0.93862815884476503</v>
      </c>
      <c r="M534" t="s">
        <v>959</v>
      </c>
      <c r="N534" t="s">
        <v>18</v>
      </c>
      <c r="O534" t="s">
        <v>19</v>
      </c>
      <c r="P534" s="1">
        <v>0.88394712872270198</v>
      </c>
      <c r="Q534" t="s">
        <v>20</v>
      </c>
    </row>
    <row r="535" spans="1:17" x14ac:dyDescent="0.35">
      <c r="A535">
        <v>532</v>
      </c>
      <c r="B535">
        <v>69</v>
      </c>
      <c r="C535" t="s">
        <v>287</v>
      </c>
      <c r="D535">
        <v>427</v>
      </c>
      <c r="E535">
        <v>776</v>
      </c>
      <c r="F535">
        <v>502.08118304040499</v>
      </c>
      <c r="G535">
        <v>0.55043224336167995</v>
      </c>
      <c r="H535">
        <v>197987.5</v>
      </c>
      <c r="I535">
        <v>3091.9952827692</v>
      </c>
      <c r="J535">
        <v>0.73465561712079497</v>
      </c>
      <c r="K535">
        <v>0.26023756728618702</v>
      </c>
      <c r="L535">
        <v>0.77664999509659705</v>
      </c>
      <c r="M535" t="s">
        <v>959</v>
      </c>
      <c r="N535" t="s">
        <v>18</v>
      </c>
      <c r="O535" t="s">
        <v>19</v>
      </c>
      <c r="P535" s="1">
        <v>0.88394532519102298</v>
      </c>
      <c r="Q535" t="s">
        <v>20</v>
      </c>
    </row>
    <row r="536" spans="1:17" x14ac:dyDescent="0.35">
      <c r="A536">
        <v>533</v>
      </c>
      <c r="B536">
        <v>955</v>
      </c>
      <c r="C536" t="s">
        <v>643</v>
      </c>
      <c r="D536">
        <v>116</v>
      </c>
      <c r="E536">
        <v>73</v>
      </c>
      <c r="F536">
        <v>79.588734975858401</v>
      </c>
      <c r="G536">
        <v>1.57943933784108</v>
      </c>
      <c r="H536">
        <v>4975</v>
      </c>
      <c r="I536">
        <v>382.13203072547901</v>
      </c>
      <c r="J536">
        <v>0.67999422561317302</v>
      </c>
      <c r="K536">
        <v>0.42813039800714398</v>
      </c>
      <c r="L536">
        <v>0.726277372262774</v>
      </c>
      <c r="M536" t="s">
        <v>959</v>
      </c>
      <c r="N536" t="s">
        <v>18</v>
      </c>
      <c r="O536" t="s">
        <v>19</v>
      </c>
      <c r="P536" s="1">
        <v>0.88394095880906398</v>
      </c>
      <c r="Q536" t="s">
        <v>20</v>
      </c>
    </row>
    <row r="537" spans="1:17" x14ac:dyDescent="0.35">
      <c r="A537">
        <v>534</v>
      </c>
      <c r="B537">
        <v>2967</v>
      </c>
      <c r="C537" t="s">
        <v>1251</v>
      </c>
      <c r="D537">
        <v>19</v>
      </c>
      <c r="E537">
        <v>32</v>
      </c>
      <c r="F537">
        <v>21.850968611841601</v>
      </c>
      <c r="G537">
        <v>0.59999997738162603</v>
      </c>
      <c r="H537">
        <v>375</v>
      </c>
      <c r="I537">
        <v>82.426406145095797</v>
      </c>
      <c r="J537">
        <v>0.771021115099917</v>
      </c>
      <c r="K537">
        <v>0.69359891066554802</v>
      </c>
      <c r="L537">
        <v>0.88235294117647101</v>
      </c>
      <c r="M537" t="s">
        <v>959</v>
      </c>
      <c r="N537" t="s">
        <v>18</v>
      </c>
      <c r="O537" t="s">
        <v>19</v>
      </c>
      <c r="P537" s="1">
        <v>0.88393348846463304</v>
      </c>
      <c r="Q537" t="s">
        <v>20</v>
      </c>
    </row>
    <row r="538" spans="1:17" x14ac:dyDescent="0.35">
      <c r="A538">
        <v>535</v>
      </c>
      <c r="B538">
        <v>1336</v>
      </c>
      <c r="C538" t="s">
        <v>947</v>
      </c>
      <c r="D538">
        <v>63</v>
      </c>
      <c r="E538">
        <v>50</v>
      </c>
      <c r="F538">
        <v>54.554536345004699</v>
      </c>
      <c r="G538">
        <v>1.26315779414175</v>
      </c>
      <c r="H538">
        <v>2337.5</v>
      </c>
      <c r="I538">
        <v>191.92387998104101</v>
      </c>
      <c r="J538">
        <v>0.695392827244253</v>
      </c>
      <c r="K538">
        <v>0.79744998435000003</v>
      </c>
      <c r="L538">
        <v>0.94444444444444398</v>
      </c>
      <c r="M538" t="s">
        <v>959</v>
      </c>
      <c r="N538" t="s">
        <v>18</v>
      </c>
      <c r="O538" t="s">
        <v>19</v>
      </c>
      <c r="P538" s="1">
        <v>0.88383492561427102</v>
      </c>
      <c r="Q538" t="s">
        <v>20</v>
      </c>
    </row>
    <row r="539" spans="1:17" x14ac:dyDescent="0.35">
      <c r="A539">
        <v>536</v>
      </c>
      <c r="B539">
        <v>2664</v>
      </c>
      <c r="C539" t="s">
        <v>1252</v>
      </c>
      <c r="D539">
        <v>43</v>
      </c>
      <c r="E539">
        <v>24</v>
      </c>
      <c r="F539">
        <v>24.913937425834401</v>
      </c>
      <c r="G539">
        <v>1.8108107972088501</v>
      </c>
      <c r="H539">
        <v>487.5</v>
      </c>
      <c r="I539">
        <v>123.63960921764399</v>
      </c>
      <c r="J539">
        <v>0.56185778910857198</v>
      </c>
      <c r="K539">
        <v>0.400746037273428</v>
      </c>
      <c r="L539">
        <v>0.67241379310344795</v>
      </c>
      <c r="M539" t="s">
        <v>959</v>
      </c>
      <c r="N539" t="s">
        <v>18</v>
      </c>
      <c r="O539" t="s">
        <v>19</v>
      </c>
      <c r="P539" s="1">
        <v>0.88380830999138904</v>
      </c>
      <c r="Q539" t="s">
        <v>20</v>
      </c>
    </row>
    <row r="540" spans="1:17" x14ac:dyDescent="0.35">
      <c r="A540">
        <v>537</v>
      </c>
      <c r="B540">
        <v>1516</v>
      </c>
      <c r="C540" t="s">
        <v>1253</v>
      </c>
      <c r="D540">
        <v>50</v>
      </c>
      <c r="E540">
        <v>45</v>
      </c>
      <c r="F540">
        <v>47.539459314393902</v>
      </c>
      <c r="G540">
        <v>1.1111111111111101</v>
      </c>
      <c r="H540">
        <v>1775</v>
      </c>
      <c r="I540">
        <v>166.56854152679401</v>
      </c>
      <c r="J540">
        <v>0.59627514967113704</v>
      </c>
      <c r="K540">
        <v>0.80393744127717104</v>
      </c>
      <c r="L540">
        <v>0.93421052631578905</v>
      </c>
      <c r="M540" t="s">
        <v>959</v>
      </c>
      <c r="N540" t="s">
        <v>18</v>
      </c>
      <c r="O540" t="s">
        <v>19</v>
      </c>
      <c r="P540" s="1">
        <v>0.883798492929882</v>
      </c>
      <c r="Q540" t="s">
        <v>20</v>
      </c>
    </row>
    <row r="541" spans="1:17" x14ac:dyDescent="0.35">
      <c r="A541">
        <v>538</v>
      </c>
      <c r="B541">
        <v>1435</v>
      </c>
      <c r="C541" t="s">
        <v>1254</v>
      </c>
      <c r="D541">
        <v>52</v>
      </c>
      <c r="E541">
        <v>58</v>
      </c>
      <c r="F541">
        <v>50.462650440403202</v>
      </c>
      <c r="G541">
        <v>0.89024378309400898</v>
      </c>
      <c r="H541">
        <v>2000</v>
      </c>
      <c r="I541">
        <v>198.99494767189</v>
      </c>
      <c r="J541">
        <v>0.67263620931065904</v>
      </c>
      <c r="K541">
        <v>0.63468138296298104</v>
      </c>
      <c r="L541">
        <v>0.85106382978723405</v>
      </c>
      <c r="M541" t="s">
        <v>959</v>
      </c>
      <c r="N541" t="s">
        <v>18</v>
      </c>
      <c r="O541" t="s">
        <v>19</v>
      </c>
      <c r="P541" s="1">
        <v>0.88375204562781695</v>
      </c>
      <c r="Q541" t="s">
        <v>20</v>
      </c>
    </row>
    <row r="542" spans="1:17" x14ac:dyDescent="0.35">
      <c r="A542">
        <v>539</v>
      </c>
      <c r="B542">
        <v>1043</v>
      </c>
      <c r="C542" t="s">
        <v>1255</v>
      </c>
      <c r="D542">
        <v>138</v>
      </c>
      <c r="E542">
        <v>43</v>
      </c>
      <c r="F542">
        <v>71.920342396894895</v>
      </c>
      <c r="G542">
        <v>3.2113824676171001</v>
      </c>
      <c r="H542">
        <v>4062.5</v>
      </c>
      <c r="I542">
        <v>360.91882765293099</v>
      </c>
      <c r="J542">
        <v>0.56232259224262204</v>
      </c>
      <c r="K542">
        <v>0.39190802994829499</v>
      </c>
      <c r="L542">
        <v>0.75581395348837199</v>
      </c>
      <c r="M542" t="s">
        <v>959</v>
      </c>
      <c r="N542" t="s">
        <v>18</v>
      </c>
      <c r="O542" t="s">
        <v>19</v>
      </c>
      <c r="P542" s="1">
        <v>0.88373422838496796</v>
      </c>
      <c r="Q542" t="s">
        <v>20</v>
      </c>
    </row>
    <row r="543" spans="1:17" x14ac:dyDescent="0.35">
      <c r="A543">
        <v>540</v>
      </c>
      <c r="B543">
        <v>3065</v>
      </c>
      <c r="C543" t="s">
        <v>1256</v>
      </c>
      <c r="D543">
        <v>25</v>
      </c>
      <c r="E543">
        <v>20</v>
      </c>
      <c r="F543">
        <v>21.1100412282238</v>
      </c>
      <c r="G543">
        <v>1.25</v>
      </c>
      <c r="H543">
        <v>350</v>
      </c>
      <c r="I543">
        <v>78.284270763397203</v>
      </c>
      <c r="J543">
        <v>0.46268817737922102</v>
      </c>
      <c r="K543">
        <v>0.71767676760945198</v>
      </c>
      <c r="L543">
        <v>0.90322580645161299</v>
      </c>
      <c r="M543" t="s">
        <v>959</v>
      </c>
      <c r="N543" t="s">
        <v>18</v>
      </c>
      <c r="O543" t="s">
        <v>19</v>
      </c>
      <c r="P543" s="1">
        <v>0.88373107913163795</v>
      </c>
      <c r="Q543" t="s">
        <v>20</v>
      </c>
    </row>
    <row r="544" spans="1:17" x14ac:dyDescent="0.35">
      <c r="A544">
        <v>541</v>
      </c>
      <c r="B544">
        <v>920</v>
      </c>
      <c r="C544" t="s">
        <v>773</v>
      </c>
      <c r="D544">
        <v>90</v>
      </c>
      <c r="E544">
        <v>127</v>
      </c>
      <c r="F544">
        <v>82.726432009071303</v>
      </c>
      <c r="G544">
        <v>0.70707063259396996</v>
      </c>
      <c r="H544">
        <v>5375</v>
      </c>
      <c r="I544">
        <v>496.27416610717802</v>
      </c>
      <c r="J544">
        <v>0.75747755049243803</v>
      </c>
      <c r="K544">
        <v>0.27424896423378797</v>
      </c>
      <c r="L544">
        <v>0.62590975254730696</v>
      </c>
      <c r="M544" t="s">
        <v>959</v>
      </c>
      <c r="N544" t="s">
        <v>18</v>
      </c>
      <c r="O544" t="s">
        <v>19</v>
      </c>
      <c r="P544" s="1">
        <v>0.88365498228414296</v>
      </c>
      <c r="Q544" t="s">
        <v>20</v>
      </c>
    </row>
    <row r="545" spans="1:17" x14ac:dyDescent="0.35">
      <c r="A545">
        <v>542</v>
      </c>
      <c r="B545">
        <v>890</v>
      </c>
      <c r="C545" t="s">
        <v>1257</v>
      </c>
      <c r="D545">
        <v>137</v>
      </c>
      <c r="E545">
        <v>73</v>
      </c>
      <c r="F545">
        <v>85.563586777479003</v>
      </c>
      <c r="G545">
        <v>1.8675496714579201</v>
      </c>
      <c r="H545">
        <v>5750</v>
      </c>
      <c r="I545">
        <v>409.70562458038302</v>
      </c>
      <c r="J545">
        <v>0.53051737220999295</v>
      </c>
      <c r="K545">
        <v>0.43046104577008998</v>
      </c>
      <c r="L545">
        <v>0.74433656957928795</v>
      </c>
      <c r="M545" t="s">
        <v>959</v>
      </c>
      <c r="N545" t="s">
        <v>18</v>
      </c>
      <c r="O545" t="s">
        <v>19</v>
      </c>
      <c r="P545" s="1">
        <v>0.88363678557024095</v>
      </c>
      <c r="Q545" t="s">
        <v>20</v>
      </c>
    </row>
    <row r="546" spans="1:17" x14ac:dyDescent="0.35">
      <c r="A546">
        <v>543</v>
      </c>
      <c r="B546">
        <v>2498</v>
      </c>
      <c r="C546" t="s">
        <v>1258</v>
      </c>
      <c r="D546">
        <v>24</v>
      </c>
      <c r="E546">
        <v>33</v>
      </c>
      <c r="F546">
        <v>27.057581899030001</v>
      </c>
      <c r="G546">
        <v>0.70833323483402599</v>
      </c>
      <c r="H546">
        <v>575</v>
      </c>
      <c r="I546">
        <v>96.568541526794405</v>
      </c>
      <c r="J546">
        <v>0.69148603476800197</v>
      </c>
      <c r="K546">
        <v>0.77482988693649701</v>
      </c>
      <c r="L546">
        <v>0.92</v>
      </c>
      <c r="M546" t="s">
        <v>959</v>
      </c>
      <c r="N546" t="s">
        <v>18</v>
      </c>
      <c r="O546" t="s">
        <v>19</v>
      </c>
      <c r="P546" s="1">
        <v>0.88358506863715602</v>
      </c>
      <c r="Q546" t="s">
        <v>20</v>
      </c>
    </row>
    <row r="547" spans="1:17" x14ac:dyDescent="0.35">
      <c r="A547">
        <v>544</v>
      </c>
      <c r="B547">
        <v>2144</v>
      </c>
      <c r="C547" t="s">
        <v>1259</v>
      </c>
      <c r="D547">
        <v>50</v>
      </c>
      <c r="E547">
        <v>20</v>
      </c>
      <c r="F547">
        <v>32.654833007009799</v>
      </c>
      <c r="G547">
        <v>2.5</v>
      </c>
      <c r="H547">
        <v>837.5</v>
      </c>
      <c r="I547">
        <v>131.213203072548</v>
      </c>
      <c r="J547">
        <v>0.75274029725084202</v>
      </c>
      <c r="K547">
        <v>0.61127918153813499</v>
      </c>
      <c r="L547">
        <v>0.93055555555555602</v>
      </c>
      <c r="M547" t="s">
        <v>959</v>
      </c>
      <c r="N547" t="s">
        <v>18</v>
      </c>
      <c r="O547" t="s">
        <v>19</v>
      </c>
      <c r="P547" s="1">
        <v>0.88355074959341195</v>
      </c>
      <c r="Q547" t="s">
        <v>20</v>
      </c>
    </row>
    <row r="548" spans="1:17" x14ac:dyDescent="0.35">
      <c r="A548">
        <v>545</v>
      </c>
      <c r="B548">
        <v>928</v>
      </c>
      <c r="C548" t="s">
        <v>1260</v>
      </c>
      <c r="D548">
        <v>61</v>
      </c>
      <c r="E548">
        <v>133</v>
      </c>
      <c r="F548">
        <v>81.563941918235102</v>
      </c>
      <c r="G548">
        <v>0.45583041173021099</v>
      </c>
      <c r="H548">
        <v>5225</v>
      </c>
      <c r="I548">
        <v>432.13203072547901</v>
      </c>
      <c r="J548">
        <v>0.86092539192367901</v>
      </c>
      <c r="K548">
        <v>0.35161163833373799</v>
      </c>
      <c r="L548">
        <v>0.74776386404293405</v>
      </c>
      <c r="M548" t="s">
        <v>959</v>
      </c>
      <c r="N548" t="s">
        <v>18</v>
      </c>
      <c r="O548" t="s">
        <v>19</v>
      </c>
      <c r="P548" s="1">
        <v>0.88354458428396898</v>
      </c>
      <c r="Q548" t="s">
        <v>20</v>
      </c>
    </row>
    <row r="549" spans="1:17" x14ac:dyDescent="0.35">
      <c r="A549">
        <v>546</v>
      </c>
      <c r="B549">
        <v>1244</v>
      </c>
      <c r="C549" t="s">
        <v>1261</v>
      </c>
      <c r="D549">
        <v>57</v>
      </c>
      <c r="E549">
        <v>64</v>
      </c>
      <c r="F549">
        <v>59.172702727031997</v>
      </c>
      <c r="G549">
        <v>0.88888890553949795</v>
      </c>
      <c r="H549">
        <v>2750</v>
      </c>
      <c r="I549">
        <v>203.13708305358901</v>
      </c>
      <c r="J549">
        <v>0.70715513291931298</v>
      </c>
      <c r="K549">
        <v>0.83746011809301002</v>
      </c>
      <c r="L549">
        <v>0.952380952380952</v>
      </c>
      <c r="M549" t="s">
        <v>959</v>
      </c>
      <c r="N549" t="s">
        <v>18</v>
      </c>
      <c r="O549" t="s">
        <v>19</v>
      </c>
      <c r="P549" s="1">
        <v>0.88354066399244002</v>
      </c>
      <c r="Q549" t="s">
        <v>20</v>
      </c>
    </row>
    <row r="550" spans="1:17" x14ac:dyDescent="0.35">
      <c r="A550">
        <v>547</v>
      </c>
      <c r="B550">
        <v>2100</v>
      </c>
      <c r="C550" t="s">
        <v>1262</v>
      </c>
      <c r="D550">
        <v>27</v>
      </c>
      <c r="E550">
        <v>47</v>
      </c>
      <c r="F550">
        <v>33.615474055149903</v>
      </c>
      <c r="G550">
        <v>0.57142855692189998</v>
      </c>
      <c r="H550">
        <v>887.5</v>
      </c>
      <c r="I550">
        <v>123.63960921764399</v>
      </c>
      <c r="J550">
        <v>0.83477890921489295</v>
      </c>
      <c r="K550">
        <v>0.72956329862598401</v>
      </c>
      <c r="L550">
        <v>0.91025641025641002</v>
      </c>
      <c r="M550" t="s">
        <v>959</v>
      </c>
      <c r="N550" t="s">
        <v>18</v>
      </c>
      <c r="O550" t="s">
        <v>19</v>
      </c>
      <c r="P550" s="1">
        <v>0.88353286007165699</v>
      </c>
      <c r="Q550" t="s">
        <v>20</v>
      </c>
    </row>
    <row r="551" spans="1:17" x14ac:dyDescent="0.35">
      <c r="A551">
        <v>548</v>
      </c>
      <c r="B551">
        <v>830</v>
      </c>
      <c r="C551" t="s">
        <v>1263</v>
      </c>
      <c r="D551">
        <v>74</v>
      </c>
      <c r="E551">
        <v>131</v>
      </c>
      <c r="F551">
        <v>93.219418002997003</v>
      </c>
      <c r="G551">
        <v>0.56756753210140998</v>
      </c>
      <c r="H551">
        <v>6825</v>
      </c>
      <c r="I551">
        <v>345.56348919868498</v>
      </c>
      <c r="J551">
        <v>0.83035609494639695</v>
      </c>
      <c r="K551">
        <v>0.71821888235381703</v>
      </c>
      <c r="L551">
        <v>0.93653516295025696</v>
      </c>
      <c r="M551" t="s">
        <v>959</v>
      </c>
      <c r="N551" t="s">
        <v>18</v>
      </c>
      <c r="O551" t="s">
        <v>19</v>
      </c>
      <c r="P551" s="1">
        <v>0.883531667627795</v>
      </c>
      <c r="Q551" t="s">
        <v>20</v>
      </c>
    </row>
    <row r="552" spans="1:17" x14ac:dyDescent="0.35">
      <c r="A552">
        <v>549</v>
      </c>
      <c r="B552">
        <v>1289</v>
      </c>
      <c r="C552" t="s">
        <v>1264</v>
      </c>
      <c r="D552">
        <v>98</v>
      </c>
      <c r="E552">
        <v>48</v>
      </c>
      <c r="F552">
        <v>56.840525549694497</v>
      </c>
      <c r="G552">
        <v>2.0408163913409898</v>
      </c>
      <c r="H552">
        <v>2537.5</v>
      </c>
      <c r="I552">
        <v>250.208150744438</v>
      </c>
      <c r="J552">
        <v>0.76259231261814897</v>
      </c>
      <c r="K552">
        <v>0.50934612764496001</v>
      </c>
      <c r="L552">
        <v>0.84232365145228205</v>
      </c>
      <c r="M552" t="s">
        <v>959</v>
      </c>
      <c r="N552" t="s">
        <v>18</v>
      </c>
      <c r="O552" t="s">
        <v>19</v>
      </c>
      <c r="P552" s="1">
        <v>0.88347347237597296</v>
      </c>
      <c r="Q552" t="s">
        <v>20</v>
      </c>
    </row>
    <row r="553" spans="1:17" x14ac:dyDescent="0.35">
      <c r="A553">
        <v>550</v>
      </c>
      <c r="B553">
        <v>1403</v>
      </c>
      <c r="C553" t="s">
        <v>1265</v>
      </c>
      <c r="D553">
        <v>73</v>
      </c>
      <c r="E553">
        <v>43</v>
      </c>
      <c r="F553">
        <v>51.8624964521862</v>
      </c>
      <c r="G553">
        <v>1.68181831745425</v>
      </c>
      <c r="H553">
        <v>2112.5</v>
      </c>
      <c r="I553">
        <v>196.06601536273999</v>
      </c>
      <c r="J553">
        <v>0.59929309198596603</v>
      </c>
      <c r="K553">
        <v>0.69056082270548902</v>
      </c>
      <c r="L553">
        <v>0.91351351351351395</v>
      </c>
      <c r="M553" t="s">
        <v>959</v>
      </c>
      <c r="N553" t="s">
        <v>18</v>
      </c>
      <c r="O553" t="s">
        <v>19</v>
      </c>
      <c r="P553" s="1">
        <v>0.883399946344814</v>
      </c>
      <c r="Q553" t="s">
        <v>20</v>
      </c>
    </row>
    <row r="554" spans="1:17" x14ac:dyDescent="0.35">
      <c r="A554">
        <v>551</v>
      </c>
      <c r="B554">
        <v>735</v>
      </c>
      <c r="C554" t="s">
        <v>1266</v>
      </c>
      <c r="D554">
        <v>140</v>
      </c>
      <c r="E554">
        <v>98</v>
      </c>
      <c r="F554">
        <v>105.926500404661</v>
      </c>
      <c r="G554">
        <v>1.42982458023057</v>
      </c>
      <c r="H554">
        <v>8812.5</v>
      </c>
      <c r="I554">
        <v>435.06096303462999</v>
      </c>
      <c r="J554">
        <v>0.70987481829893295</v>
      </c>
      <c r="K554">
        <v>0.58507125352897205</v>
      </c>
      <c r="L554">
        <v>0.84837545126353797</v>
      </c>
      <c r="M554" t="s">
        <v>959</v>
      </c>
      <c r="N554" t="s">
        <v>18</v>
      </c>
      <c r="O554" t="s">
        <v>19</v>
      </c>
      <c r="P554" s="1">
        <v>0.88339636267388799</v>
      </c>
      <c r="Q554" t="s">
        <v>20</v>
      </c>
    </row>
    <row r="555" spans="1:17" x14ac:dyDescent="0.35">
      <c r="A555">
        <v>552</v>
      </c>
      <c r="B555">
        <v>1416</v>
      </c>
      <c r="C555" t="s">
        <v>1267</v>
      </c>
      <c r="D555">
        <v>75</v>
      </c>
      <c r="E555">
        <v>45</v>
      </c>
      <c r="F555">
        <v>51.0895396995029</v>
      </c>
      <c r="G555">
        <v>1.64864865431754</v>
      </c>
      <c r="H555">
        <v>2050</v>
      </c>
      <c r="I555">
        <v>233.13708305358901</v>
      </c>
      <c r="J555">
        <v>0.51258669855036298</v>
      </c>
      <c r="K555">
        <v>0.47395925514389903</v>
      </c>
      <c r="L555">
        <v>0.73873873873873896</v>
      </c>
      <c r="M555" t="s">
        <v>959</v>
      </c>
      <c r="N555" t="s">
        <v>18</v>
      </c>
      <c r="O555" t="s">
        <v>19</v>
      </c>
      <c r="P555" s="1">
        <v>0.88337693515868698</v>
      </c>
      <c r="Q555" t="s">
        <v>20</v>
      </c>
    </row>
    <row r="556" spans="1:17" x14ac:dyDescent="0.35">
      <c r="A556">
        <v>553</v>
      </c>
      <c r="B556">
        <v>1456</v>
      </c>
      <c r="C556" t="s">
        <v>1268</v>
      </c>
      <c r="D556">
        <v>90</v>
      </c>
      <c r="E556">
        <v>37</v>
      </c>
      <c r="F556">
        <v>49.5074350336915</v>
      </c>
      <c r="G556">
        <v>2.4074072376038802</v>
      </c>
      <c r="H556">
        <v>1925</v>
      </c>
      <c r="I556">
        <v>218.99494767189</v>
      </c>
      <c r="J556">
        <v>0.512470147297717</v>
      </c>
      <c r="K556">
        <v>0.50439689767944296</v>
      </c>
      <c r="L556">
        <v>0.83695652173913004</v>
      </c>
      <c r="M556" t="s">
        <v>959</v>
      </c>
      <c r="N556" t="s">
        <v>18</v>
      </c>
      <c r="O556" t="s">
        <v>19</v>
      </c>
      <c r="P556" s="1">
        <v>0.883342327908891</v>
      </c>
      <c r="Q556" t="s">
        <v>20</v>
      </c>
    </row>
    <row r="557" spans="1:17" x14ac:dyDescent="0.35">
      <c r="A557">
        <v>554</v>
      </c>
      <c r="B557">
        <v>1742</v>
      </c>
      <c r="C557" t="s">
        <v>1269</v>
      </c>
      <c r="D557">
        <v>46</v>
      </c>
      <c r="E557">
        <v>39</v>
      </c>
      <c r="F557">
        <v>41.0736216661508</v>
      </c>
      <c r="G557">
        <v>1.1818182598421001</v>
      </c>
      <c r="H557">
        <v>1325</v>
      </c>
      <c r="I557">
        <v>140.71067690849301</v>
      </c>
      <c r="J557">
        <v>0.58828470855187998</v>
      </c>
      <c r="K557">
        <v>0.84095283257133102</v>
      </c>
      <c r="L557">
        <v>0.95495495495495497</v>
      </c>
      <c r="M557" t="s">
        <v>959</v>
      </c>
      <c r="N557" t="s">
        <v>18</v>
      </c>
      <c r="O557" t="s">
        <v>19</v>
      </c>
      <c r="P557" s="1">
        <v>0.88330728385657598</v>
      </c>
      <c r="Q557" t="s">
        <v>20</v>
      </c>
    </row>
    <row r="558" spans="1:17" x14ac:dyDescent="0.35">
      <c r="A558">
        <v>555</v>
      </c>
      <c r="B558">
        <v>1597</v>
      </c>
      <c r="C558" t="s">
        <v>1270</v>
      </c>
      <c r="D558">
        <v>35</v>
      </c>
      <c r="E558">
        <v>70</v>
      </c>
      <c r="F558">
        <v>45.135166683820501</v>
      </c>
      <c r="G558">
        <v>0.5</v>
      </c>
      <c r="H558">
        <v>1600</v>
      </c>
      <c r="I558">
        <v>184.85281229019199</v>
      </c>
      <c r="J558">
        <v>0.73672263008957595</v>
      </c>
      <c r="K558">
        <v>0.58840685319931296</v>
      </c>
      <c r="L558">
        <v>0.87671232876712302</v>
      </c>
      <c r="M558" t="s">
        <v>959</v>
      </c>
      <c r="N558" t="s">
        <v>18</v>
      </c>
      <c r="O558" t="s">
        <v>19</v>
      </c>
      <c r="P558" s="1">
        <v>0.88327911030862405</v>
      </c>
      <c r="Q558" t="s">
        <v>20</v>
      </c>
    </row>
    <row r="559" spans="1:17" x14ac:dyDescent="0.35">
      <c r="A559">
        <v>556</v>
      </c>
      <c r="B559">
        <v>1148</v>
      </c>
      <c r="C559" t="s">
        <v>1271</v>
      </c>
      <c r="D559">
        <v>55</v>
      </c>
      <c r="E559">
        <v>80</v>
      </c>
      <c r="F559">
        <v>64.697565667626506</v>
      </c>
      <c r="G559">
        <v>0.6875</v>
      </c>
      <c r="H559">
        <v>3287.5</v>
      </c>
      <c r="I559">
        <v>226.06601536273999</v>
      </c>
      <c r="J559">
        <v>0.76247403087911403</v>
      </c>
      <c r="K559">
        <v>0.80836046771778902</v>
      </c>
      <c r="L559">
        <v>0.95289855072463803</v>
      </c>
      <c r="M559" t="s">
        <v>959</v>
      </c>
      <c r="N559" t="s">
        <v>18</v>
      </c>
      <c r="O559" t="s">
        <v>19</v>
      </c>
      <c r="P559" s="1">
        <v>0.88316574828819505</v>
      </c>
      <c r="Q559" t="s">
        <v>20</v>
      </c>
    </row>
    <row r="560" spans="1:17" x14ac:dyDescent="0.35">
      <c r="A560">
        <v>557</v>
      </c>
      <c r="B560">
        <v>1177</v>
      </c>
      <c r="C560" t="s">
        <v>1272</v>
      </c>
      <c r="D560">
        <v>54</v>
      </c>
      <c r="E560">
        <v>116</v>
      </c>
      <c r="F560">
        <v>63.3301236846713</v>
      </c>
      <c r="G560">
        <v>0.467924591476161</v>
      </c>
      <c r="H560">
        <v>3150</v>
      </c>
      <c r="I560">
        <v>307.27921843528702</v>
      </c>
      <c r="J560">
        <v>0.89880366125349598</v>
      </c>
      <c r="K560">
        <v>0.41923162718478302</v>
      </c>
      <c r="L560">
        <v>0.77777777777777801</v>
      </c>
      <c r="M560" t="s">
        <v>959</v>
      </c>
      <c r="N560" t="s">
        <v>18</v>
      </c>
      <c r="O560" t="s">
        <v>19</v>
      </c>
      <c r="P560" s="1">
        <v>0.88314479294423898</v>
      </c>
      <c r="Q560" t="s">
        <v>20</v>
      </c>
    </row>
    <row r="561" spans="1:17" x14ac:dyDescent="0.35">
      <c r="A561">
        <v>558</v>
      </c>
      <c r="B561">
        <v>2376</v>
      </c>
      <c r="C561" t="s">
        <v>1273</v>
      </c>
      <c r="D561">
        <v>21</v>
      </c>
      <c r="E561">
        <v>56</v>
      </c>
      <c r="F561">
        <v>29.316150714175201</v>
      </c>
      <c r="G561">
        <v>0.375</v>
      </c>
      <c r="H561">
        <v>675</v>
      </c>
      <c r="I561">
        <v>130.71067690849301</v>
      </c>
      <c r="J561">
        <v>0.89498401808350403</v>
      </c>
      <c r="K561">
        <v>0.49646828377939001</v>
      </c>
      <c r="L561">
        <v>0.85714285714285698</v>
      </c>
      <c r="M561" t="s">
        <v>959</v>
      </c>
      <c r="N561" t="s">
        <v>18</v>
      </c>
      <c r="O561" t="s">
        <v>19</v>
      </c>
      <c r="P561" s="1">
        <v>0.88310840911918698</v>
      </c>
      <c r="Q561" t="s">
        <v>20</v>
      </c>
    </row>
    <row r="562" spans="1:17" x14ac:dyDescent="0.35">
      <c r="A562">
        <v>559</v>
      </c>
      <c r="B562">
        <v>980</v>
      </c>
      <c r="C562" t="s">
        <v>1274</v>
      </c>
      <c r="D562">
        <v>74</v>
      </c>
      <c r="E562">
        <v>176</v>
      </c>
      <c r="F562">
        <v>77.357778278950505</v>
      </c>
      <c r="G562">
        <v>0.41849710557702902</v>
      </c>
      <c r="H562">
        <v>4700</v>
      </c>
      <c r="I562">
        <v>500.416301488876</v>
      </c>
      <c r="J562">
        <v>0.91957993957504702</v>
      </c>
      <c r="K562">
        <v>0.23585485713609</v>
      </c>
      <c r="L562">
        <v>0.50948509485094895</v>
      </c>
      <c r="M562" t="s">
        <v>959</v>
      </c>
      <c r="N562" t="s">
        <v>18</v>
      </c>
      <c r="O562" t="s">
        <v>19</v>
      </c>
      <c r="P562" s="1">
        <v>0.88310469797027602</v>
      </c>
      <c r="Q562" t="s">
        <v>20</v>
      </c>
    </row>
    <row r="563" spans="1:17" x14ac:dyDescent="0.35">
      <c r="A563">
        <v>560</v>
      </c>
      <c r="B563">
        <v>1354</v>
      </c>
      <c r="C563" t="s">
        <v>1275</v>
      </c>
      <c r="D563">
        <v>45</v>
      </c>
      <c r="E563">
        <v>75</v>
      </c>
      <c r="F563">
        <v>53.820256077730598</v>
      </c>
      <c r="G563">
        <v>0.6</v>
      </c>
      <c r="H563">
        <v>2275</v>
      </c>
      <c r="I563">
        <v>234.85281229019199</v>
      </c>
      <c r="J563">
        <v>0.55677942134275904</v>
      </c>
      <c r="K563">
        <v>0.51832210994016004</v>
      </c>
      <c r="L563">
        <v>0.85046728971962604</v>
      </c>
      <c r="M563" t="s">
        <v>959</v>
      </c>
      <c r="N563" t="s">
        <v>18</v>
      </c>
      <c r="O563" t="s">
        <v>19</v>
      </c>
      <c r="P563" s="1">
        <v>0.882962580972526</v>
      </c>
      <c r="Q563" t="s">
        <v>20</v>
      </c>
    </row>
    <row r="564" spans="1:17" x14ac:dyDescent="0.35">
      <c r="A564">
        <v>561</v>
      </c>
      <c r="B564">
        <v>892</v>
      </c>
      <c r="C564" t="s">
        <v>1276</v>
      </c>
      <c r="D564">
        <v>80</v>
      </c>
      <c r="E564">
        <v>105</v>
      </c>
      <c r="F564">
        <v>85.377376357023294</v>
      </c>
      <c r="G564">
        <v>0.76190476190476197</v>
      </c>
      <c r="H564">
        <v>5725</v>
      </c>
      <c r="I564">
        <v>349.70562458038302</v>
      </c>
      <c r="J564">
        <v>0.56901720149614798</v>
      </c>
      <c r="K564">
        <v>0.58827463104581601</v>
      </c>
      <c r="L564">
        <v>0.86252354048964197</v>
      </c>
      <c r="M564" t="s">
        <v>959</v>
      </c>
      <c r="N564" t="s">
        <v>18</v>
      </c>
      <c r="O564" t="s">
        <v>19</v>
      </c>
      <c r="P564" s="1">
        <v>0.88293291178312705</v>
      </c>
      <c r="Q564" t="s">
        <v>20</v>
      </c>
    </row>
    <row r="565" spans="1:17" x14ac:dyDescent="0.35">
      <c r="A565">
        <v>562</v>
      </c>
      <c r="B565">
        <v>1838</v>
      </c>
      <c r="C565" t="s">
        <v>830</v>
      </c>
      <c r="D565">
        <v>50</v>
      </c>
      <c r="E565">
        <v>35</v>
      </c>
      <c r="F565">
        <v>38.8840836252188</v>
      </c>
      <c r="G565">
        <v>1.4285714285714299</v>
      </c>
      <c r="H565">
        <v>1187.5</v>
      </c>
      <c r="I565">
        <v>143.63960921764399</v>
      </c>
      <c r="J565">
        <v>0.81388978178413096</v>
      </c>
      <c r="K565">
        <v>0.723261008260627</v>
      </c>
      <c r="L565">
        <v>0.94059405940594099</v>
      </c>
      <c r="M565" t="s">
        <v>959</v>
      </c>
      <c r="N565" t="s">
        <v>18</v>
      </c>
      <c r="O565" t="s">
        <v>19</v>
      </c>
      <c r="P565" s="1">
        <v>0.88291275822808102</v>
      </c>
      <c r="Q565" t="s">
        <v>20</v>
      </c>
    </row>
    <row r="566" spans="1:17" x14ac:dyDescent="0.35">
      <c r="A566">
        <v>563</v>
      </c>
      <c r="B566">
        <v>1641</v>
      </c>
      <c r="C566" t="s">
        <v>1277</v>
      </c>
      <c r="D566">
        <v>50</v>
      </c>
      <c r="E566">
        <v>59</v>
      </c>
      <c r="F566">
        <v>43.701937223683203</v>
      </c>
      <c r="G566">
        <v>0.847826137997305</v>
      </c>
      <c r="H566">
        <v>1500</v>
      </c>
      <c r="I566">
        <v>203.13708305358901</v>
      </c>
      <c r="J566">
        <v>0.78424300572166705</v>
      </c>
      <c r="K566">
        <v>0.45679642805073301</v>
      </c>
      <c r="L566">
        <v>0.71428571428571397</v>
      </c>
      <c r="M566" t="s">
        <v>959</v>
      </c>
      <c r="N566" t="s">
        <v>18</v>
      </c>
      <c r="O566" t="s">
        <v>19</v>
      </c>
      <c r="P566" s="1">
        <v>0.88285568053485997</v>
      </c>
      <c r="Q566" t="s">
        <v>20</v>
      </c>
    </row>
    <row r="567" spans="1:17" x14ac:dyDescent="0.35">
      <c r="A567">
        <v>564</v>
      </c>
      <c r="B567">
        <v>707</v>
      </c>
      <c r="C567" t="s">
        <v>1278</v>
      </c>
      <c r="D567">
        <v>142</v>
      </c>
      <c r="E567">
        <v>141</v>
      </c>
      <c r="F567">
        <v>112.626146895044</v>
      </c>
      <c r="G567">
        <v>1.00606049412915</v>
      </c>
      <c r="H567">
        <v>9962.5</v>
      </c>
      <c r="I567">
        <v>608.19804608821903</v>
      </c>
      <c r="J567">
        <v>0.728228591819155</v>
      </c>
      <c r="K567">
        <v>0.338445042707338</v>
      </c>
      <c r="L567">
        <v>0.68412017167382</v>
      </c>
      <c r="M567" t="s">
        <v>959</v>
      </c>
      <c r="N567" t="s">
        <v>18</v>
      </c>
      <c r="O567" t="s">
        <v>19</v>
      </c>
      <c r="P567" s="1">
        <v>0.88282446775960599</v>
      </c>
      <c r="Q567" t="s">
        <v>20</v>
      </c>
    </row>
    <row r="568" spans="1:17" x14ac:dyDescent="0.35">
      <c r="A568">
        <v>565</v>
      </c>
      <c r="B568">
        <v>1169</v>
      </c>
      <c r="C568" t="s">
        <v>1279</v>
      </c>
      <c r="D568">
        <v>96</v>
      </c>
      <c r="E568">
        <v>62</v>
      </c>
      <c r="F568">
        <v>63.580937037245199</v>
      </c>
      <c r="G568">
        <v>1.554285740841</v>
      </c>
      <c r="H568">
        <v>3175</v>
      </c>
      <c r="I568">
        <v>319.70562458038302</v>
      </c>
      <c r="J568">
        <v>0.62169483689418603</v>
      </c>
      <c r="K568">
        <v>0.39034897192680101</v>
      </c>
      <c r="L568">
        <v>0.68648648648648602</v>
      </c>
      <c r="M568" t="s">
        <v>959</v>
      </c>
      <c r="N568" t="s">
        <v>18</v>
      </c>
      <c r="O568" t="s">
        <v>19</v>
      </c>
      <c r="P568" s="1">
        <v>0.88253100590377698</v>
      </c>
      <c r="Q568" t="s">
        <v>20</v>
      </c>
    </row>
    <row r="569" spans="1:17" x14ac:dyDescent="0.35">
      <c r="A569">
        <v>566</v>
      </c>
      <c r="B569">
        <v>1555</v>
      </c>
      <c r="C569" t="s">
        <v>1280</v>
      </c>
      <c r="D569">
        <v>39</v>
      </c>
      <c r="E569">
        <v>64</v>
      </c>
      <c r="F569">
        <v>46.180907715541899</v>
      </c>
      <c r="G569">
        <v>0.61111107780989804</v>
      </c>
      <c r="H569">
        <v>1675</v>
      </c>
      <c r="I569">
        <v>174.85281229019199</v>
      </c>
      <c r="J569">
        <v>0.76360243807265704</v>
      </c>
      <c r="K569">
        <v>0.68846114026322502</v>
      </c>
      <c r="L569">
        <v>0.92413793103448305</v>
      </c>
      <c r="M569" t="s">
        <v>959</v>
      </c>
      <c r="N569" t="s">
        <v>18</v>
      </c>
      <c r="O569" t="s">
        <v>19</v>
      </c>
      <c r="P569" s="1">
        <v>0.88252337821181803</v>
      </c>
      <c r="Q569" t="s">
        <v>20</v>
      </c>
    </row>
    <row r="570" spans="1:17" x14ac:dyDescent="0.35">
      <c r="A570">
        <v>567</v>
      </c>
      <c r="B570">
        <v>685</v>
      </c>
      <c r="C570" t="s">
        <v>570</v>
      </c>
      <c r="D570">
        <v>136</v>
      </c>
      <c r="E570">
        <v>154</v>
      </c>
      <c r="F570">
        <v>116.31066229203201</v>
      </c>
      <c r="G570">
        <v>0.884057896662093</v>
      </c>
      <c r="H570">
        <v>10625</v>
      </c>
      <c r="I570">
        <v>621.12697839736904</v>
      </c>
      <c r="J570">
        <v>0.77170756310742705</v>
      </c>
      <c r="K570">
        <v>0.34608120689955801</v>
      </c>
      <c r="L570">
        <v>0.67193675889328097</v>
      </c>
      <c r="M570" t="s">
        <v>959</v>
      </c>
      <c r="N570" t="s">
        <v>18</v>
      </c>
      <c r="O570" t="s">
        <v>19</v>
      </c>
      <c r="P570" s="1">
        <v>0.88247911608649199</v>
      </c>
      <c r="Q570" t="s">
        <v>20</v>
      </c>
    </row>
    <row r="571" spans="1:17" x14ac:dyDescent="0.35">
      <c r="A571">
        <v>568</v>
      </c>
      <c r="B571">
        <v>2579</v>
      </c>
      <c r="C571" t="s">
        <v>1281</v>
      </c>
      <c r="D571">
        <v>25</v>
      </c>
      <c r="E571">
        <v>25</v>
      </c>
      <c r="F571">
        <v>26.1603947847725</v>
      </c>
      <c r="G571">
        <v>1</v>
      </c>
      <c r="H571">
        <v>537.5</v>
      </c>
      <c r="I571">
        <v>91.213203072547898</v>
      </c>
      <c r="J571">
        <v>0.47998086690338299</v>
      </c>
      <c r="K571">
        <v>0.81184462366408106</v>
      </c>
      <c r="L571">
        <v>0.97727272727272696</v>
      </c>
      <c r="M571" t="s">
        <v>959</v>
      </c>
      <c r="N571" t="s">
        <v>18</v>
      </c>
      <c r="O571" t="s">
        <v>19</v>
      </c>
      <c r="P571" s="1">
        <v>0.88247901941118301</v>
      </c>
      <c r="Q571" t="s">
        <v>20</v>
      </c>
    </row>
    <row r="572" spans="1:17" x14ac:dyDescent="0.35">
      <c r="A572">
        <v>569</v>
      </c>
      <c r="B572">
        <v>2432</v>
      </c>
      <c r="C572" t="s">
        <v>1282</v>
      </c>
      <c r="D572">
        <v>25</v>
      </c>
      <c r="E572">
        <v>38</v>
      </c>
      <c r="F572">
        <v>28.209479177387799</v>
      </c>
      <c r="G572">
        <v>0.64705892314357005</v>
      </c>
      <c r="H572">
        <v>625</v>
      </c>
      <c r="I572">
        <v>106.56854152679399</v>
      </c>
      <c r="J572">
        <v>0.78091683624747399</v>
      </c>
      <c r="K572">
        <v>0.69156313924039503</v>
      </c>
      <c r="L572">
        <v>0.89285714285714302</v>
      </c>
      <c r="M572" t="s">
        <v>959</v>
      </c>
      <c r="N572" t="s">
        <v>18</v>
      </c>
      <c r="O572" t="s">
        <v>19</v>
      </c>
      <c r="P572" s="1">
        <v>0.88238375277539904</v>
      </c>
      <c r="Q572" t="s">
        <v>20</v>
      </c>
    </row>
    <row r="573" spans="1:17" x14ac:dyDescent="0.35">
      <c r="A573">
        <v>570</v>
      </c>
      <c r="B573">
        <v>851</v>
      </c>
      <c r="C573" t="s">
        <v>180</v>
      </c>
      <c r="D573">
        <v>115</v>
      </c>
      <c r="E573">
        <v>93</v>
      </c>
      <c r="F573">
        <v>89.384440162777494</v>
      </c>
      <c r="G573">
        <v>1.2388060467480899</v>
      </c>
      <c r="H573">
        <v>6275</v>
      </c>
      <c r="I573">
        <v>383.84775996208202</v>
      </c>
      <c r="J573">
        <v>0.60575340395601096</v>
      </c>
      <c r="K573">
        <v>0.53518702158248599</v>
      </c>
      <c r="L573">
        <v>0.81361426256077796</v>
      </c>
      <c r="M573" t="s">
        <v>959</v>
      </c>
      <c r="N573" t="s">
        <v>18</v>
      </c>
      <c r="O573" t="s">
        <v>19</v>
      </c>
      <c r="P573" s="1">
        <v>0.88235421188176699</v>
      </c>
      <c r="Q573" t="s">
        <v>20</v>
      </c>
    </row>
    <row r="574" spans="1:17" x14ac:dyDescent="0.35">
      <c r="A574">
        <v>571</v>
      </c>
      <c r="B574">
        <v>2746</v>
      </c>
      <c r="C574" t="s">
        <v>1283</v>
      </c>
      <c r="D574">
        <v>17</v>
      </c>
      <c r="E574">
        <v>38</v>
      </c>
      <c r="F574">
        <v>23.936536824086001</v>
      </c>
      <c r="G574">
        <v>0.45454546603477097</v>
      </c>
      <c r="H574">
        <v>450</v>
      </c>
      <c r="I574">
        <v>96.568541526794405</v>
      </c>
      <c r="J574">
        <v>0.85533994570396998</v>
      </c>
      <c r="K574">
        <v>0.60638860716769305</v>
      </c>
      <c r="L574">
        <v>0.87804878048780499</v>
      </c>
      <c r="M574" t="s">
        <v>959</v>
      </c>
      <c r="N574" t="s">
        <v>18</v>
      </c>
      <c r="O574" t="s">
        <v>19</v>
      </c>
      <c r="P574" s="1">
        <v>0.882336628806903</v>
      </c>
      <c r="Q574" t="s">
        <v>20</v>
      </c>
    </row>
    <row r="575" spans="1:17" x14ac:dyDescent="0.35">
      <c r="A575">
        <v>572</v>
      </c>
      <c r="B575">
        <v>1145</v>
      </c>
      <c r="C575" t="s">
        <v>579</v>
      </c>
      <c r="D575">
        <v>73</v>
      </c>
      <c r="E575">
        <v>64</v>
      </c>
      <c r="F575">
        <v>64.820448144285706</v>
      </c>
      <c r="G575">
        <v>1.1449274758246499</v>
      </c>
      <c r="H575">
        <v>3300</v>
      </c>
      <c r="I575">
        <v>233.13708305358901</v>
      </c>
      <c r="J575">
        <v>0.64054416989204299</v>
      </c>
      <c r="K575">
        <v>0.76295880096335</v>
      </c>
      <c r="L575">
        <v>0.91349480968858099</v>
      </c>
      <c r="M575" t="s">
        <v>959</v>
      </c>
      <c r="N575" t="s">
        <v>18</v>
      </c>
      <c r="O575" t="s">
        <v>19</v>
      </c>
      <c r="P575" s="1">
        <v>0.88230453465967196</v>
      </c>
      <c r="Q575" t="s">
        <v>20</v>
      </c>
    </row>
    <row r="576" spans="1:17" x14ac:dyDescent="0.35">
      <c r="A576">
        <v>573</v>
      </c>
      <c r="B576">
        <v>808</v>
      </c>
      <c r="C576" t="s">
        <v>352</v>
      </c>
      <c r="D576">
        <v>76</v>
      </c>
      <c r="E576">
        <v>129</v>
      </c>
      <c r="F576">
        <v>95.496482862802907</v>
      </c>
      <c r="G576">
        <v>0.59071734012075205</v>
      </c>
      <c r="H576">
        <v>7162.5</v>
      </c>
      <c r="I576">
        <v>352.634556889534</v>
      </c>
      <c r="J576">
        <v>0.81294326254780402</v>
      </c>
      <c r="K576">
        <v>0.72381030240339495</v>
      </c>
      <c r="L576">
        <v>0.93934426229508206</v>
      </c>
      <c r="M576" t="s">
        <v>959</v>
      </c>
      <c r="N576" t="s">
        <v>18</v>
      </c>
      <c r="O576" t="s">
        <v>19</v>
      </c>
      <c r="P576" s="1">
        <v>0.88225112295200203</v>
      </c>
      <c r="Q576" t="s">
        <v>20</v>
      </c>
    </row>
    <row r="577" spans="1:17" x14ac:dyDescent="0.35">
      <c r="A577">
        <v>574</v>
      </c>
      <c r="B577">
        <v>586</v>
      </c>
      <c r="C577" t="s">
        <v>395</v>
      </c>
      <c r="D577">
        <v>142</v>
      </c>
      <c r="E577">
        <v>138</v>
      </c>
      <c r="F577">
        <v>133.272996698714</v>
      </c>
      <c r="G577">
        <v>1.03367877983448</v>
      </c>
      <c r="H577">
        <v>13950</v>
      </c>
      <c r="I577">
        <v>522.84270763397205</v>
      </c>
      <c r="J577">
        <v>0.63161799122802798</v>
      </c>
      <c r="K577">
        <v>0.64127153321504504</v>
      </c>
      <c r="L577">
        <v>0.86444616576297395</v>
      </c>
      <c r="M577" t="s">
        <v>959</v>
      </c>
      <c r="N577" t="s">
        <v>18</v>
      </c>
      <c r="O577" t="s">
        <v>19</v>
      </c>
      <c r="P577" s="1">
        <v>0.882240696786599</v>
      </c>
      <c r="Q577" t="s">
        <v>20</v>
      </c>
    </row>
    <row r="578" spans="1:17" x14ac:dyDescent="0.35">
      <c r="A578">
        <v>575</v>
      </c>
      <c r="B578">
        <v>14</v>
      </c>
      <c r="C578" t="s">
        <v>279</v>
      </c>
      <c r="D578">
        <v>940</v>
      </c>
      <c r="E578">
        <v>1882</v>
      </c>
      <c r="F578">
        <v>926.68890488714703</v>
      </c>
      <c r="G578">
        <v>0.49957183449456999</v>
      </c>
      <c r="H578">
        <v>674462.5</v>
      </c>
      <c r="I578">
        <v>13630.5651646852</v>
      </c>
      <c r="J578">
        <v>0.64638681461154002</v>
      </c>
      <c r="K578">
        <v>4.5618389106791397E-2</v>
      </c>
      <c r="L578">
        <v>0.492380274492627</v>
      </c>
      <c r="M578" t="s">
        <v>959</v>
      </c>
      <c r="N578" t="s">
        <v>18</v>
      </c>
      <c r="O578" t="s">
        <v>19</v>
      </c>
      <c r="P578" s="1">
        <v>0.88210162399736902</v>
      </c>
      <c r="Q578" t="s">
        <v>20</v>
      </c>
    </row>
    <row r="579" spans="1:17" x14ac:dyDescent="0.35">
      <c r="A579">
        <v>576</v>
      </c>
      <c r="B579">
        <v>385</v>
      </c>
      <c r="C579" t="s">
        <v>207</v>
      </c>
      <c r="D579">
        <v>145</v>
      </c>
      <c r="E579">
        <v>418</v>
      </c>
      <c r="F579">
        <v>190.95129604784901</v>
      </c>
      <c r="G579">
        <v>0.347417823869343</v>
      </c>
      <c r="H579">
        <v>28637.5</v>
      </c>
      <c r="I579">
        <v>1452.4621075391799</v>
      </c>
      <c r="J579">
        <v>0.92949097303407402</v>
      </c>
      <c r="K579">
        <v>0.170582841299003</v>
      </c>
      <c r="L579">
        <v>0.58295165394402004</v>
      </c>
      <c r="M579" t="s">
        <v>959</v>
      </c>
      <c r="N579" t="s">
        <v>18</v>
      </c>
      <c r="O579" t="s">
        <v>19</v>
      </c>
      <c r="P579" s="1">
        <v>0.88206951297205505</v>
      </c>
      <c r="Q579" t="s">
        <v>20</v>
      </c>
    </row>
    <row r="580" spans="1:17" x14ac:dyDescent="0.35">
      <c r="A580">
        <v>577</v>
      </c>
      <c r="B580">
        <v>188</v>
      </c>
      <c r="C580" t="s">
        <v>610</v>
      </c>
      <c r="D580">
        <v>297</v>
      </c>
      <c r="E580">
        <v>406</v>
      </c>
      <c r="F580">
        <v>309.81663315374499</v>
      </c>
      <c r="G580">
        <v>0.730337017987714</v>
      </c>
      <c r="H580">
        <v>75387.5</v>
      </c>
      <c r="I580">
        <v>1427.6092952489901</v>
      </c>
      <c r="J580">
        <v>0.75541196675637901</v>
      </c>
      <c r="K580">
        <v>0.46482606335870802</v>
      </c>
      <c r="L580">
        <v>0.81488987974598004</v>
      </c>
      <c r="M580" t="s">
        <v>959</v>
      </c>
      <c r="N580" t="s">
        <v>18</v>
      </c>
      <c r="O580" t="s">
        <v>19</v>
      </c>
      <c r="P580" s="1">
        <v>0.88201880302296398</v>
      </c>
      <c r="Q580" t="s">
        <v>20</v>
      </c>
    </row>
    <row r="581" spans="1:17" x14ac:dyDescent="0.35">
      <c r="A581">
        <v>578</v>
      </c>
      <c r="B581">
        <v>1585</v>
      </c>
      <c r="C581" t="s">
        <v>1284</v>
      </c>
      <c r="D581">
        <v>60</v>
      </c>
      <c r="E581">
        <v>35</v>
      </c>
      <c r="F581">
        <v>45.486418414672301</v>
      </c>
      <c r="G581">
        <v>1.71428571428571</v>
      </c>
      <c r="H581">
        <v>1625</v>
      </c>
      <c r="I581">
        <v>170.71067690849301</v>
      </c>
      <c r="J581">
        <v>0.65617023137901498</v>
      </c>
      <c r="K581">
        <v>0.70071571972313695</v>
      </c>
      <c r="L581">
        <v>0.92857142857142905</v>
      </c>
      <c r="M581" t="s">
        <v>959</v>
      </c>
      <c r="N581" t="s">
        <v>18</v>
      </c>
      <c r="O581" t="s">
        <v>19</v>
      </c>
      <c r="P581" s="1">
        <v>0.881968926079437</v>
      </c>
      <c r="Q581" t="s">
        <v>20</v>
      </c>
    </row>
    <row r="582" spans="1:17" x14ac:dyDescent="0.35">
      <c r="A582">
        <v>579</v>
      </c>
      <c r="B582">
        <v>1205</v>
      </c>
      <c r="C582" t="s">
        <v>1285</v>
      </c>
      <c r="D582">
        <v>61</v>
      </c>
      <c r="E582">
        <v>114</v>
      </c>
      <c r="F582">
        <v>61.545817449986899</v>
      </c>
      <c r="G582">
        <v>0.53237411092764997</v>
      </c>
      <c r="H582">
        <v>2975</v>
      </c>
      <c r="I582">
        <v>426.27416610717802</v>
      </c>
      <c r="J582">
        <v>0.71670715847700195</v>
      </c>
      <c r="K582">
        <v>0.20574003392401799</v>
      </c>
      <c r="L582">
        <v>0.60714285714285698</v>
      </c>
      <c r="M582" t="s">
        <v>959</v>
      </c>
      <c r="N582" t="s">
        <v>18</v>
      </c>
      <c r="O582" t="s">
        <v>19</v>
      </c>
      <c r="P582" s="1">
        <v>0.881918829805726</v>
      </c>
      <c r="Q582" t="s">
        <v>20</v>
      </c>
    </row>
    <row r="583" spans="1:17" x14ac:dyDescent="0.35">
      <c r="A583">
        <v>580</v>
      </c>
      <c r="B583">
        <v>565</v>
      </c>
      <c r="C583" t="s">
        <v>957</v>
      </c>
      <c r="D583">
        <v>125</v>
      </c>
      <c r="E583">
        <v>190</v>
      </c>
      <c r="F583">
        <v>138.77228871110901</v>
      </c>
      <c r="G583">
        <v>0.65789473684210498</v>
      </c>
      <c r="H583">
        <v>15125</v>
      </c>
      <c r="I583">
        <v>568.70057225227401</v>
      </c>
      <c r="J583">
        <v>0.67929334431379595</v>
      </c>
      <c r="K583">
        <v>0.58767594834941494</v>
      </c>
      <c r="L583">
        <v>0.87872185911401601</v>
      </c>
      <c r="M583" t="s">
        <v>959</v>
      </c>
      <c r="N583" t="s">
        <v>18</v>
      </c>
      <c r="O583" t="s">
        <v>19</v>
      </c>
      <c r="P583" s="1">
        <v>0.88182616207543196</v>
      </c>
      <c r="Q583" t="s">
        <v>20</v>
      </c>
    </row>
    <row r="584" spans="1:17" x14ac:dyDescent="0.35">
      <c r="A584">
        <v>581</v>
      </c>
      <c r="B584">
        <v>2261</v>
      </c>
      <c r="C584" t="s">
        <v>1286</v>
      </c>
      <c r="D584">
        <v>30</v>
      </c>
      <c r="E584">
        <v>37</v>
      </c>
      <c r="F584">
        <v>30.9019361618552</v>
      </c>
      <c r="G584">
        <v>0.81395353047680397</v>
      </c>
      <c r="H584">
        <v>750</v>
      </c>
      <c r="I584">
        <v>116.56854152679399</v>
      </c>
      <c r="J584">
        <v>0.67636478648033105</v>
      </c>
      <c r="K584">
        <v>0.69359890996668205</v>
      </c>
      <c r="L584">
        <v>0.85714285714285698</v>
      </c>
      <c r="M584" t="s">
        <v>959</v>
      </c>
      <c r="N584" t="s">
        <v>18</v>
      </c>
      <c r="O584" t="s">
        <v>19</v>
      </c>
      <c r="P584" s="1">
        <v>0.88181399609339295</v>
      </c>
      <c r="Q584" t="s">
        <v>20</v>
      </c>
    </row>
    <row r="585" spans="1:17" x14ac:dyDescent="0.35">
      <c r="A585">
        <v>582</v>
      </c>
      <c r="B585">
        <v>1795</v>
      </c>
      <c r="C585" t="s">
        <v>752</v>
      </c>
      <c r="D585">
        <v>28</v>
      </c>
      <c r="E585">
        <v>74</v>
      </c>
      <c r="F585">
        <v>39.894228040143297</v>
      </c>
      <c r="G585">
        <v>0.38095234731135902</v>
      </c>
      <c r="H585">
        <v>1250</v>
      </c>
      <c r="I585">
        <v>178.99494767189</v>
      </c>
      <c r="J585">
        <v>0.89854217505682399</v>
      </c>
      <c r="K585">
        <v>0.49027340062233099</v>
      </c>
      <c r="L585">
        <v>0.81967213114754101</v>
      </c>
      <c r="M585" t="s">
        <v>959</v>
      </c>
      <c r="N585" t="s">
        <v>18</v>
      </c>
      <c r="O585" t="s">
        <v>19</v>
      </c>
      <c r="P585" s="1">
        <v>0.88180560592233703</v>
      </c>
      <c r="Q585" t="s">
        <v>20</v>
      </c>
    </row>
    <row r="586" spans="1:17" x14ac:dyDescent="0.35">
      <c r="A586">
        <v>583</v>
      </c>
      <c r="B586">
        <v>2441</v>
      </c>
      <c r="C586" t="s">
        <v>1287</v>
      </c>
      <c r="D586">
        <v>25</v>
      </c>
      <c r="E586">
        <v>35</v>
      </c>
      <c r="F586">
        <v>28.209479177387799</v>
      </c>
      <c r="G586">
        <v>0.71428571428571397</v>
      </c>
      <c r="H586">
        <v>625</v>
      </c>
      <c r="I586">
        <v>102.426406145096</v>
      </c>
      <c r="J586">
        <v>0.74219379739947999</v>
      </c>
      <c r="K586">
        <v>0.74862790568711202</v>
      </c>
      <c r="L586">
        <v>0.94339622641509402</v>
      </c>
      <c r="M586" t="s">
        <v>959</v>
      </c>
      <c r="N586" t="s">
        <v>18</v>
      </c>
      <c r="O586" t="s">
        <v>19</v>
      </c>
      <c r="P586" s="1">
        <v>0.88176372665787905</v>
      </c>
      <c r="Q586" t="s">
        <v>20</v>
      </c>
    </row>
    <row r="587" spans="1:17" x14ac:dyDescent="0.35">
      <c r="A587">
        <v>584</v>
      </c>
      <c r="B587">
        <v>898</v>
      </c>
      <c r="C587" t="s">
        <v>747</v>
      </c>
      <c r="D587">
        <v>75</v>
      </c>
      <c r="E587">
        <v>100</v>
      </c>
      <c r="F587">
        <v>84.910063726644694</v>
      </c>
      <c r="G587">
        <v>0.75</v>
      </c>
      <c r="H587">
        <v>5662.5</v>
      </c>
      <c r="I587">
        <v>300.208150744438</v>
      </c>
      <c r="J587">
        <v>0.48378480391362</v>
      </c>
      <c r="K587">
        <v>0.789538151370206</v>
      </c>
      <c r="L587">
        <v>0.97419354838709704</v>
      </c>
      <c r="M587" t="s">
        <v>959</v>
      </c>
      <c r="N587" t="s">
        <v>18</v>
      </c>
      <c r="O587" t="s">
        <v>19</v>
      </c>
      <c r="P587" s="1">
        <v>0.88174445543461999</v>
      </c>
      <c r="Q587" t="s">
        <v>20</v>
      </c>
    </row>
    <row r="588" spans="1:17" x14ac:dyDescent="0.35">
      <c r="A588">
        <v>585</v>
      </c>
      <c r="B588">
        <v>1270</v>
      </c>
      <c r="C588" t="s">
        <v>1288</v>
      </c>
      <c r="D588">
        <v>99</v>
      </c>
      <c r="E588">
        <v>49</v>
      </c>
      <c r="F588">
        <v>57.812228852811103</v>
      </c>
      <c r="G588">
        <v>2</v>
      </c>
      <c r="H588">
        <v>2625</v>
      </c>
      <c r="I588">
        <v>301.42135381698603</v>
      </c>
      <c r="J588">
        <v>0.63959091805720303</v>
      </c>
      <c r="K588">
        <v>0.36307064733522398</v>
      </c>
      <c r="L588">
        <v>0.72916666666666696</v>
      </c>
      <c r="M588" t="s">
        <v>959</v>
      </c>
      <c r="N588" t="s">
        <v>18</v>
      </c>
      <c r="O588" t="s">
        <v>19</v>
      </c>
      <c r="P588" s="1">
        <v>0.88165755040145599</v>
      </c>
      <c r="Q588" t="s">
        <v>20</v>
      </c>
    </row>
    <row r="589" spans="1:17" x14ac:dyDescent="0.35">
      <c r="A589">
        <v>586</v>
      </c>
      <c r="B589">
        <v>1347</v>
      </c>
      <c r="C589" t="s">
        <v>1289</v>
      </c>
      <c r="D589">
        <v>85</v>
      </c>
      <c r="E589">
        <v>40</v>
      </c>
      <c r="F589">
        <v>53.967911378722903</v>
      </c>
      <c r="G589">
        <v>2.125</v>
      </c>
      <c r="H589">
        <v>2287.5</v>
      </c>
      <c r="I589">
        <v>221.92387998104101</v>
      </c>
      <c r="J589">
        <v>0.80116056732004104</v>
      </c>
      <c r="K589">
        <v>0.58366398138067399</v>
      </c>
      <c r="L589">
        <v>0.89268292682926798</v>
      </c>
      <c r="M589" t="s">
        <v>959</v>
      </c>
      <c r="N589" t="s">
        <v>18</v>
      </c>
      <c r="O589" t="s">
        <v>19</v>
      </c>
      <c r="P589" s="1">
        <v>0.88159549195587406</v>
      </c>
      <c r="Q589" t="s">
        <v>20</v>
      </c>
    </row>
    <row r="590" spans="1:17" x14ac:dyDescent="0.35">
      <c r="A590">
        <v>587</v>
      </c>
      <c r="B590">
        <v>849</v>
      </c>
      <c r="C590" t="s">
        <v>305</v>
      </c>
      <c r="D590">
        <v>86</v>
      </c>
      <c r="E590">
        <v>95</v>
      </c>
      <c r="F590">
        <v>89.562319821627696</v>
      </c>
      <c r="G590">
        <v>0.90721649174441199</v>
      </c>
      <c r="H590">
        <v>6300</v>
      </c>
      <c r="I590">
        <v>325.56348919868498</v>
      </c>
      <c r="J590">
        <v>0.67388302784387699</v>
      </c>
      <c r="K590">
        <v>0.74692848963037595</v>
      </c>
      <c r="L590">
        <v>0.92647058823529405</v>
      </c>
      <c r="M590" t="s">
        <v>959</v>
      </c>
      <c r="N590" t="s">
        <v>18</v>
      </c>
      <c r="O590" t="s">
        <v>19</v>
      </c>
      <c r="P590" s="1">
        <v>0.88151413350956698</v>
      </c>
      <c r="Q590" t="s">
        <v>20</v>
      </c>
    </row>
    <row r="591" spans="1:17" x14ac:dyDescent="0.35">
      <c r="A591">
        <v>588</v>
      </c>
      <c r="B591">
        <v>547</v>
      </c>
      <c r="C591" t="s">
        <v>1290</v>
      </c>
      <c r="D591">
        <v>199</v>
      </c>
      <c r="E591">
        <v>120</v>
      </c>
      <c r="F591">
        <v>142.28319915327</v>
      </c>
      <c r="G591">
        <v>1.6603772534912999</v>
      </c>
      <c r="H591">
        <v>15900</v>
      </c>
      <c r="I591">
        <v>729.41124916076706</v>
      </c>
      <c r="J591">
        <v>0.63306651755029997</v>
      </c>
      <c r="K591">
        <v>0.37554507827894501</v>
      </c>
      <c r="L591">
        <v>0.77703115455100802</v>
      </c>
      <c r="M591" t="s">
        <v>959</v>
      </c>
      <c r="N591" t="s">
        <v>18</v>
      </c>
      <c r="O591" t="s">
        <v>19</v>
      </c>
      <c r="P591" s="1">
        <v>0.88148456912296103</v>
      </c>
      <c r="Q591" t="s">
        <v>20</v>
      </c>
    </row>
    <row r="592" spans="1:17" x14ac:dyDescent="0.35">
      <c r="A592">
        <v>589</v>
      </c>
      <c r="B592">
        <v>1644</v>
      </c>
      <c r="C592" t="s">
        <v>1291</v>
      </c>
      <c r="D592">
        <v>45</v>
      </c>
      <c r="E592">
        <v>45</v>
      </c>
      <c r="F592">
        <v>43.701937223683203</v>
      </c>
      <c r="G592">
        <v>1</v>
      </c>
      <c r="H592">
        <v>1500</v>
      </c>
      <c r="I592">
        <v>150.71067690849301</v>
      </c>
      <c r="J592">
        <v>0.56736758665752096</v>
      </c>
      <c r="K592">
        <v>0.82987576533765495</v>
      </c>
      <c r="L592">
        <v>0.952380952380952</v>
      </c>
      <c r="M592" t="s">
        <v>959</v>
      </c>
      <c r="N592" t="s">
        <v>18</v>
      </c>
      <c r="O592" t="s">
        <v>19</v>
      </c>
      <c r="P592" s="1">
        <v>0.88147424835538701</v>
      </c>
      <c r="Q592" t="s">
        <v>20</v>
      </c>
    </row>
    <row r="593" spans="1:17" x14ac:dyDescent="0.35">
      <c r="A593">
        <v>590</v>
      </c>
      <c r="B593">
        <v>1621</v>
      </c>
      <c r="C593" t="s">
        <v>729</v>
      </c>
      <c r="D593">
        <v>80</v>
      </c>
      <c r="E593">
        <v>29</v>
      </c>
      <c r="F593">
        <v>44.424332232904803</v>
      </c>
      <c r="G593">
        <v>2.7971012997284199</v>
      </c>
      <c r="H593">
        <v>1550</v>
      </c>
      <c r="I593">
        <v>190.71067690849301</v>
      </c>
      <c r="J593">
        <v>0.852177430175309</v>
      </c>
      <c r="K593">
        <v>0.53553954702742201</v>
      </c>
      <c r="L593">
        <v>0.86713286713286697</v>
      </c>
      <c r="M593" t="s">
        <v>959</v>
      </c>
      <c r="N593" t="s">
        <v>18</v>
      </c>
      <c r="O593" t="s">
        <v>19</v>
      </c>
      <c r="P593" s="1">
        <v>0.88145443209312702</v>
      </c>
      <c r="Q593" t="s">
        <v>20</v>
      </c>
    </row>
    <row r="594" spans="1:17" x14ac:dyDescent="0.35">
      <c r="A594">
        <v>591</v>
      </c>
      <c r="B594">
        <v>656</v>
      </c>
      <c r="C594" t="s">
        <v>1292</v>
      </c>
      <c r="D594">
        <v>144</v>
      </c>
      <c r="E594">
        <v>148</v>
      </c>
      <c r="F594">
        <v>120.34575115625201</v>
      </c>
      <c r="G594">
        <v>0.97297300257936603</v>
      </c>
      <c r="H594">
        <v>11375</v>
      </c>
      <c r="I594">
        <v>691.12697839736904</v>
      </c>
      <c r="J594">
        <v>0.53268969229712004</v>
      </c>
      <c r="K594">
        <v>0.29925786764742401</v>
      </c>
      <c r="L594">
        <v>0.67607726597325402</v>
      </c>
      <c r="M594" t="s">
        <v>959</v>
      </c>
      <c r="N594" t="s">
        <v>18</v>
      </c>
      <c r="O594" t="s">
        <v>19</v>
      </c>
      <c r="P594" s="1">
        <v>0.88144414033355301</v>
      </c>
      <c r="Q594" t="s">
        <v>20</v>
      </c>
    </row>
    <row r="595" spans="1:17" x14ac:dyDescent="0.35">
      <c r="A595">
        <v>592</v>
      </c>
      <c r="B595">
        <v>1432</v>
      </c>
      <c r="C595" t="s">
        <v>1293</v>
      </c>
      <c r="D595">
        <v>72</v>
      </c>
      <c r="E595">
        <v>56</v>
      </c>
      <c r="F595">
        <v>50.620100590373298</v>
      </c>
      <c r="G595">
        <v>1.27999990787684</v>
      </c>
      <c r="H595">
        <v>2012.5</v>
      </c>
      <c r="I595">
        <v>234.35028612613701</v>
      </c>
      <c r="J595">
        <v>0.70994909076608903</v>
      </c>
      <c r="K595">
        <v>0.46048424607758398</v>
      </c>
      <c r="L595">
        <v>0.68803418803418803</v>
      </c>
      <c r="M595" t="s">
        <v>959</v>
      </c>
      <c r="N595" t="s">
        <v>18</v>
      </c>
      <c r="O595" t="s">
        <v>19</v>
      </c>
      <c r="P595" s="1">
        <v>0.88140088146390605</v>
      </c>
      <c r="Q595" t="s">
        <v>20</v>
      </c>
    </row>
    <row r="596" spans="1:17" x14ac:dyDescent="0.35">
      <c r="A596">
        <v>593</v>
      </c>
      <c r="B596">
        <v>2354</v>
      </c>
      <c r="C596" t="s">
        <v>894</v>
      </c>
      <c r="D596">
        <v>36</v>
      </c>
      <c r="E596">
        <v>29</v>
      </c>
      <c r="F596">
        <v>29.586351363515998</v>
      </c>
      <c r="G596">
        <v>1.2307690856596101</v>
      </c>
      <c r="H596">
        <v>687.5</v>
      </c>
      <c r="I596">
        <v>109.497473835945</v>
      </c>
      <c r="J596">
        <v>0.59655336352685895</v>
      </c>
      <c r="K596">
        <v>0.72056699668491797</v>
      </c>
      <c r="L596">
        <v>0.88709677419354804</v>
      </c>
      <c r="M596" t="s">
        <v>959</v>
      </c>
      <c r="N596" t="s">
        <v>18</v>
      </c>
      <c r="O596" t="s">
        <v>19</v>
      </c>
      <c r="P596" s="1">
        <v>0.88138806003652703</v>
      </c>
      <c r="Q596" t="s">
        <v>20</v>
      </c>
    </row>
    <row r="597" spans="1:17" x14ac:dyDescent="0.35">
      <c r="A597">
        <v>594</v>
      </c>
      <c r="B597">
        <v>99</v>
      </c>
      <c r="C597" t="s">
        <v>148</v>
      </c>
      <c r="D597">
        <v>685</v>
      </c>
      <c r="E597">
        <v>403</v>
      </c>
      <c r="F597">
        <v>428.95108078723899</v>
      </c>
      <c r="G597">
        <v>1.6986506570683799</v>
      </c>
      <c r="H597">
        <v>144512.5</v>
      </c>
      <c r="I597">
        <v>2850.2795535325999</v>
      </c>
      <c r="J597">
        <v>0.60375797562200195</v>
      </c>
      <c r="K597">
        <v>0.22353233945018999</v>
      </c>
      <c r="L597">
        <v>0.68586853345989596</v>
      </c>
      <c r="M597" t="s">
        <v>959</v>
      </c>
      <c r="N597" t="s">
        <v>18</v>
      </c>
      <c r="O597" t="s">
        <v>19</v>
      </c>
      <c r="P597" s="1">
        <v>0.88138372501814299</v>
      </c>
      <c r="Q597" t="s">
        <v>20</v>
      </c>
    </row>
    <row r="598" spans="1:17" x14ac:dyDescent="0.35">
      <c r="A598">
        <v>595</v>
      </c>
      <c r="B598">
        <v>1913</v>
      </c>
      <c r="C598" t="s">
        <v>1294</v>
      </c>
      <c r="D598">
        <v>35</v>
      </c>
      <c r="E598">
        <v>60</v>
      </c>
      <c r="F598">
        <v>37.210858696078098</v>
      </c>
      <c r="G598">
        <v>0.58333333333333304</v>
      </c>
      <c r="H598">
        <v>1087.5</v>
      </c>
      <c r="I598">
        <v>181.92387998104101</v>
      </c>
      <c r="J598">
        <v>0.42807654134749001</v>
      </c>
      <c r="K598">
        <v>0.41291409688137098</v>
      </c>
      <c r="L598">
        <v>0.73109243697478998</v>
      </c>
      <c r="M598" t="s">
        <v>959</v>
      </c>
      <c r="N598" t="s">
        <v>18</v>
      </c>
      <c r="O598" t="s">
        <v>19</v>
      </c>
      <c r="P598" s="1">
        <v>0.88136802717728802</v>
      </c>
      <c r="Q598" t="s">
        <v>20</v>
      </c>
    </row>
    <row r="599" spans="1:17" x14ac:dyDescent="0.35">
      <c r="A599">
        <v>596</v>
      </c>
      <c r="B599">
        <v>2336</v>
      </c>
      <c r="C599" t="s">
        <v>1295</v>
      </c>
      <c r="D599">
        <v>30</v>
      </c>
      <c r="E599">
        <v>30</v>
      </c>
      <c r="F599">
        <v>29.8541066072092</v>
      </c>
      <c r="G599">
        <v>1</v>
      </c>
      <c r="H599">
        <v>700</v>
      </c>
      <c r="I599">
        <v>102.426406145096</v>
      </c>
      <c r="J599">
        <v>0.64663789333823896</v>
      </c>
      <c r="K599">
        <v>0.83846325436956604</v>
      </c>
      <c r="L599">
        <v>0.96551724137931005</v>
      </c>
      <c r="M599" t="s">
        <v>959</v>
      </c>
      <c r="N599" t="s">
        <v>18</v>
      </c>
      <c r="O599" t="s">
        <v>19</v>
      </c>
      <c r="P599" s="1">
        <v>0.88136377131965205</v>
      </c>
      <c r="Q599" t="s">
        <v>20</v>
      </c>
    </row>
    <row r="600" spans="1:17" x14ac:dyDescent="0.35">
      <c r="A600">
        <v>597</v>
      </c>
      <c r="B600">
        <v>2289</v>
      </c>
      <c r="C600" t="s">
        <v>1296</v>
      </c>
      <c r="D600">
        <v>22</v>
      </c>
      <c r="E600">
        <v>62</v>
      </c>
      <c r="F600">
        <v>30.643338007504699</v>
      </c>
      <c r="G600">
        <v>0.35555552212699498</v>
      </c>
      <c r="H600">
        <v>737.5</v>
      </c>
      <c r="I600">
        <v>161.92387998104101</v>
      </c>
      <c r="J600">
        <v>0.89930020464147498</v>
      </c>
      <c r="K600">
        <v>0.35346798585183697</v>
      </c>
      <c r="L600">
        <v>0.67045454545454497</v>
      </c>
      <c r="M600" t="s">
        <v>959</v>
      </c>
      <c r="N600" t="s">
        <v>18</v>
      </c>
      <c r="O600" t="s">
        <v>19</v>
      </c>
      <c r="P600" s="1">
        <v>0.88125566505172703</v>
      </c>
      <c r="Q600" t="s">
        <v>20</v>
      </c>
    </row>
    <row r="601" spans="1:17" x14ac:dyDescent="0.35">
      <c r="A601">
        <v>598</v>
      </c>
      <c r="B601">
        <v>3050</v>
      </c>
      <c r="C601" t="s">
        <v>912</v>
      </c>
      <c r="D601">
        <v>20</v>
      </c>
      <c r="E601">
        <v>29</v>
      </c>
      <c r="F601">
        <v>21.1100412282238</v>
      </c>
      <c r="G601">
        <v>0.69230766707123603</v>
      </c>
      <c r="H601">
        <v>350</v>
      </c>
      <c r="I601">
        <v>82.426406145095797</v>
      </c>
      <c r="J601">
        <v>0.73170159153715597</v>
      </c>
      <c r="K601">
        <v>0.64735898328784502</v>
      </c>
      <c r="L601">
        <v>0.875</v>
      </c>
      <c r="M601" t="s">
        <v>959</v>
      </c>
      <c r="N601" t="s">
        <v>18</v>
      </c>
      <c r="O601" t="s">
        <v>19</v>
      </c>
      <c r="P601" s="1">
        <v>0.88122892386092899</v>
      </c>
      <c r="Q601" t="s">
        <v>20</v>
      </c>
    </row>
    <row r="602" spans="1:17" x14ac:dyDescent="0.35">
      <c r="A602">
        <v>599</v>
      </c>
      <c r="B602">
        <v>1264</v>
      </c>
      <c r="C602" t="s">
        <v>843</v>
      </c>
      <c r="D602">
        <v>60</v>
      </c>
      <c r="E602">
        <v>55</v>
      </c>
      <c r="F602">
        <v>58.086872816051802</v>
      </c>
      <c r="G602">
        <v>1.0909090909090899</v>
      </c>
      <c r="H602">
        <v>2650</v>
      </c>
      <c r="I602">
        <v>200.71067690849301</v>
      </c>
      <c r="J602">
        <v>0.562416339498792</v>
      </c>
      <c r="K602">
        <v>0.826636898084257</v>
      </c>
      <c r="L602">
        <v>0.95927601809954799</v>
      </c>
      <c r="M602" t="s">
        <v>959</v>
      </c>
      <c r="N602" t="s">
        <v>18</v>
      </c>
      <c r="O602" t="s">
        <v>19</v>
      </c>
      <c r="P602" s="1">
        <v>0.88112466575570303</v>
      </c>
      <c r="Q602" t="s">
        <v>20</v>
      </c>
    </row>
    <row r="603" spans="1:17" x14ac:dyDescent="0.35">
      <c r="A603">
        <v>600</v>
      </c>
      <c r="B603">
        <v>185</v>
      </c>
      <c r="C603" t="s">
        <v>772</v>
      </c>
      <c r="D603">
        <v>499</v>
      </c>
      <c r="E603">
        <v>266</v>
      </c>
      <c r="F603">
        <v>311.35393981331498</v>
      </c>
      <c r="G603">
        <v>1.87372705664905</v>
      </c>
      <c r="H603">
        <v>76137.5</v>
      </c>
      <c r="I603">
        <v>1641.4570552110699</v>
      </c>
      <c r="J603">
        <v>0.55262208963260095</v>
      </c>
      <c r="K603">
        <v>0.355098981498293</v>
      </c>
      <c r="L603">
        <v>0.78149858865794197</v>
      </c>
      <c r="M603" t="s">
        <v>959</v>
      </c>
      <c r="N603" t="s">
        <v>18</v>
      </c>
      <c r="O603" t="s">
        <v>19</v>
      </c>
      <c r="P603" s="1">
        <v>0.88107269469511196</v>
      </c>
      <c r="Q603" t="s">
        <v>20</v>
      </c>
    </row>
    <row r="604" spans="1:17" x14ac:dyDescent="0.35">
      <c r="A604">
        <v>601</v>
      </c>
      <c r="B604">
        <v>2720</v>
      </c>
      <c r="C604" t="s">
        <v>1297</v>
      </c>
      <c r="D604">
        <v>20</v>
      </c>
      <c r="E604">
        <v>30</v>
      </c>
      <c r="F604">
        <v>24.2667115497756</v>
      </c>
      <c r="G604">
        <v>0.66666666666666696</v>
      </c>
      <c r="H604">
        <v>462.5</v>
      </c>
      <c r="I604">
        <v>85.355338454246507</v>
      </c>
      <c r="J604">
        <v>0.67132299518296701</v>
      </c>
      <c r="K604">
        <v>0.79773789630018699</v>
      </c>
      <c r="L604">
        <v>0.94871794871794901</v>
      </c>
      <c r="M604" t="s">
        <v>959</v>
      </c>
      <c r="N604" t="s">
        <v>18</v>
      </c>
      <c r="O604" t="s">
        <v>19</v>
      </c>
      <c r="P604" s="1">
        <v>0.88105161250896502</v>
      </c>
      <c r="Q604" t="s">
        <v>20</v>
      </c>
    </row>
    <row r="605" spans="1:17" x14ac:dyDescent="0.35">
      <c r="A605">
        <v>602</v>
      </c>
      <c r="B605">
        <v>1526</v>
      </c>
      <c r="C605" t="s">
        <v>1298</v>
      </c>
      <c r="D605">
        <v>36</v>
      </c>
      <c r="E605">
        <v>81</v>
      </c>
      <c r="F605">
        <v>47.203487194131498</v>
      </c>
      <c r="G605">
        <v>0.44776117388320402</v>
      </c>
      <c r="H605">
        <v>1750</v>
      </c>
      <c r="I605">
        <v>213.13708305358901</v>
      </c>
      <c r="J605">
        <v>0.875136133933758</v>
      </c>
      <c r="K605">
        <v>0.48409419746827698</v>
      </c>
      <c r="L605">
        <v>0.78212290502793302</v>
      </c>
      <c r="M605" t="s">
        <v>959</v>
      </c>
      <c r="N605" t="s">
        <v>18</v>
      </c>
      <c r="O605" t="s">
        <v>19</v>
      </c>
      <c r="P605" s="1">
        <v>0.88103704665363103</v>
      </c>
      <c r="Q605" t="s">
        <v>20</v>
      </c>
    </row>
    <row r="606" spans="1:17" x14ac:dyDescent="0.35">
      <c r="A606">
        <v>603</v>
      </c>
      <c r="B606">
        <v>1002</v>
      </c>
      <c r="C606" t="s">
        <v>402</v>
      </c>
      <c r="D606">
        <v>150</v>
      </c>
      <c r="E606">
        <v>60</v>
      </c>
      <c r="F606">
        <v>75.272278921734994</v>
      </c>
      <c r="G606">
        <v>2.4826256218179799</v>
      </c>
      <c r="H606">
        <v>4450</v>
      </c>
      <c r="I606">
        <v>446.27416610717802</v>
      </c>
      <c r="J606">
        <v>0.680281286188266</v>
      </c>
      <c r="K606">
        <v>0.28078013641126398</v>
      </c>
      <c r="L606">
        <v>0.61063464837049697</v>
      </c>
      <c r="M606" t="s">
        <v>959</v>
      </c>
      <c r="N606" t="s">
        <v>18</v>
      </c>
      <c r="O606" t="s">
        <v>19</v>
      </c>
      <c r="P606" s="1">
        <v>0.88098408635443404</v>
      </c>
      <c r="Q606" t="s">
        <v>20</v>
      </c>
    </row>
    <row r="607" spans="1:17" x14ac:dyDescent="0.35">
      <c r="A607">
        <v>604</v>
      </c>
      <c r="B607">
        <v>806</v>
      </c>
      <c r="C607" t="s">
        <v>430</v>
      </c>
      <c r="D607">
        <v>146</v>
      </c>
      <c r="E607">
        <v>106</v>
      </c>
      <c r="F607">
        <v>95.662998216572703</v>
      </c>
      <c r="G607">
        <v>1.3762376621341099</v>
      </c>
      <c r="H607">
        <v>7187.5</v>
      </c>
      <c r="I607">
        <v>533.34523379802704</v>
      </c>
      <c r="J607">
        <v>0.52610005035783602</v>
      </c>
      <c r="K607">
        <v>0.31751985305748598</v>
      </c>
      <c r="L607">
        <v>0.68370986920332899</v>
      </c>
      <c r="M607" t="s">
        <v>959</v>
      </c>
      <c r="N607" t="s">
        <v>18</v>
      </c>
      <c r="O607" t="s">
        <v>19</v>
      </c>
      <c r="P607" s="1">
        <v>0.88096273363475197</v>
      </c>
      <c r="Q607" t="s">
        <v>20</v>
      </c>
    </row>
    <row r="608" spans="1:17" x14ac:dyDescent="0.35">
      <c r="A608">
        <v>605</v>
      </c>
      <c r="B608">
        <v>1607</v>
      </c>
      <c r="C608" t="s">
        <v>1300</v>
      </c>
      <c r="D608">
        <v>41</v>
      </c>
      <c r="E608">
        <v>54</v>
      </c>
      <c r="F608">
        <v>44.781159910813798</v>
      </c>
      <c r="G608">
        <v>0.76470584582961498</v>
      </c>
      <c r="H608">
        <v>1575</v>
      </c>
      <c r="I608">
        <v>160.71067690849301</v>
      </c>
      <c r="J608">
        <v>0.71418973595108204</v>
      </c>
      <c r="K608">
        <v>0.76630376879206596</v>
      </c>
      <c r="L608">
        <v>0.91970802919707995</v>
      </c>
      <c r="M608" t="s">
        <v>959</v>
      </c>
      <c r="N608" t="s">
        <v>18</v>
      </c>
      <c r="O608" t="s">
        <v>19</v>
      </c>
      <c r="P608" s="1">
        <v>0.88094862547145303</v>
      </c>
      <c r="Q608" t="s">
        <v>20</v>
      </c>
    </row>
    <row r="609" spans="1:17" x14ac:dyDescent="0.35">
      <c r="A609">
        <v>606</v>
      </c>
      <c r="B609">
        <v>1381</v>
      </c>
      <c r="C609" t="s">
        <v>1301</v>
      </c>
      <c r="D609">
        <v>69</v>
      </c>
      <c r="E609">
        <v>49</v>
      </c>
      <c r="F609">
        <v>52.624101035542402</v>
      </c>
      <c r="G609">
        <v>1.4285714426062099</v>
      </c>
      <c r="H609">
        <v>2175</v>
      </c>
      <c r="I609">
        <v>217.27921843528699</v>
      </c>
      <c r="J609">
        <v>0.482116358766771</v>
      </c>
      <c r="K609">
        <v>0.57893891713129497</v>
      </c>
      <c r="L609">
        <v>0.820754716981132</v>
      </c>
      <c r="M609" t="s">
        <v>959</v>
      </c>
      <c r="N609" t="s">
        <v>18</v>
      </c>
      <c r="O609" t="s">
        <v>19</v>
      </c>
      <c r="P609" s="1">
        <v>0.88080307046523998</v>
      </c>
      <c r="Q609" t="s">
        <v>20</v>
      </c>
    </row>
    <row r="610" spans="1:17" x14ac:dyDescent="0.35">
      <c r="A610">
        <v>607</v>
      </c>
      <c r="B610">
        <v>875</v>
      </c>
      <c r="C610" t="s">
        <v>423</v>
      </c>
      <c r="D610">
        <v>65</v>
      </c>
      <c r="E610">
        <v>125</v>
      </c>
      <c r="F610">
        <v>86.6724484131922</v>
      </c>
      <c r="G610">
        <v>0.52</v>
      </c>
      <c r="H610">
        <v>5900</v>
      </c>
      <c r="I610">
        <v>335.56348919868498</v>
      </c>
      <c r="J610">
        <v>0.79492008396856795</v>
      </c>
      <c r="K610">
        <v>0.65843433932694995</v>
      </c>
      <c r="L610">
        <v>0.90421455938697304</v>
      </c>
      <c r="M610" t="s">
        <v>959</v>
      </c>
      <c r="N610" t="s">
        <v>18</v>
      </c>
      <c r="O610" t="s">
        <v>19</v>
      </c>
      <c r="P610" s="1">
        <v>0.88080231424273603</v>
      </c>
      <c r="Q610" t="s">
        <v>20</v>
      </c>
    </row>
    <row r="611" spans="1:17" x14ac:dyDescent="0.35">
      <c r="A611">
        <v>608</v>
      </c>
      <c r="B611">
        <v>2102</v>
      </c>
      <c r="C611" t="s">
        <v>1302</v>
      </c>
      <c r="D611">
        <v>25</v>
      </c>
      <c r="E611">
        <v>45</v>
      </c>
      <c r="F611">
        <v>33.377905890622699</v>
      </c>
      <c r="G611">
        <v>0.55555555555555602</v>
      </c>
      <c r="H611">
        <v>875</v>
      </c>
      <c r="I611">
        <v>128.28427076339699</v>
      </c>
      <c r="J611">
        <v>0.64107907256150198</v>
      </c>
      <c r="K611">
        <v>0.66814557653898499</v>
      </c>
      <c r="L611">
        <v>0.90909090909090895</v>
      </c>
      <c r="M611" t="s">
        <v>959</v>
      </c>
      <c r="N611" t="s">
        <v>18</v>
      </c>
      <c r="O611" t="s">
        <v>19</v>
      </c>
      <c r="P611" s="1">
        <v>0.88064852893920498</v>
      </c>
      <c r="Q611" t="s">
        <v>20</v>
      </c>
    </row>
    <row r="612" spans="1:17" x14ac:dyDescent="0.35">
      <c r="A612">
        <v>609</v>
      </c>
      <c r="B612">
        <v>2606</v>
      </c>
      <c r="C612" t="s">
        <v>1303</v>
      </c>
      <c r="D612">
        <v>21</v>
      </c>
      <c r="E612">
        <v>32</v>
      </c>
      <c r="F612">
        <v>25.5447698497515</v>
      </c>
      <c r="G612">
        <v>0.66666671661849297</v>
      </c>
      <c r="H612">
        <v>512.5</v>
      </c>
      <c r="I612">
        <v>89.497473835945101</v>
      </c>
      <c r="J612">
        <v>0.72832515746320903</v>
      </c>
      <c r="K612">
        <v>0.80404837702062304</v>
      </c>
      <c r="L612">
        <v>0.95348837209302295</v>
      </c>
      <c r="M612" t="s">
        <v>959</v>
      </c>
      <c r="N612" t="s">
        <v>18</v>
      </c>
      <c r="O612" t="s">
        <v>19</v>
      </c>
      <c r="P612" s="1">
        <v>0.88060950981517305</v>
      </c>
      <c r="Q612" t="s">
        <v>20</v>
      </c>
    </row>
    <row r="613" spans="1:17" x14ac:dyDescent="0.35">
      <c r="A613">
        <v>610</v>
      </c>
      <c r="B613">
        <v>1139</v>
      </c>
      <c r="C613" t="s">
        <v>281</v>
      </c>
      <c r="D613">
        <v>69</v>
      </c>
      <c r="E613">
        <v>74</v>
      </c>
      <c r="F613">
        <v>65.309666014019697</v>
      </c>
      <c r="G613">
        <v>0.92500006740597496</v>
      </c>
      <c r="H613">
        <v>3350</v>
      </c>
      <c r="I613">
        <v>253.13708305358901</v>
      </c>
      <c r="J613">
        <v>0.64236278567040905</v>
      </c>
      <c r="K613">
        <v>0.65696635444760199</v>
      </c>
      <c r="L613">
        <v>0.85623003194888203</v>
      </c>
      <c r="M613" t="s">
        <v>959</v>
      </c>
      <c r="N613" t="s">
        <v>18</v>
      </c>
      <c r="O613" t="s">
        <v>19</v>
      </c>
      <c r="P613" s="1">
        <v>0.88058466158813498</v>
      </c>
      <c r="Q613" t="s">
        <v>20</v>
      </c>
    </row>
    <row r="614" spans="1:17" x14ac:dyDescent="0.35">
      <c r="A614">
        <v>611</v>
      </c>
      <c r="B614">
        <v>1929</v>
      </c>
      <c r="C614" t="s">
        <v>1304</v>
      </c>
      <c r="D614">
        <v>40</v>
      </c>
      <c r="E614">
        <v>35</v>
      </c>
      <c r="F614">
        <v>36.996385101659598</v>
      </c>
      <c r="G614">
        <v>1.1428571428571399</v>
      </c>
      <c r="H614">
        <v>1075</v>
      </c>
      <c r="I614">
        <v>126.56854152679399</v>
      </c>
      <c r="J614">
        <v>0.50380713684832901</v>
      </c>
      <c r="K614">
        <v>0.84327024600736999</v>
      </c>
      <c r="L614">
        <v>0.97727272727272696</v>
      </c>
      <c r="M614" t="s">
        <v>959</v>
      </c>
      <c r="N614" t="s">
        <v>18</v>
      </c>
      <c r="O614" t="s">
        <v>19</v>
      </c>
      <c r="P614" s="1">
        <v>0.88049892205813096</v>
      </c>
      <c r="Q614" t="s">
        <v>20</v>
      </c>
    </row>
    <row r="615" spans="1:17" x14ac:dyDescent="0.35">
      <c r="A615">
        <v>612</v>
      </c>
      <c r="B615">
        <v>136</v>
      </c>
      <c r="C615" t="s">
        <v>779</v>
      </c>
      <c r="D615">
        <v>376</v>
      </c>
      <c r="E615">
        <v>720</v>
      </c>
      <c r="F615">
        <v>368.04452456939498</v>
      </c>
      <c r="G615">
        <v>0.52290499963010295</v>
      </c>
      <c r="H615">
        <v>106387.5</v>
      </c>
      <c r="I615">
        <v>2997.1424704790102</v>
      </c>
      <c r="J615">
        <v>0.826702536253901</v>
      </c>
      <c r="K615">
        <v>0.148828358561088</v>
      </c>
      <c r="L615">
        <v>0.53387278885961598</v>
      </c>
      <c r="M615" t="s">
        <v>959</v>
      </c>
      <c r="N615" t="s">
        <v>18</v>
      </c>
      <c r="O615" t="s">
        <v>19</v>
      </c>
      <c r="P615" s="1">
        <v>0.88049390552156803</v>
      </c>
      <c r="Q615" t="s">
        <v>20</v>
      </c>
    </row>
    <row r="616" spans="1:17" x14ac:dyDescent="0.35">
      <c r="A616">
        <v>613</v>
      </c>
      <c r="B616">
        <v>1162</v>
      </c>
      <c r="C616" t="s">
        <v>1305</v>
      </c>
      <c r="D616">
        <v>50</v>
      </c>
      <c r="E616">
        <v>110</v>
      </c>
      <c r="F616">
        <v>64.079618692458695</v>
      </c>
      <c r="G616">
        <v>0.44943818428958299</v>
      </c>
      <c r="H616">
        <v>3225</v>
      </c>
      <c r="I616">
        <v>281.42135381698603</v>
      </c>
      <c r="J616">
        <v>0.87225075115923401</v>
      </c>
      <c r="K616">
        <v>0.51171186510236599</v>
      </c>
      <c r="L616">
        <v>0.84039087947882696</v>
      </c>
      <c r="M616" t="s">
        <v>959</v>
      </c>
      <c r="N616" t="s">
        <v>18</v>
      </c>
      <c r="O616" t="s">
        <v>19</v>
      </c>
      <c r="P616" s="1">
        <v>0.88046811882767695</v>
      </c>
      <c r="Q616" t="s">
        <v>20</v>
      </c>
    </row>
    <row r="617" spans="1:17" x14ac:dyDescent="0.35">
      <c r="A617">
        <v>614</v>
      </c>
      <c r="B617">
        <v>983</v>
      </c>
      <c r="C617" t="s">
        <v>1306</v>
      </c>
      <c r="D617">
        <v>98</v>
      </c>
      <c r="E617">
        <v>60</v>
      </c>
      <c r="F617">
        <v>77.048552078074096</v>
      </c>
      <c r="G617">
        <v>1.6296295067706701</v>
      </c>
      <c r="H617">
        <v>4662.5</v>
      </c>
      <c r="I617">
        <v>274.35028612613701</v>
      </c>
      <c r="J617">
        <v>0.62400322841270806</v>
      </c>
      <c r="K617">
        <v>0.77842696905002196</v>
      </c>
      <c r="L617">
        <v>0.95641025641025601</v>
      </c>
      <c r="M617" t="s">
        <v>959</v>
      </c>
      <c r="N617" t="s">
        <v>18</v>
      </c>
      <c r="O617" t="s">
        <v>19</v>
      </c>
      <c r="P617" s="1">
        <v>0.88045332692940603</v>
      </c>
      <c r="Q617" t="s">
        <v>20</v>
      </c>
    </row>
    <row r="618" spans="1:17" x14ac:dyDescent="0.35">
      <c r="A618">
        <v>615</v>
      </c>
      <c r="B618">
        <v>1299</v>
      </c>
      <c r="C618" t="s">
        <v>213</v>
      </c>
      <c r="D618">
        <v>86</v>
      </c>
      <c r="E618">
        <v>58</v>
      </c>
      <c r="F618">
        <v>56.2777342074885</v>
      </c>
      <c r="G618">
        <v>1.47191035442787</v>
      </c>
      <c r="H618">
        <v>2487.5</v>
      </c>
      <c r="I618">
        <v>266.06601536274002</v>
      </c>
      <c r="J618">
        <v>0.51157775856782695</v>
      </c>
      <c r="K618">
        <v>0.44156449145722299</v>
      </c>
      <c r="L618">
        <v>0.72893772893772901</v>
      </c>
      <c r="M618" t="s">
        <v>959</v>
      </c>
      <c r="N618" t="s">
        <v>18</v>
      </c>
      <c r="O618" t="s">
        <v>19</v>
      </c>
      <c r="P618" s="1">
        <v>0.88042228425730895</v>
      </c>
      <c r="Q618" t="s">
        <v>20</v>
      </c>
    </row>
    <row r="619" spans="1:17" x14ac:dyDescent="0.35">
      <c r="A619">
        <v>616</v>
      </c>
      <c r="B619">
        <v>1245</v>
      </c>
      <c r="C619" t="s">
        <v>1307</v>
      </c>
      <c r="D619">
        <v>51</v>
      </c>
      <c r="E619">
        <v>69</v>
      </c>
      <c r="F619">
        <v>59.0380661413677</v>
      </c>
      <c r="G619">
        <v>0.74193550828021604</v>
      </c>
      <c r="H619">
        <v>2737.5</v>
      </c>
      <c r="I619">
        <v>206.06601536273999</v>
      </c>
      <c r="J619">
        <v>0.72880323758958099</v>
      </c>
      <c r="K619">
        <v>0.81012352765736095</v>
      </c>
      <c r="L619">
        <v>0.95633187772925798</v>
      </c>
      <c r="M619" t="s">
        <v>959</v>
      </c>
      <c r="N619" t="s">
        <v>18</v>
      </c>
      <c r="O619" t="s">
        <v>19</v>
      </c>
      <c r="P619" s="1">
        <v>0.88036067195453105</v>
      </c>
      <c r="Q619" t="s">
        <v>20</v>
      </c>
    </row>
    <row r="620" spans="1:17" x14ac:dyDescent="0.35">
      <c r="A620">
        <v>617</v>
      </c>
      <c r="B620">
        <v>2071</v>
      </c>
      <c r="C620" t="s">
        <v>1308</v>
      </c>
      <c r="D620">
        <v>25</v>
      </c>
      <c r="E620">
        <v>49</v>
      </c>
      <c r="F620">
        <v>34.085643379153602</v>
      </c>
      <c r="G620">
        <v>0.50000004816783095</v>
      </c>
      <c r="H620">
        <v>912.5</v>
      </c>
      <c r="I620">
        <v>123.63960921764399</v>
      </c>
      <c r="J620">
        <v>0.83046179748827398</v>
      </c>
      <c r="K620">
        <v>0.75011437746051901</v>
      </c>
      <c r="L620">
        <v>0.96052631578947401</v>
      </c>
      <c r="M620" t="s">
        <v>959</v>
      </c>
      <c r="N620" t="s">
        <v>18</v>
      </c>
      <c r="O620" t="s">
        <v>19</v>
      </c>
      <c r="P620" s="1">
        <v>0.88028914132750202</v>
      </c>
      <c r="Q620" t="s">
        <v>20</v>
      </c>
    </row>
    <row r="621" spans="1:17" x14ac:dyDescent="0.35">
      <c r="A621">
        <v>618</v>
      </c>
      <c r="B621">
        <v>860</v>
      </c>
      <c r="C621" t="s">
        <v>1309</v>
      </c>
      <c r="D621">
        <v>79</v>
      </c>
      <c r="E621">
        <v>112</v>
      </c>
      <c r="F621">
        <v>88.759054090548005</v>
      </c>
      <c r="G621">
        <v>0.70588233286860103</v>
      </c>
      <c r="H621">
        <v>6187.5</v>
      </c>
      <c r="I621">
        <v>354.35028612613701</v>
      </c>
      <c r="J621">
        <v>0.72786120854509195</v>
      </c>
      <c r="K621">
        <v>0.61924071070777398</v>
      </c>
      <c r="L621">
        <v>0.88550983899821101</v>
      </c>
      <c r="M621" t="s">
        <v>959</v>
      </c>
      <c r="N621" t="s">
        <v>18</v>
      </c>
      <c r="O621" t="s">
        <v>19</v>
      </c>
      <c r="P621" s="1">
        <v>0.88026193745620196</v>
      </c>
      <c r="Q621" t="s">
        <v>20</v>
      </c>
    </row>
    <row r="622" spans="1:17" x14ac:dyDescent="0.35">
      <c r="A622">
        <v>619</v>
      </c>
      <c r="B622">
        <v>1333</v>
      </c>
      <c r="C622" t="s">
        <v>1310</v>
      </c>
      <c r="D622">
        <v>46</v>
      </c>
      <c r="E622">
        <v>79</v>
      </c>
      <c r="F622">
        <v>54.700209598571298</v>
      </c>
      <c r="G622">
        <v>0.579999935221996</v>
      </c>
      <c r="H622">
        <v>2350</v>
      </c>
      <c r="I622">
        <v>213.13708305358901</v>
      </c>
      <c r="J622">
        <v>0.83728514302391899</v>
      </c>
      <c r="K622">
        <v>0.65006935088597195</v>
      </c>
      <c r="L622">
        <v>0.89523809523809506</v>
      </c>
      <c r="M622" t="s">
        <v>959</v>
      </c>
      <c r="N622" t="s">
        <v>18</v>
      </c>
      <c r="O622" t="s">
        <v>19</v>
      </c>
      <c r="P622" s="1">
        <v>0.88025998259139004</v>
      </c>
      <c r="Q622" t="s">
        <v>20</v>
      </c>
    </row>
    <row r="623" spans="1:17" x14ac:dyDescent="0.35">
      <c r="A623">
        <v>620</v>
      </c>
      <c r="B623">
        <v>2262</v>
      </c>
      <c r="C623" t="s">
        <v>1311</v>
      </c>
      <c r="D623">
        <v>27</v>
      </c>
      <c r="E623">
        <v>38</v>
      </c>
      <c r="F623">
        <v>30.9019361618552</v>
      </c>
      <c r="G623">
        <v>0.71739128926967899</v>
      </c>
      <c r="H623">
        <v>750</v>
      </c>
      <c r="I623">
        <v>118.284270763397</v>
      </c>
      <c r="J623">
        <v>0.68087989031831797</v>
      </c>
      <c r="K623">
        <v>0.67362335170855603</v>
      </c>
      <c r="L623">
        <v>0.88235294117647101</v>
      </c>
      <c r="M623" t="s">
        <v>959</v>
      </c>
      <c r="N623" t="s">
        <v>18</v>
      </c>
      <c r="O623" t="s">
        <v>19</v>
      </c>
      <c r="P623" s="1">
        <v>0.880251753249228</v>
      </c>
      <c r="Q623" t="s">
        <v>20</v>
      </c>
    </row>
    <row r="624" spans="1:17" x14ac:dyDescent="0.35">
      <c r="A624">
        <v>621</v>
      </c>
      <c r="B624">
        <v>2980</v>
      </c>
      <c r="C624" t="s">
        <v>1312</v>
      </c>
      <c r="D624">
        <v>42</v>
      </c>
      <c r="E624">
        <v>14</v>
      </c>
      <c r="F624">
        <v>21.850968611841601</v>
      </c>
      <c r="G624">
        <v>3.0000001685874098</v>
      </c>
      <c r="H624">
        <v>375</v>
      </c>
      <c r="I624">
        <v>100.710676908493</v>
      </c>
      <c r="J624">
        <v>0.245352125107066</v>
      </c>
      <c r="K624">
        <v>0.464611656767003</v>
      </c>
      <c r="L624">
        <v>0.83333333333333304</v>
      </c>
      <c r="M624" t="s">
        <v>959</v>
      </c>
      <c r="N624" t="s">
        <v>18</v>
      </c>
      <c r="O624" t="s">
        <v>19</v>
      </c>
      <c r="P624" s="1">
        <v>0.88023755608580201</v>
      </c>
      <c r="Q624" t="s">
        <v>20</v>
      </c>
    </row>
    <row r="625" spans="1:17" x14ac:dyDescent="0.35">
      <c r="A625">
        <v>622</v>
      </c>
      <c r="B625">
        <v>896</v>
      </c>
      <c r="C625" t="s">
        <v>1313</v>
      </c>
      <c r="D625">
        <v>73</v>
      </c>
      <c r="E625">
        <v>109</v>
      </c>
      <c r="F625">
        <v>85.097296729574396</v>
      </c>
      <c r="G625">
        <v>0.67625901872225103</v>
      </c>
      <c r="H625">
        <v>5687.5</v>
      </c>
      <c r="I625">
        <v>304.35028612613701</v>
      </c>
      <c r="J625">
        <v>0.78991204123735703</v>
      </c>
      <c r="K625">
        <v>0.77158512219547504</v>
      </c>
      <c r="L625">
        <v>0.94008264462809898</v>
      </c>
      <c r="M625" t="s">
        <v>959</v>
      </c>
      <c r="N625" t="s">
        <v>18</v>
      </c>
      <c r="O625" t="s">
        <v>19</v>
      </c>
      <c r="P625" s="1">
        <v>0.88014030223064899</v>
      </c>
      <c r="Q625" t="s">
        <v>20</v>
      </c>
    </row>
    <row r="626" spans="1:17" x14ac:dyDescent="0.35">
      <c r="A626">
        <v>623</v>
      </c>
      <c r="B626">
        <v>689</v>
      </c>
      <c r="C626" t="s">
        <v>878</v>
      </c>
      <c r="D626">
        <v>125</v>
      </c>
      <c r="E626">
        <v>170</v>
      </c>
      <c r="F626">
        <v>115.762024033521</v>
      </c>
      <c r="G626">
        <v>0.73529411764705899</v>
      </c>
      <c r="H626">
        <v>10525</v>
      </c>
      <c r="I626">
        <v>800.12192606925998</v>
      </c>
      <c r="J626">
        <v>0.63532903282337305</v>
      </c>
      <c r="K626">
        <v>0.20659491368076699</v>
      </c>
      <c r="L626">
        <v>0.57356948228882798</v>
      </c>
      <c r="M626" t="s">
        <v>959</v>
      </c>
      <c r="N626" t="s">
        <v>18</v>
      </c>
      <c r="O626" t="s">
        <v>19</v>
      </c>
      <c r="P626" s="1">
        <v>0.88013836137223</v>
      </c>
      <c r="Q626" t="s">
        <v>20</v>
      </c>
    </row>
    <row r="627" spans="1:17" x14ac:dyDescent="0.35">
      <c r="A627">
        <v>624</v>
      </c>
      <c r="B627">
        <v>2056</v>
      </c>
      <c r="C627" t="s">
        <v>677</v>
      </c>
      <c r="D627">
        <v>28</v>
      </c>
      <c r="E627">
        <v>42</v>
      </c>
      <c r="F627">
        <v>34.318312587888499</v>
      </c>
      <c r="G627">
        <v>0.66666662920279995</v>
      </c>
      <c r="H627">
        <v>925</v>
      </c>
      <c r="I627">
        <v>120.710676908493</v>
      </c>
      <c r="J627">
        <v>0.80068988208409497</v>
      </c>
      <c r="K627">
        <v>0.79773790098505404</v>
      </c>
      <c r="L627">
        <v>0.94871794871794901</v>
      </c>
      <c r="M627" t="s">
        <v>959</v>
      </c>
      <c r="N627" t="s">
        <v>18</v>
      </c>
      <c r="O627" t="s">
        <v>19</v>
      </c>
      <c r="P627" s="1">
        <v>0.88002598963330603</v>
      </c>
      <c r="Q627" t="s">
        <v>20</v>
      </c>
    </row>
    <row r="628" spans="1:17" x14ac:dyDescent="0.35">
      <c r="A628">
        <v>625</v>
      </c>
      <c r="B628">
        <v>1239</v>
      </c>
      <c r="C628" t="s">
        <v>904</v>
      </c>
      <c r="D628">
        <v>58</v>
      </c>
      <c r="E628">
        <v>77</v>
      </c>
      <c r="F628">
        <v>59.441061032253401</v>
      </c>
      <c r="G628">
        <v>0.75999999502922899</v>
      </c>
      <c r="H628">
        <v>2775</v>
      </c>
      <c r="I628">
        <v>241.421353816986</v>
      </c>
      <c r="J628">
        <v>0.802599595713409</v>
      </c>
      <c r="K628">
        <v>0.59830342573879003</v>
      </c>
      <c r="L628">
        <v>0.84090909090909105</v>
      </c>
      <c r="M628" t="s">
        <v>959</v>
      </c>
      <c r="N628" t="s">
        <v>18</v>
      </c>
      <c r="O628" t="s">
        <v>19</v>
      </c>
      <c r="P628" s="1">
        <v>0.88002190040864603</v>
      </c>
      <c r="Q628" t="s">
        <v>20</v>
      </c>
    </row>
    <row r="629" spans="1:17" x14ac:dyDescent="0.35">
      <c r="A629">
        <v>626</v>
      </c>
      <c r="B629">
        <v>742</v>
      </c>
      <c r="C629" t="s">
        <v>1314</v>
      </c>
      <c r="D629">
        <v>162</v>
      </c>
      <c r="E629">
        <v>83</v>
      </c>
      <c r="F629">
        <v>105.021129094427</v>
      </c>
      <c r="G629">
        <v>1.9433963150607401</v>
      </c>
      <c r="H629">
        <v>8662.5</v>
      </c>
      <c r="I629">
        <v>511.62950456142403</v>
      </c>
      <c r="J629">
        <v>0.52326109210091998</v>
      </c>
      <c r="K629">
        <v>0.41585502048219097</v>
      </c>
      <c r="L629">
        <v>0.75903614457831303</v>
      </c>
      <c r="M629" t="s">
        <v>959</v>
      </c>
      <c r="N629" t="s">
        <v>18</v>
      </c>
      <c r="O629" t="s">
        <v>19</v>
      </c>
      <c r="P629" s="1">
        <v>0.88000717791059102</v>
      </c>
      <c r="Q629" t="s">
        <v>20</v>
      </c>
    </row>
    <row r="630" spans="1:17" x14ac:dyDescent="0.35">
      <c r="A630">
        <v>627</v>
      </c>
      <c r="B630">
        <v>3159</v>
      </c>
      <c r="C630" t="s">
        <v>1315</v>
      </c>
      <c r="D630">
        <v>16</v>
      </c>
      <c r="E630">
        <v>38</v>
      </c>
      <c r="F630">
        <v>20.342144725641099</v>
      </c>
      <c r="G630">
        <v>0.41935484893886599</v>
      </c>
      <c r="H630">
        <v>325</v>
      </c>
      <c r="I630">
        <v>92.426406145095797</v>
      </c>
      <c r="J630">
        <v>0.86552509092207996</v>
      </c>
      <c r="K630">
        <v>0.478080568224441</v>
      </c>
      <c r="L630">
        <v>0.76470588235294101</v>
      </c>
      <c r="M630" t="s">
        <v>959</v>
      </c>
      <c r="N630" t="s">
        <v>18</v>
      </c>
      <c r="O630" t="s">
        <v>19</v>
      </c>
      <c r="P630" s="1">
        <v>0.879976098646995</v>
      </c>
      <c r="Q630" t="s">
        <v>20</v>
      </c>
    </row>
    <row r="631" spans="1:17" x14ac:dyDescent="0.35">
      <c r="A631">
        <v>628</v>
      </c>
      <c r="B631">
        <v>1427</v>
      </c>
      <c r="C631" t="s">
        <v>1316</v>
      </c>
      <c r="D631">
        <v>34</v>
      </c>
      <c r="E631">
        <v>113</v>
      </c>
      <c r="F631">
        <v>50.777062519298099</v>
      </c>
      <c r="G631">
        <v>0.30000000842937002</v>
      </c>
      <c r="H631">
        <v>2025</v>
      </c>
      <c r="I631">
        <v>283.13708305358898</v>
      </c>
      <c r="J631">
        <v>0.89393170295366997</v>
      </c>
      <c r="K631">
        <v>0.31742518727413599</v>
      </c>
      <c r="L631">
        <v>0.69527896995708105</v>
      </c>
      <c r="M631" t="s">
        <v>959</v>
      </c>
      <c r="N631" t="s">
        <v>18</v>
      </c>
      <c r="O631" t="s">
        <v>19</v>
      </c>
      <c r="P631" s="1">
        <v>0.87997500499797598</v>
      </c>
      <c r="Q631" t="s">
        <v>20</v>
      </c>
    </row>
    <row r="632" spans="1:17" x14ac:dyDescent="0.35">
      <c r="A632">
        <v>629</v>
      </c>
      <c r="B632">
        <v>50</v>
      </c>
      <c r="C632" t="s">
        <v>624</v>
      </c>
      <c r="D632">
        <v>812</v>
      </c>
      <c r="E632">
        <v>738</v>
      </c>
      <c r="F632">
        <v>578.72762353509995</v>
      </c>
      <c r="G632">
        <v>1.09995648718232</v>
      </c>
      <c r="H632">
        <v>263050</v>
      </c>
      <c r="I632">
        <v>4741.02593183517</v>
      </c>
      <c r="J632">
        <v>0.515238629649306</v>
      </c>
      <c r="K632">
        <v>0.14706302963974799</v>
      </c>
      <c r="L632">
        <v>0.58549885927327405</v>
      </c>
      <c r="M632" t="s">
        <v>959</v>
      </c>
      <c r="N632" t="s">
        <v>18</v>
      </c>
      <c r="O632" t="s">
        <v>19</v>
      </c>
      <c r="P632" s="1">
        <v>0.87994645549478301</v>
      </c>
      <c r="Q632" t="s">
        <v>20</v>
      </c>
    </row>
    <row r="633" spans="1:17" x14ac:dyDescent="0.35">
      <c r="A633">
        <v>630</v>
      </c>
      <c r="B633">
        <v>3178</v>
      </c>
      <c r="C633" t="s">
        <v>1317</v>
      </c>
      <c r="D633">
        <v>22</v>
      </c>
      <c r="E633">
        <v>31</v>
      </c>
      <c r="F633">
        <v>20.342144725641099</v>
      </c>
      <c r="G633">
        <v>0.71428567076570104</v>
      </c>
      <c r="H633">
        <v>325</v>
      </c>
      <c r="I633">
        <v>92.426406145095797</v>
      </c>
      <c r="J633">
        <v>0.57905325842539701</v>
      </c>
      <c r="K633">
        <v>0.478080568224441</v>
      </c>
      <c r="L633">
        <v>0.76470588235294101</v>
      </c>
      <c r="M633" t="s">
        <v>959</v>
      </c>
      <c r="N633" t="s">
        <v>18</v>
      </c>
      <c r="O633" t="s">
        <v>19</v>
      </c>
      <c r="P633" s="1">
        <v>0.87994167968511705</v>
      </c>
      <c r="Q633" t="s">
        <v>20</v>
      </c>
    </row>
    <row r="634" spans="1:17" x14ac:dyDescent="0.35">
      <c r="A634">
        <v>631</v>
      </c>
      <c r="B634">
        <v>848</v>
      </c>
      <c r="C634" t="s">
        <v>1318</v>
      </c>
      <c r="D634">
        <v>81</v>
      </c>
      <c r="E634">
        <v>105</v>
      </c>
      <c r="F634">
        <v>89.651127299887904</v>
      </c>
      <c r="G634">
        <v>0.77222213309434096</v>
      </c>
      <c r="H634">
        <v>6312.5</v>
      </c>
      <c r="I634">
        <v>308.49242150783499</v>
      </c>
      <c r="J634">
        <v>0.73228170364721701</v>
      </c>
      <c r="K634">
        <v>0.83353195907509003</v>
      </c>
      <c r="L634">
        <v>0.97302504816955704</v>
      </c>
      <c r="M634" t="s">
        <v>959</v>
      </c>
      <c r="N634" t="s">
        <v>18</v>
      </c>
      <c r="O634" t="s">
        <v>19</v>
      </c>
      <c r="P634" s="1">
        <v>0.87993119278389798</v>
      </c>
      <c r="Q634" t="s">
        <v>20</v>
      </c>
    </row>
    <row r="635" spans="1:17" x14ac:dyDescent="0.35">
      <c r="A635">
        <v>632</v>
      </c>
      <c r="B635">
        <v>2005</v>
      </c>
      <c r="C635" t="s">
        <v>1319</v>
      </c>
      <c r="D635">
        <v>23</v>
      </c>
      <c r="E635">
        <v>62</v>
      </c>
      <c r="F635">
        <v>35.682482323055403</v>
      </c>
      <c r="G635">
        <v>0.37500003855306902</v>
      </c>
      <c r="H635">
        <v>1000</v>
      </c>
      <c r="I635">
        <v>156.56854152679401</v>
      </c>
      <c r="J635">
        <v>0.86288113010342005</v>
      </c>
      <c r="K635">
        <v>0.51262626257818</v>
      </c>
      <c r="L635">
        <v>0.84210526315789502</v>
      </c>
      <c r="M635" t="s">
        <v>959</v>
      </c>
      <c r="N635" t="s">
        <v>18</v>
      </c>
      <c r="O635" t="s">
        <v>19</v>
      </c>
      <c r="P635" s="1">
        <v>0.87985537314309803</v>
      </c>
      <c r="Q635" t="s">
        <v>20</v>
      </c>
    </row>
    <row r="636" spans="1:17" x14ac:dyDescent="0.35">
      <c r="A636">
        <v>633</v>
      </c>
      <c r="B636">
        <v>625</v>
      </c>
      <c r="C636" t="s">
        <v>1320</v>
      </c>
      <c r="D636">
        <v>118</v>
      </c>
      <c r="E636">
        <v>216</v>
      </c>
      <c r="F636">
        <v>125.397401797163</v>
      </c>
      <c r="G636">
        <v>0.54727790300114898</v>
      </c>
      <c r="H636">
        <v>12350</v>
      </c>
      <c r="I636">
        <v>618.70057225227401</v>
      </c>
      <c r="J636">
        <v>0.64205157521720602</v>
      </c>
      <c r="K636">
        <v>0.40542991113546101</v>
      </c>
      <c r="L636">
        <v>0.74007490636704099</v>
      </c>
      <c r="M636" t="s">
        <v>959</v>
      </c>
      <c r="N636" t="s">
        <v>18</v>
      </c>
      <c r="O636" t="s">
        <v>19</v>
      </c>
      <c r="P636" s="1">
        <v>0.87982993037965296</v>
      </c>
      <c r="Q636" t="s">
        <v>20</v>
      </c>
    </row>
    <row r="637" spans="1:17" x14ac:dyDescent="0.35">
      <c r="A637">
        <v>634</v>
      </c>
      <c r="B637">
        <v>3171</v>
      </c>
      <c r="C637" t="s">
        <v>1321</v>
      </c>
      <c r="D637">
        <v>21</v>
      </c>
      <c r="E637">
        <v>36</v>
      </c>
      <c r="F637">
        <v>20.342144725641099</v>
      </c>
      <c r="G637">
        <v>0.57142859034295801</v>
      </c>
      <c r="H637">
        <v>325</v>
      </c>
      <c r="I637">
        <v>96.568541526794405</v>
      </c>
      <c r="J637">
        <v>0.78418858479075204</v>
      </c>
      <c r="K637">
        <v>0.43794732739888897</v>
      </c>
      <c r="L637">
        <v>0.70270270270270296</v>
      </c>
      <c r="M637" t="s">
        <v>959</v>
      </c>
      <c r="N637" t="s">
        <v>18</v>
      </c>
      <c r="O637" t="s">
        <v>19</v>
      </c>
      <c r="P637" s="1">
        <v>0.87980175106949199</v>
      </c>
      <c r="Q637" t="s">
        <v>20</v>
      </c>
    </row>
    <row r="638" spans="1:17" x14ac:dyDescent="0.35">
      <c r="A638">
        <v>635</v>
      </c>
      <c r="B638">
        <v>929</v>
      </c>
      <c r="C638" t="s">
        <v>1322</v>
      </c>
      <c r="D638">
        <v>118</v>
      </c>
      <c r="E638">
        <v>89</v>
      </c>
      <c r="F638">
        <v>81.563941918235102</v>
      </c>
      <c r="G638">
        <v>1.31954886055898</v>
      </c>
      <c r="H638">
        <v>5225</v>
      </c>
      <c r="I638">
        <v>480.416301488876</v>
      </c>
      <c r="J638">
        <v>0.63361415327867199</v>
      </c>
      <c r="K638">
        <v>0.28448586173768198</v>
      </c>
      <c r="L638">
        <v>0.59459459459459496</v>
      </c>
      <c r="M638" t="s">
        <v>959</v>
      </c>
      <c r="N638" t="s">
        <v>18</v>
      </c>
      <c r="O638" t="s">
        <v>19</v>
      </c>
      <c r="P638" s="1">
        <v>0.87976564370902199</v>
      </c>
      <c r="Q638" t="s">
        <v>20</v>
      </c>
    </row>
    <row r="639" spans="1:17" x14ac:dyDescent="0.35">
      <c r="A639">
        <v>636</v>
      </c>
      <c r="B639">
        <v>755</v>
      </c>
      <c r="C639" t="s">
        <v>1323</v>
      </c>
      <c r="D639">
        <v>121</v>
      </c>
      <c r="E639">
        <v>138</v>
      </c>
      <c r="F639">
        <v>102.877615230968</v>
      </c>
      <c r="G639">
        <v>0.87452469699066604</v>
      </c>
      <c r="H639">
        <v>8312.5</v>
      </c>
      <c r="I639">
        <v>576.48231685161602</v>
      </c>
      <c r="J639">
        <v>0.59874391463653898</v>
      </c>
      <c r="K639">
        <v>0.31431820956185003</v>
      </c>
      <c r="L639">
        <v>0.625</v>
      </c>
      <c r="M639" t="s">
        <v>959</v>
      </c>
      <c r="N639" t="s">
        <v>18</v>
      </c>
      <c r="O639" t="s">
        <v>19</v>
      </c>
      <c r="P639" s="1">
        <v>0.87974827710011405</v>
      </c>
      <c r="Q639" t="s">
        <v>20</v>
      </c>
    </row>
    <row r="640" spans="1:17" x14ac:dyDescent="0.35">
      <c r="A640">
        <v>637</v>
      </c>
      <c r="B640">
        <v>1919</v>
      </c>
      <c r="C640" t="s">
        <v>1324</v>
      </c>
      <c r="D640">
        <v>50</v>
      </c>
      <c r="E640">
        <v>30</v>
      </c>
      <c r="F640">
        <v>36.996385101659598</v>
      </c>
      <c r="G640">
        <v>1.6666666666666701</v>
      </c>
      <c r="H640">
        <v>1075</v>
      </c>
      <c r="I640">
        <v>136.56854152679401</v>
      </c>
      <c r="J640">
        <v>0.79973289850907903</v>
      </c>
      <c r="K640">
        <v>0.724297498752281</v>
      </c>
      <c r="L640">
        <v>0.92473118279569899</v>
      </c>
      <c r="M640" t="s">
        <v>959</v>
      </c>
      <c r="N640" t="s">
        <v>18</v>
      </c>
      <c r="O640" t="s">
        <v>19</v>
      </c>
      <c r="P640" s="1">
        <v>0.87955120251655405</v>
      </c>
      <c r="Q640" t="s">
        <v>20</v>
      </c>
    </row>
    <row r="641" spans="1:17" x14ac:dyDescent="0.35">
      <c r="A641">
        <v>638</v>
      </c>
      <c r="B641">
        <v>2263</v>
      </c>
      <c r="C641" t="s">
        <v>1325</v>
      </c>
      <c r="D641">
        <v>25</v>
      </c>
      <c r="E641">
        <v>50</v>
      </c>
      <c r="F641">
        <v>30.9019361618552</v>
      </c>
      <c r="G641">
        <v>0.5</v>
      </c>
      <c r="H641">
        <v>750</v>
      </c>
      <c r="I641">
        <v>136.56854152679401</v>
      </c>
      <c r="J641">
        <v>0.77519266336439996</v>
      </c>
      <c r="K641">
        <v>0.50532383633880096</v>
      </c>
      <c r="L641">
        <v>0.81081081081081097</v>
      </c>
      <c r="M641" t="s">
        <v>959</v>
      </c>
      <c r="N641" t="s">
        <v>18</v>
      </c>
      <c r="O641" t="s">
        <v>19</v>
      </c>
      <c r="P641" s="1">
        <v>0.87952114110616897</v>
      </c>
      <c r="Q641" t="s">
        <v>20</v>
      </c>
    </row>
    <row r="642" spans="1:17" x14ac:dyDescent="0.35">
      <c r="A642">
        <v>639</v>
      </c>
      <c r="B642">
        <v>405</v>
      </c>
      <c r="C642" t="s">
        <v>274</v>
      </c>
      <c r="D642">
        <v>265</v>
      </c>
      <c r="E642">
        <v>190</v>
      </c>
      <c r="F642">
        <v>184.59434800658099</v>
      </c>
      <c r="G642">
        <v>1.3947368421052599</v>
      </c>
      <c r="H642">
        <v>26762.5</v>
      </c>
      <c r="I642">
        <v>1050.3300768137001</v>
      </c>
      <c r="J642">
        <v>0.69642284816931399</v>
      </c>
      <c r="K642">
        <v>0.304849116318203</v>
      </c>
      <c r="L642">
        <v>0.70288903479973697</v>
      </c>
      <c r="M642" t="s">
        <v>959</v>
      </c>
      <c r="N642" t="s">
        <v>18</v>
      </c>
      <c r="O642" t="s">
        <v>19</v>
      </c>
      <c r="P642" s="1">
        <v>0.87950329758212298</v>
      </c>
      <c r="Q642" t="s">
        <v>20</v>
      </c>
    </row>
    <row r="643" spans="1:17" x14ac:dyDescent="0.35">
      <c r="A643">
        <v>640</v>
      </c>
      <c r="B643">
        <v>2692</v>
      </c>
      <c r="C643" t="s">
        <v>1326</v>
      </c>
      <c r="D643">
        <v>25</v>
      </c>
      <c r="E643">
        <v>25</v>
      </c>
      <c r="F643">
        <v>24.592453796829702</v>
      </c>
      <c r="G643">
        <v>1</v>
      </c>
      <c r="H643">
        <v>475</v>
      </c>
      <c r="I643">
        <v>92.426406145095797</v>
      </c>
      <c r="J643">
        <v>0.63223631387275003</v>
      </c>
      <c r="K643">
        <v>0.69873313817418303</v>
      </c>
      <c r="L643">
        <v>0.90476190476190499</v>
      </c>
      <c r="M643" t="s">
        <v>959</v>
      </c>
      <c r="N643" t="s">
        <v>18</v>
      </c>
      <c r="O643" t="s">
        <v>19</v>
      </c>
      <c r="P643" s="1">
        <v>0.87945799002550795</v>
      </c>
      <c r="Q643" t="s">
        <v>20</v>
      </c>
    </row>
    <row r="644" spans="1:17" x14ac:dyDescent="0.35">
      <c r="A644">
        <v>641</v>
      </c>
      <c r="B644">
        <v>785</v>
      </c>
      <c r="C644" t="s">
        <v>1327</v>
      </c>
      <c r="D644">
        <v>89</v>
      </c>
      <c r="E644">
        <v>114</v>
      </c>
      <c r="F644">
        <v>99.335826727810101</v>
      </c>
      <c r="G644">
        <v>0.77777766608210697</v>
      </c>
      <c r="H644">
        <v>7750</v>
      </c>
      <c r="I644">
        <v>339.70562458038302</v>
      </c>
      <c r="J644">
        <v>0.70497665198288095</v>
      </c>
      <c r="K644">
        <v>0.84392935058436103</v>
      </c>
      <c r="L644">
        <v>0.96273291925465798</v>
      </c>
      <c r="M644" t="s">
        <v>959</v>
      </c>
      <c r="N644" t="s">
        <v>18</v>
      </c>
      <c r="O644" t="s">
        <v>19</v>
      </c>
      <c r="P644" s="1">
        <v>0.87942031491921802</v>
      </c>
      <c r="Q644" t="s">
        <v>20</v>
      </c>
    </row>
    <row r="645" spans="1:17" x14ac:dyDescent="0.35">
      <c r="A645">
        <v>642</v>
      </c>
      <c r="B645">
        <v>2081</v>
      </c>
      <c r="C645" t="s">
        <v>1328</v>
      </c>
      <c r="D645">
        <v>54</v>
      </c>
      <c r="E645">
        <v>29</v>
      </c>
      <c r="F645">
        <v>33.851375012865397</v>
      </c>
      <c r="G645">
        <v>1.8333330901931699</v>
      </c>
      <c r="H645">
        <v>900</v>
      </c>
      <c r="I645">
        <v>140.71067690849301</v>
      </c>
      <c r="J645">
        <v>0.71243879249350595</v>
      </c>
      <c r="K645">
        <v>0.571213244765432</v>
      </c>
      <c r="L645">
        <v>0.85714285714285698</v>
      </c>
      <c r="M645" t="s">
        <v>959</v>
      </c>
      <c r="N645" t="s">
        <v>18</v>
      </c>
      <c r="O645" t="s">
        <v>19</v>
      </c>
      <c r="P645" s="1">
        <v>0.87941958399584796</v>
      </c>
      <c r="Q645" t="s">
        <v>20</v>
      </c>
    </row>
    <row r="646" spans="1:17" x14ac:dyDescent="0.35">
      <c r="A646">
        <v>643</v>
      </c>
      <c r="B646">
        <v>834</v>
      </c>
      <c r="C646" t="s">
        <v>1329</v>
      </c>
      <c r="D646">
        <v>56</v>
      </c>
      <c r="E646">
        <v>168</v>
      </c>
      <c r="F646">
        <v>92.533971806812502</v>
      </c>
      <c r="G646">
        <v>0.335793351547298</v>
      </c>
      <c r="H646">
        <v>6725</v>
      </c>
      <c r="I646">
        <v>410.416301488876</v>
      </c>
      <c r="J646">
        <v>0.94560083404180695</v>
      </c>
      <c r="K646">
        <v>0.50171022015566102</v>
      </c>
      <c r="L646">
        <v>0.87908496732026098</v>
      </c>
      <c r="M646" t="s">
        <v>959</v>
      </c>
      <c r="N646" t="s">
        <v>18</v>
      </c>
      <c r="O646" t="s">
        <v>19</v>
      </c>
      <c r="P646" s="1">
        <v>0.87938589385807198</v>
      </c>
      <c r="Q646" t="s">
        <v>20</v>
      </c>
    </row>
    <row r="647" spans="1:17" x14ac:dyDescent="0.35">
      <c r="A647">
        <v>644</v>
      </c>
      <c r="B647">
        <v>2183</v>
      </c>
      <c r="C647" t="s">
        <v>1330</v>
      </c>
      <c r="D647">
        <v>25</v>
      </c>
      <c r="E647">
        <v>46</v>
      </c>
      <c r="F647">
        <v>31.915382432114601</v>
      </c>
      <c r="G647">
        <v>0.53846152649083601</v>
      </c>
      <c r="H647">
        <v>800</v>
      </c>
      <c r="I647">
        <v>120.710676908493</v>
      </c>
      <c r="J647">
        <v>0.79736892786765601</v>
      </c>
      <c r="K647">
        <v>0.68993548193302001</v>
      </c>
      <c r="L647">
        <v>0.96969696969696995</v>
      </c>
      <c r="M647" t="s">
        <v>959</v>
      </c>
      <c r="N647" t="s">
        <v>18</v>
      </c>
      <c r="O647" t="s">
        <v>19</v>
      </c>
      <c r="P647" s="1">
        <v>0.87936297327397595</v>
      </c>
      <c r="Q647" t="s">
        <v>20</v>
      </c>
    </row>
    <row r="648" spans="1:17" x14ac:dyDescent="0.35">
      <c r="A648">
        <v>645</v>
      </c>
      <c r="B648">
        <v>1598</v>
      </c>
      <c r="C648" t="s">
        <v>1331</v>
      </c>
      <c r="D648">
        <v>69</v>
      </c>
      <c r="E648">
        <v>45</v>
      </c>
      <c r="F648">
        <v>45.135166683820501</v>
      </c>
      <c r="G648">
        <v>1.54117642575916</v>
      </c>
      <c r="H648">
        <v>1600</v>
      </c>
      <c r="I648">
        <v>204.85281229019199</v>
      </c>
      <c r="J648">
        <v>0.55786635305078602</v>
      </c>
      <c r="K648">
        <v>0.47912185963975201</v>
      </c>
      <c r="L648">
        <v>0.74853801169590595</v>
      </c>
      <c r="M648" t="s">
        <v>959</v>
      </c>
      <c r="N648" t="s">
        <v>18</v>
      </c>
      <c r="O648" t="s">
        <v>19</v>
      </c>
      <c r="P648" s="1">
        <v>0.87932505860260002</v>
      </c>
      <c r="Q648" t="s">
        <v>20</v>
      </c>
    </row>
    <row r="649" spans="1:17" x14ac:dyDescent="0.35">
      <c r="A649">
        <v>646</v>
      </c>
      <c r="B649">
        <v>2057</v>
      </c>
      <c r="C649" t="s">
        <v>725</v>
      </c>
      <c r="D649">
        <v>30</v>
      </c>
      <c r="E649">
        <v>45</v>
      </c>
      <c r="F649">
        <v>34.318312587888499</v>
      </c>
      <c r="G649">
        <v>0.66666666666666696</v>
      </c>
      <c r="H649">
        <v>925</v>
      </c>
      <c r="I649">
        <v>130.71067690849301</v>
      </c>
      <c r="J649">
        <v>0.70967807809021499</v>
      </c>
      <c r="K649">
        <v>0.68034542591990499</v>
      </c>
      <c r="L649">
        <v>0.936708860759494</v>
      </c>
      <c r="M649" t="s">
        <v>959</v>
      </c>
      <c r="N649" t="s">
        <v>18</v>
      </c>
      <c r="O649" t="s">
        <v>19</v>
      </c>
      <c r="P649" s="1">
        <v>0.87932396109385902</v>
      </c>
      <c r="Q649" t="s">
        <v>20</v>
      </c>
    </row>
    <row r="650" spans="1:17" x14ac:dyDescent="0.35">
      <c r="A650">
        <v>647</v>
      </c>
      <c r="B650">
        <v>822</v>
      </c>
      <c r="C650" t="s">
        <v>448</v>
      </c>
      <c r="D650">
        <v>89</v>
      </c>
      <c r="E650">
        <v>112</v>
      </c>
      <c r="F650">
        <v>93.984569699500099</v>
      </c>
      <c r="G650">
        <v>0.80000003411968701</v>
      </c>
      <c r="H650">
        <v>6937.5</v>
      </c>
      <c r="I650">
        <v>352.634556889534</v>
      </c>
      <c r="J650">
        <v>0.79426851515101704</v>
      </c>
      <c r="K650">
        <v>0.70107280599281696</v>
      </c>
      <c r="L650">
        <v>0.90983606557377095</v>
      </c>
      <c r="M650" t="s">
        <v>959</v>
      </c>
      <c r="N650" t="s">
        <v>18</v>
      </c>
      <c r="O650" t="s">
        <v>19</v>
      </c>
      <c r="P650" s="1">
        <v>0.87920926703653401</v>
      </c>
      <c r="Q650" t="s">
        <v>20</v>
      </c>
    </row>
    <row r="651" spans="1:17" x14ac:dyDescent="0.35">
      <c r="A651">
        <v>648</v>
      </c>
      <c r="B651">
        <v>1617</v>
      </c>
      <c r="C651" t="s">
        <v>1332</v>
      </c>
      <c r="D651">
        <v>46</v>
      </c>
      <c r="E651">
        <v>46</v>
      </c>
      <c r="F651">
        <v>44.424332232904803</v>
      </c>
      <c r="G651">
        <v>0.99999989625391605</v>
      </c>
      <c r="H651">
        <v>1550</v>
      </c>
      <c r="I651">
        <v>154.85281229019199</v>
      </c>
      <c r="J651">
        <v>0.67408553901457902</v>
      </c>
      <c r="K651">
        <v>0.81227552620247001</v>
      </c>
      <c r="L651">
        <v>0.95384615384615401</v>
      </c>
      <c r="M651" t="s">
        <v>959</v>
      </c>
      <c r="N651" t="s">
        <v>18</v>
      </c>
      <c r="O651" t="s">
        <v>19</v>
      </c>
      <c r="P651" s="1">
        <v>0.87917718812175105</v>
      </c>
      <c r="Q651" t="s">
        <v>20</v>
      </c>
    </row>
    <row r="652" spans="1:17" x14ac:dyDescent="0.35">
      <c r="A652">
        <v>649</v>
      </c>
      <c r="B652">
        <v>1</v>
      </c>
      <c r="C652" t="s">
        <v>612</v>
      </c>
      <c r="D652">
        <v>7320</v>
      </c>
      <c r="E652">
        <v>4762</v>
      </c>
      <c r="F652">
        <v>4544.3641066550499</v>
      </c>
      <c r="G652">
        <v>1.53722545562751</v>
      </c>
      <c r="H652">
        <v>16219450</v>
      </c>
      <c r="I652">
        <v>128856.076712608</v>
      </c>
      <c r="J652">
        <v>0.54816184527214296</v>
      </c>
      <c r="K652">
        <v>1.22754148698537E-2</v>
      </c>
      <c r="L652">
        <v>0.59982535318827501</v>
      </c>
      <c r="M652" t="s">
        <v>959</v>
      </c>
      <c r="N652" t="s">
        <v>18</v>
      </c>
      <c r="O652" t="s">
        <v>19</v>
      </c>
      <c r="P652" s="1">
        <v>0.87916206404028996</v>
      </c>
      <c r="Q652" t="s">
        <v>20</v>
      </c>
    </row>
    <row r="653" spans="1:17" x14ac:dyDescent="0.35">
      <c r="A653">
        <v>650</v>
      </c>
      <c r="B653">
        <v>704</v>
      </c>
      <c r="C653" t="s">
        <v>375</v>
      </c>
      <c r="D653">
        <v>200</v>
      </c>
      <c r="E653">
        <v>103</v>
      </c>
      <c r="F653">
        <v>113.400702827739</v>
      </c>
      <c r="G653">
        <v>1.9477612618941</v>
      </c>
      <c r="H653">
        <v>10100</v>
      </c>
      <c r="I653">
        <v>703.55338454246498</v>
      </c>
      <c r="J653">
        <v>0.49250116451313097</v>
      </c>
      <c r="K653">
        <v>0.25641127876137199</v>
      </c>
      <c r="L653">
        <v>0.62977396726422497</v>
      </c>
      <c r="M653" t="s">
        <v>959</v>
      </c>
      <c r="N653" t="s">
        <v>18</v>
      </c>
      <c r="O653" t="s">
        <v>19</v>
      </c>
      <c r="P653" s="1">
        <v>0.87902899303687698</v>
      </c>
      <c r="Q653" t="s">
        <v>20</v>
      </c>
    </row>
    <row r="654" spans="1:17" x14ac:dyDescent="0.35">
      <c r="A654">
        <v>651</v>
      </c>
      <c r="B654">
        <v>2919</v>
      </c>
      <c r="C654" t="s">
        <v>1333</v>
      </c>
      <c r="D654">
        <v>35</v>
      </c>
      <c r="E654">
        <v>20</v>
      </c>
      <c r="F654">
        <v>22.5675833419103</v>
      </c>
      <c r="G654">
        <v>1.75</v>
      </c>
      <c r="H654">
        <v>400</v>
      </c>
      <c r="I654">
        <v>92.426406145095797</v>
      </c>
      <c r="J654">
        <v>0.720337148076858</v>
      </c>
      <c r="K654">
        <v>0.58840685319931296</v>
      </c>
      <c r="L654">
        <v>0.86486486486486502</v>
      </c>
      <c r="M654" t="s">
        <v>959</v>
      </c>
      <c r="N654" t="s">
        <v>18</v>
      </c>
      <c r="O654" t="s">
        <v>19</v>
      </c>
      <c r="P654" s="1">
        <v>0.87900486693246704</v>
      </c>
      <c r="Q654" t="s">
        <v>20</v>
      </c>
    </row>
    <row r="655" spans="1:17" x14ac:dyDescent="0.35">
      <c r="A655">
        <v>652</v>
      </c>
      <c r="B655">
        <v>2342</v>
      </c>
      <c r="C655" t="s">
        <v>860</v>
      </c>
      <c r="D655">
        <v>35</v>
      </c>
      <c r="E655">
        <v>28</v>
      </c>
      <c r="F655">
        <v>29.8541066072092</v>
      </c>
      <c r="G655">
        <v>1.25000004214685</v>
      </c>
      <c r="H655">
        <v>700</v>
      </c>
      <c r="I655">
        <v>114.85281229019201</v>
      </c>
      <c r="J655">
        <v>0.72348361680656803</v>
      </c>
      <c r="K655">
        <v>0.66684459652499295</v>
      </c>
      <c r="L655">
        <v>0.88888888888888895</v>
      </c>
      <c r="M655" t="s">
        <v>959</v>
      </c>
      <c r="N655" t="s">
        <v>18</v>
      </c>
      <c r="O655" t="s">
        <v>19</v>
      </c>
      <c r="P655" s="1">
        <v>0.87886955113655996</v>
      </c>
      <c r="Q655" t="s">
        <v>20</v>
      </c>
    </row>
    <row r="656" spans="1:17" x14ac:dyDescent="0.35">
      <c r="A656">
        <v>653</v>
      </c>
      <c r="B656">
        <v>2683</v>
      </c>
      <c r="C656" t="s">
        <v>1334</v>
      </c>
      <c r="D656">
        <v>30</v>
      </c>
      <c r="E656">
        <v>20</v>
      </c>
      <c r="F656">
        <v>24.913937425834401</v>
      </c>
      <c r="G656">
        <v>1.5</v>
      </c>
      <c r="H656">
        <v>487.5</v>
      </c>
      <c r="I656">
        <v>85.355338454246507</v>
      </c>
      <c r="J656">
        <v>0.59614218282570897</v>
      </c>
      <c r="K656">
        <v>0.84085886366776497</v>
      </c>
      <c r="L656">
        <v>0.97499999999999998</v>
      </c>
      <c r="M656" t="s">
        <v>959</v>
      </c>
      <c r="N656" t="s">
        <v>18</v>
      </c>
      <c r="O656" t="s">
        <v>19</v>
      </c>
      <c r="P656" s="1">
        <v>0.87885217164510598</v>
      </c>
      <c r="Q656" t="s">
        <v>20</v>
      </c>
    </row>
    <row r="657" spans="1:17" x14ac:dyDescent="0.35">
      <c r="A657">
        <v>654</v>
      </c>
      <c r="B657">
        <v>2353</v>
      </c>
      <c r="C657" t="s">
        <v>1335</v>
      </c>
      <c r="D657">
        <v>46</v>
      </c>
      <c r="E657">
        <v>27</v>
      </c>
      <c r="F657">
        <v>29.586351363515998</v>
      </c>
      <c r="G657">
        <v>1.6874999945695</v>
      </c>
      <c r="H657">
        <v>687.5</v>
      </c>
      <c r="I657">
        <v>133.63960921764399</v>
      </c>
      <c r="J657">
        <v>0.41024568892241198</v>
      </c>
      <c r="K657">
        <v>0.48374019180884098</v>
      </c>
      <c r="L657">
        <v>0.74324324324324298</v>
      </c>
      <c r="M657" t="s">
        <v>959</v>
      </c>
      <c r="N657" t="s">
        <v>18</v>
      </c>
      <c r="O657" t="s">
        <v>19</v>
      </c>
      <c r="P657" s="1">
        <v>0.87867275264548494</v>
      </c>
      <c r="Q657" t="s">
        <v>20</v>
      </c>
    </row>
    <row r="658" spans="1:17" x14ac:dyDescent="0.35">
      <c r="A658">
        <v>655</v>
      </c>
      <c r="B658">
        <v>1608</v>
      </c>
      <c r="C658" t="s">
        <v>1336</v>
      </c>
      <c r="D658">
        <v>33</v>
      </c>
      <c r="E658">
        <v>64</v>
      </c>
      <c r="F658">
        <v>44.781159910813798</v>
      </c>
      <c r="G658">
        <v>0.52173919381018297</v>
      </c>
      <c r="H658">
        <v>1575</v>
      </c>
      <c r="I658">
        <v>164.85281229019199</v>
      </c>
      <c r="J658">
        <v>0.83296971936156705</v>
      </c>
      <c r="K658">
        <v>0.72827885619882604</v>
      </c>
      <c r="L658">
        <v>0.94029850746268695</v>
      </c>
      <c r="M658" t="s">
        <v>959</v>
      </c>
      <c r="N658" t="s">
        <v>18</v>
      </c>
      <c r="O658" t="s">
        <v>19</v>
      </c>
      <c r="P658" s="1">
        <v>0.87858555047440001</v>
      </c>
      <c r="Q658" t="s">
        <v>20</v>
      </c>
    </row>
    <row r="659" spans="1:17" x14ac:dyDescent="0.35">
      <c r="A659">
        <v>656</v>
      </c>
      <c r="B659">
        <v>1543</v>
      </c>
      <c r="C659" t="s">
        <v>134</v>
      </c>
      <c r="D659">
        <v>47</v>
      </c>
      <c r="E659">
        <v>48</v>
      </c>
      <c r="F659">
        <v>46.694996737969298</v>
      </c>
      <c r="G659">
        <v>0.98076919848121702</v>
      </c>
      <c r="H659">
        <v>1712.5</v>
      </c>
      <c r="I659">
        <v>167.78174459934201</v>
      </c>
      <c r="J659">
        <v>0.65441879896183797</v>
      </c>
      <c r="K659">
        <v>0.76445342786264503</v>
      </c>
      <c r="L659">
        <v>0.913333333333333</v>
      </c>
      <c r="M659" t="s">
        <v>959</v>
      </c>
      <c r="N659" t="s">
        <v>18</v>
      </c>
      <c r="O659" t="s">
        <v>19</v>
      </c>
      <c r="P659" s="1">
        <v>0.878509154329005</v>
      </c>
      <c r="Q659" t="s">
        <v>20</v>
      </c>
    </row>
    <row r="660" spans="1:17" x14ac:dyDescent="0.35">
      <c r="A660">
        <v>657</v>
      </c>
      <c r="B660">
        <v>1282</v>
      </c>
      <c r="C660" t="s">
        <v>434</v>
      </c>
      <c r="D660">
        <v>50</v>
      </c>
      <c r="E660">
        <v>65</v>
      </c>
      <c r="F660">
        <v>57.258989055807199</v>
      </c>
      <c r="G660">
        <v>0.76923076923076905</v>
      </c>
      <c r="H660">
        <v>2575</v>
      </c>
      <c r="I660">
        <v>204.85281229019199</v>
      </c>
      <c r="J660">
        <v>0.687360534415977</v>
      </c>
      <c r="K660">
        <v>0.77108674285772605</v>
      </c>
      <c r="L660">
        <v>0.94063926940639297</v>
      </c>
      <c r="M660" t="s">
        <v>959</v>
      </c>
      <c r="N660" t="s">
        <v>18</v>
      </c>
      <c r="O660" t="s">
        <v>19</v>
      </c>
      <c r="P660" s="1">
        <v>0.87849160379665903</v>
      </c>
      <c r="Q660" t="s">
        <v>20</v>
      </c>
    </row>
    <row r="661" spans="1:17" x14ac:dyDescent="0.35">
      <c r="A661">
        <v>658</v>
      </c>
      <c r="B661">
        <v>1208</v>
      </c>
      <c r="C661" t="s">
        <v>1337</v>
      </c>
      <c r="D661">
        <v>47</v>
      </c>
      <c r="E661">
        <v>82</v>
      </c>
      <c r="F661">
        <v>61.4163834109264</v>
      </c>
      <c r="G661">
        <v>0.57692299662116298</v>
      </c>
      <c r="H661">
        <v>2962.5</v>
      </c>
      <c r="I661">
        <v>221.92387998104101</v>
      </c>
      <c r="J661">
        <v>0.79427963013511604</v>
      </c>
      <c r="K661">
        <v>0.75589269719792196</v>
      </c>
      <c r="L661">
        <v>0.95564516129032295</v>
      </c>
      <c r="M661" t="s">
        <v>959</v>
      </c>
      <c r="N661" t="s">
        <v>18</v>
      </c>
      <c r="O661" t="s">
        <v>19</v>
      </c>
      <c r="P661" s="1">
        <v>0.87847265941089103</v>
      </c>
      <c r="Q661" t="s">
        <v>20</v>
      </c>
    </row>
    <row r="662" spans="1:17" x14ac:dyDescent="0.35">
      <c r="A662">
        <v>659</v>
      </c>
      <c r="B662">
        <v>2801</v>
      </c>
      <c r="C662" t="s">
        <v>1338</v>
      </c>
      <c r="D662">
        <v>19</v>
      </c>
      <c r="E662">
        <v>41</v>
      </c>
      <c r="F662">
        <v>23.601743597065699</v>
      </c>
      <c r="G662">
        <v>0.45454543071662801</v>
      </c>
      <c r="H662">
        <v>437.5</v>
      </c>
      <c r="I662">
        <v>105.355338454247</v>
      </c>
      <c r="J662">
        <v>0.76507344447110603</v>
      </c>
      <c r="K662">
        <v>0.495307413311042</v>
      </c>
      <c r="L662">
        <v>0.77777777777777801</v>
      </c>
      <c r="M662" t="s">
        <v>959</v>
      </c>
      <c r="N662" t="s">
        <v>18</v>
      </c>
      <c r="O662" t="s">
        <v>19</v>
      </c>
      <c r="P662" s="1">
        <v>0.87820224121686496</v>
      </c>
      <c r="Q662" t="s">
        <v>20</v>
      </c>
    </row>
    <row r="663" spans="1:17" x14ac:dyDescent="0.35">
      <c r="A663">
        <v>660</v>
      </c>
      <c r="B663">
        <v>938</v>
      </c>
      <c r="C663" t="s">
        <v>1339</v>
      </c>
      <c r="D663">
        <v>115</v>
      </c>
      <c r="E663">
        <v>55</v>
      </c>
      <c r="F663">
        <v>80.976438890495103</v>
      </c>
      <c r="G663">
        <v>2.0909090909090899</v>
      </c>
      <c r="H663">
        <v>5150</v>
      </c>
      <c r="I663">
        <v>303.13708305358898</v>
      </c>
      <c r="J663">
        <v>0.81666461222982201</v>
      </c>
      <c r="K663">
        <v>0.70426962618427003</v>
      </c>
      <c r="L663">
        <v>0.94495412844036697</v>
      </c>
      <c r="M663" t="s">
        <v>959</v>
      </c>
      <c r="N663" t="s">
        <v>18</v>
      </c>
      <c r="O663" t="s">
        <v>19</v>
      </c>
      <c r="P663" s="1">
        <v>0.87818547071311004</v>
      </c>
      <c r="Q663" t="s">
        <v>20</v>
      </c>
    </row>
    <row r="664" spans="1:17" x14ac:dyDescent="0.35">
      <c r="A664">
        <v>661</v>
      </c>
      <c r="B664">
        <v>1156</v>
      </c>
      <c r="C664" t="s">
        <v>1340</v>
      </c>
      <c r="D664">
        <v>62</v>
      </c>
      <c r="E664">
        <v>140</v>
      </c>
      <c r="F664">
        <v>64.451097854873396</v>
      </c>
      <c r="G664">
        <v>0.442338089289596</v>
      </c>
      <c r="H664">
        <v>3262.5</v>
      </c>
      <c r="I664">
        <v>457.48736917972599</v>
      </c>
      <c r="J664">
        <v>0.71057791166227702</v>
      </c>
      <c r="K664">
        <v>0.195885445300712</v>
      </c>
      <c r="L664">
        <v>0.49525616698292202</v>
      </c>
      <c r="M664" t="s">
        <v>959</v>
      </c>
      <c r="N664" t="s">
        <v>18</v>
      </c>
      <c r="O664" t="s">
        <v>19</v>
      </c>
      <c r="P664" s="1">
        <v>0.878159539155553</v>
      </c>
      <c r="Q664" t="s">
        <v>20</v>
      </c>
    </row>
    <row r="665" spans="1:17" x14ac:dyDescent="0.35">
      <c r="A665">
        <v>662</v>
      </c>
      <c r="B665">
        <v>1917</v>
      </c>
      <c r="C665" t="s">
        <v>1341</v>
      </c>
      <c r="D665">
        <v>40</v>
      </c>
      <c r="E665">
        <v>35</v>
      </c>
      <c r="F665">
        <v>37.210858696078098</v>
      </c>
      <c r="G665">
        <v>1.1428571428571399</v>
      </c>
      <c r="H665">
        <v>1087.5</v>
      </c>
      <c r="I665">
        <v>129.49747383594499</v>
      </c>
      <c r="J665">
        <v>0.74095898280310002</v>
      </c>
      <c r="K665">
        <v>0.814922927376031</v>
      </c>
      <c r="L665">
        <v>0.97752808988763995</v>
      </c>
      <c r="M665" t="s">
        <v>959</v>
      </c>
      <c r="N665" t="s">
        <v>18</v>
      </c>
      <c r="O665" t="s">
        <v>19</v>
      </c>
      <c r="P665" s="1">
        <v>0.87810429524760303</v>
      </c>
      <c r="Q665" t="s">
        <v>20</v>
      </c>
    </row>
    <row r="666" spans="1:17" x14ac:dyDescent="0.35">
      <c r="A666">
        <v>663</v>
      </c>
      <c r="B666">
        <v>1212</v>
      </c>
      <c r="C666" t="s">
        <v>360</v>
      </c>
      <c r="D666">
        <v>78</v>
      </c>
      <c r="E666">
        <v>53</v>
      </c>
      <c r="F666">
        <v>61.026434176923303</v>
      </c>
      <c r="G666">
        <v>1.4666667625741701</v>
      </c>
      <c r="H666">
        <v>2925</v>
      </c>
      <c r="I666">
        <v>237.27921843528699</v>
      </c>
      <c r="J666">
        <v>0.54943090221408997</v>
      </c>
      <c r="K666">
        <v>0.65285438892606096</v>
      </c>
      <c r="L666">
        <v>0.86666666666666703</v>
      </c>
      <c r="M666" t="s">
        <v>959</v>
      </c>
      <c r="N666" t="s">
        <v>18</v>
      </c>
      <c r="O666" t="s">
        <v>19</v>
      </c>
      <c r="P666" s="1">
        <v>0.87808438400613598</v>
      </c>
      <c r="Q666" t="s">
        <v>20</v>
      </c>
    </row>
    <row r="667" spans="1:17" x14ac:dyDescent="0.35">
      <c r="A667">
        <v>664</v>
      </c>
      <c r="B667">
        <v>845</v>
      </c>
      <c r="C667" t="s">
        <v>588</v>
      </c>
      <c r="D667">
        <v>75</v>
      </c>
      <c r="E667">
        <v>130</v>
      </c>
      <c r="F667">
        <v>90.446470770967196</v>
      </c>
      <c r="G667">
        <v>0.57291667125027101</v>
      </c>
      <c r="H667">
        <v>6425</v>
      </c>
      <c r="I667">
        <v>367.98989534378097</v>
      </c>
      <c r="J667">
        <v>0.82898568619913005</v>
      </c>
      <c r="K667">
        <v>0.59622640956014605</v>
      </c>
      <c r="L667">
        <v>0.87118644067796602</v>
      </c>
      <c r="M667" t="s">
        <v>959</v>
      </c>
      <c r="N667" t="s">
        <v>18</v>
      </c>
      <c r="O667" t="s">
        <v>19</v>
      </c>
      <c r="P667" s="1">
        <v>0.87804203660615199</v>
      </c>
      <c r="Q667" t="s">
        <v>20</v>
      </c>
    </row>
    <row r="668" spans="1:17" x14ac:dyDescent="0.35">
      <c r="A668">
        <v>665</v>
      </c>
      <c r="B668">
        <v>2379</v>
      </c>
      <c r="C668" t="s">
        <v>1342</v>
      </c>
      <c r="D668">
        <v>49</v>
      </c>
      <c r="E668">
        <v>28</v>
      </c>
      <c r="F668">
        <v>29.043436408025901</v>
      </c>
      <c r="G668">
        <v>1.75000004214685</v>
      </c>
      <c r="H668">
        <v>662.5</v>
      </c>
      <c r="I668">
        <v>143.63960921764399</v>
      </c>
      <c r="J668">
        <v>0.55855710281524396</v>
      </c>
      <c r="K668">
        <v>0.40350350987171801</v>
      </c>
      <c r="L668">
        <v>0.68831168831168799</v>
      </c>
      <c r="M668" t="s">
        <v>959</v>
      </c>
      <c r="N668" t="s">
        <v>18</v>
      </c>
      <c r="O668" t="s">
        <v>19</v>
      </c>
      <c r="P668" s="1">
        <v>0.87801854132364798</v>
      </c>
      <c r="Q668" t="s">
        <v>20</v>
      </c>
    </row>
    <row r="669" spans="1:17" x14ac:dyDescent="0.35">
      <c r="A669">
        <v>666</v>
      </c>
      <c r="B669">
        <v>951</v>
      </c>
      <c r="C669" t="s">
        <v>1343</v>
      </c>
      <c r="D669">
        <v>85</v>
      </c>
      <c r="E669">
        <v>85</v>
      </c>
      <c r="F669">
        <v>79.788456080286494</v>
      </c>
      <c r="G669">
        <v>1</v>
      </c>
      <c r="H669">
        <v>5000</v>
      </c>
      <c r="I669">
        <v>309.70562458038302</v>
      </c>
      <c r="J669">
        <v>0.64232038221280197</v>
      </c>
      <c r="K669">
        <v>0.65506090822779806</v>
      </c>
      <c r="L669">
        <v>0.86767895878524903</v>
      </c>
      <c r="M669" t="s">
        <v>959</v>
      </c>
      <c r="N669" t="s">
        <v>18</v>
      </c>
      <c r="O669" t="s">
        <v>19</v>
      </c>
      <c r="P669" s="1">
        <v>0.87797039261624499</v>
      </c>
      <c r="Q669" t="s">
        <v>20</v>
      </c>
    </row>
    <row r="670" spans="1:17" x14ac:dyDescent="0.35">
      <c r="A670">
        <v>667</v>
      </c>
      <c r="B670">
        <v>1396</v>
      </c>
      <c r="C670" t="s">
        <v>1344</v>
      </c>
      <c r="D670">
        <v>53</v>
      </c>
      <c r="E670">
        <v>59</v>
      </c>
      <c r="F670">
        <v>52.015709478601003</v>
      </c>
      <c r="G670">
        <v>0.89473694859790798</v>
      </c>
      <c r="H670">
        <v>2125</v>
      </c>
      <c r="I670">
        <v>198.99494767189</v>
      </c>
      <c r="J670">
        <v>0.65082064429326802</v>
      </c>
      <c r="K670">
        <v>0.67434896939816802</v>
      </c>
      <c r="L670">
        <v>0.86294416243654803</v>
      </c>
      <c r="M670" t="s">
        <v>959</v>
      </c>
      <c r="N670" t="s">
        <v>18</v>
      </c>
      <c r="O670" t="s">
        <v>19</v>
      </c>
      <c r="P670" s="1">
        <v>0.877924311163228</v>
      </c>
      <c r="Q670" t="s">
        <v>20</v>
      </c>
    </row>
    <row r="671" spans="1:17" x14ac:dyDescent="0.35">
      <c r="A671">
        <v>668</v>
      </c>
      <c r="B671">
        <v>1222</v>
      </c>
      <c r="C671" t="s">
        <v>1345</v>
      </c>
      <c r="D671">
        <v>103</v>
      </c>
      <c r="E671">
        <v>52</v>
      </c>
      <c r="F671">
        <v>60.2389633252035</v>
      </c>
      <c r="G671">
        <v>1.96031741474699</v>
      </c>
      <c r="H671">
        <v>2850</v>
      </c>
      <c r="I671">
        <v>281.42135381698603</v>
      </c>
      <c r="J671">
        <v>0.43061351937700298</v>
      </c>
      <c r="K671">
        <v>0.45221048543929998</v>
      </c>
      <c r="L671">
        <v>0.73548387096774204</v>
      </c>
      <c r="M671" t="s">
        <v>959</v>
      </c>
      <c r="N671" t="s">
        <v>18</v>
      </c>
      <c r="O671" t="s">
        <v>19</v>
      </c>
      <c r="P671" s="1">
        <v>0.87781237103821697</v>
      </c>
      <c r="Q671" t="s">
        <v>20</v>
      </c>
    </row>
    <row r="672" spans="1:17" x14ac:dyDescent="0.35">
      <c r="A672">
        <v>669</v>
      </c>
      <c r="B672">
        <v>3169</v>
      </c>
      <c r="C672" t="s">
        <v>1346</v>
      </c>
      <c r="D672">
        <v>20</v>
      </c>
      <c r="E672">
        <v>25</v>
      </c>
      <c r="F672">
        <v>20.342144725641099</v>
      </c>
      <c r="G672">
        <v>0.8</v>
      </c>
      <c r="H672">
        <v>325</v>
      </c>
      <c r="I672">
        <v>78.284270763397203</v>
      </c>
      <c r="J672">
        <v>0.71616866107947696</v>
      </c>
      <c r="K672">
        <v>0.66641414135163402</v>
      </c>
      <c r="L672">
        <v>0.86666666666666703</v>
      </c>
      <c r="M672" t="s">
        <v>959</v>
      </c>
      <c r="N672" t="s">
        <v>18</v>
      </c>
      <c r="O672" t="s">
        <v>19</v>
      </c>
      <c r="P672" s="1">
        <v>0.87776459154435205</v>
      </c>
      <c r="Q672" t="s">
        <v>20</v>
      </c>
    </row>
    <row r="673" spans="1:17" x14ac:dyDescent="0.35">
      <c r="A673">
        <v>670</v>
      </c>
      <c r="B673">
        <v>3011</v>
      </c>
      <c r="C673" t="s">
        <v>1347</v>
      </c>
      <c r="D673">
        <v>25</v>
      </c>
      <c r="E673">
        <v>25</v>
      </c>
      <c r="F673">
        <v>21.483699284957801</v>
      </c>
      <c r="G673">
        <v>1</v>
      </c>
      <c r="H673">
        <v>362.5</v>
      </c>
      <c r="I673">
        <v>91.213203072547898</v>
      </c>
      <c r="J673">
        <v>0.759332745861096</v>
      </c>
      <c r="K673">
        <v>0.54752311828507805</v>
      </c>
      <c r="L673">
        <v>0.80555555555555602</v>
      </c>
      <c r="M673" t="s">
        <v>959</v>
      </c>
      <c r="N673" t="s">
        <v>18</v>
      </c>
      <c r="O673" t="s">
        <v>19</v>
      </c>
      <c r="P673" s="1">
        <v>0.87775289297553405</v>
      </c>
      <c r="Q673" t="s">
        <v>20</v>
      </c>
    </row>
    <row r="674" spans="1:17" x14ac:dyDescent="0.35">
      <c r="A674">
        <v>671</v>
      </c>
      <c r="B674">
        <v>642</v>
      </c>
      <c r="C674" t="s">
        <v>687</v>
      </c>
      <c r="D674">
        <v>111</v>
      </c>
      <c r="E674">
        <v>151</v>
      </c>
      <c r="F674">
        <v>122.183197134548</v>
      </c>
      <c r="G674">
        <v>0.736206943339482</v>
      </c>
      <c r="H674">
        <v>11725</v>
      </c>
      <c r="I674">
        <v>504.55843687057501</v>
      </c>
      <c r="J674">
        <v>0.74586282804252102</v>
      </c>
      <c r="K674">
        <v>0.57876168228756397</v>
      </c>
      <c r="L674">
        <v>0.83675289919714502</v>
      </c>
      <c r="M674" t="s">
        <v>959</v>
      </c>
      <c r="N674" t="s">
        <v>18</v>
      </c>
      <c r="O674" t="s">
        <v>19</v>
      </c>
      <c r="P674" s="1">
        <v>0.87772850810835801</v>
      </c>
      <c r="Q674" t="s">
        <v>20</v>
      </c>
    </row>
    <row r="675" spans="1:17" x14ac:dyDescent="0.35">
      <c r="A675">
        <v>672</v>
      </c>
      <c r="B675">
        <v>2628</v>
      </c>
      <c r="C675" t="s">
        <v>1348</v>
      </c>
      <c r="D675">
        <v>34</v>
      </c>
      <c r="E675">
        <v>20</v>
      </c>
      <c r="F675">
        <v>25.231325220201601</v>
      </c>
      <c r="G675">
        <v>1.66666650870514</v>
      </c>
      <c r="H675">
        <v>500</v>
      </c>
      <c r="I675">
        <v>92.426406145095797</v>
      </c>
      <c r="J675">
        <v>0.51244761408277895</v>
      </c>
      <c r="K675">
        <v>0.73550856649914098</v>
      </c>
      <c r="L675">
        <v>0.90909090909090895</v>
      </c>
      <c r="M675" t="s">
        <v>959</v>
      </c>
      <c r="N675" t="s">
        <v>18</v>
      </c>
      <c r="O675" t="s">
        <v>19</v>
      </c>
      <c r="P675" s="1">
        <v>0.87772497203530397</v>
      </c>
      <c r="Q675" t="s">
        <v>20</v>
      </c>
    </row>
    <row r="676" spans="1:17" x14ac:dyDescent="0.35">
      <c r="A676">
        <v>673</v>
      </c>
      <c r="B676">
        <v>2646</v>
      </c>
      <c r="C676" t="s">
        <v>1349</v>
      </c>
      <c r="D676">
        <v>25</v>
      </c>
      <c r="E676">
        <v>28</v>
      </c>
      <c r="F676">
        <v>24.913937425834401</v>
      </c>
      <c r="G676">
        <v>0.875000021073426</v>
      </c>
      <c r="H676">
        <v>487.5</v>
      </c>
      <c r="I676">
        <v>89.497473835945101</v>
      </c>
      <c r="J676">
        <v>0.71407669276401198</v>
      </c>
      <c r="K676">
        <v>0.76482650497083604</v>
      </c>
      <c r="L676">
        <v>0.97499999999999998</v>
      </c>
      <c r="M676" t="s">
        <v>959</v>
      </c>
      <c r="N676" t="s">
        <v>18</v>
      </c>
      <c r="O676" t="s">
        <v>19</v>
      </c>
      <c r="P676" s="1">
        <v>0.87770972835417604</v>
      </c>
      <c r="Q676" t="s">
        <v>20</v>
      </c>
    </row>
    <row r="677" spans="1:17" x14ac:dyDescent="0.35">
      <c r="A677">
        <v>674</v>
      </c>
      <c r="B677">
        <v>380</v>
      </c>
      <c r="C677" t="s">
        <v>1350</v>
      </c>
      <c r="D677">
        <v>180</v>
      </c>
      <c r="E677">
        <v>357</v>
      </c>
      <c r="F677">
        <v>193.10619660288199</v>
      </c>
      <c r="G677">
        <v>0.50495050033800304</v>
      </c>
      <c r="H677">
        <v>29287.5</v>
      </c>
      <c r="I677">
        <v>1480.7463783025701</v>
      </c>
      <c r="J677">
        <v>0.74314433824509196</v>
      </c>
      <c r="K677">
        <v>0.16785365694415799</v>
      </c>
      <c r="L677">
        <v>0.59256449165402103</v>
      </c>
      <c r="M677" t="s">
        <v>959</v>
      </c>
      <c r="N677" t="s">
        <v>18</v>
      </c>
      <c r="O677" t="s">
        <v>19</v>
      </c>
      <c r="P677" s="1">
        <v>0.87762307577709198</v>
      </c>
      <c r="Q677" t="s">
        <v>20</v>
      </c>
    </row>
    <row r="678" spans="1:17" x14ac:dyDescent="0.35">
      <c r="A678">
        <v>675</v>
      </c>
      <c r="B678">
        <v>2982</v>
      </c>
      <c r="C678" t="s">
        <v>1351</v>
      </c>
      <c r="D678">
        <v>15</v>
      </c>
      <c r="E678">
        <v>30</v>
      </c>
      <c r="F678">
        <v>21.850968611841601</v>
      </c>
      <c r="G678">
        <v>0.5</v>
      </c>
      <c r="H678">
        <v>375</v>
      </c>
      <c r="I678">
        <v>84.142135381698594</v>
      </c>
      <c r="J678">
        <v>0.58193920702734403</v>
      </c>
      <c r="K678">
        <v>0.66560116407494696</v>
      </c>
      <c r="L678">
        <v>0.9375</v>
      </c>
      <c r="M678" t="s">
        <v>959</v>
      </c>
      <c r="N678" t="s">
        <v>18</v>
      </c>
      <c r="O678" t="s">
        <v>19</v>
      </c>
      <c r="P678" s="1">
        <v>0.87755625558842598</v>
      </c>
      <c r="Q678" t="s">
        <v>20</v>
      </c>
    </row>
    <row r="679" spans="1:17" x14ac:dyDescent="0.35">
      <c r="A679">
        <v>676</v>
      </c>
      <c r="B679">
        <v>1776</v>
      </c>
      <c r="C679" t="s">
        <v>1352</v>
      </c>
      <c r="D679">
        <v>40</v>
      </c>
      <c r="E679">
        <v>45</v>
      </c>
      <c r="F679">
        <v>40.291195310356997</v>
      </c>
      <c r="G679">
        <v>0.88888888888888895</v>
      </c>
      <c r="H679">
        <v>1275</v>
      </c>
      <c r="I679">
        <v>146.56854152679401</v>
      </c>
      <c r="J679">
        <v>0.78020313381282602</v>
      </c>
      <c r="K679">
        <v>0.74582771236031298</v>
      </c>
      <c r="L679">
        <v>0.98076923076923095</v>
      </c>
      <c r="M679" t="s">
        <v>959</v>
      </c>
      <c r="N679" t="s">
        <v>18</v>
      </c>
      <c r="O679" t="s">
        <v>19</v>
      </c>
      <c r="P679" s="1">
        <v>0.87755347255573901</v>
      </c>
      <c r="Q679" t="s">
        <v>20</v>
      </c>
    </row>
    <row r="680" spans="1:17" x14ac:dyDescent="0.35">
      <c r="A680">
        <v>677</v>
      </c>
      <c r="B680">
        <v>1645</v>
      </c>
      <c r="C680" t="s">
        <v>1353</v>
      </c>
      <c r="D680">
        <v>50</v>
      </c>
      <c r="E680">
        <v>45</v>
      </c>
      <c r="F680">
        <v>43.519464872555098</v>
      </c>
      <c r="G680">
        <v>1.1111111111111101</v>
      </c>
      <c r="H680">
        <v>1487.5</v>
      </c>
      <c r="I680">
        <v>179.49747383594499</v>
      </c>
      <c r="J680">
        <v>0.60971731311497401</v>
      </c>
      <c r="K680">
        <v>0.58016317163943998</v>
      </c>
      <c r="L680">
        <v>0.82068965517241399</v>
      </c>
      <c r="M680" t="s">
        <v>959</v>
      </c>
      <c r="N680" t="s">
        <v>18</v>
      </c>
      <c r="O680" t="s">
        <v>19</v>
      </c>
      <c r="P680" s="1">
        <v>0.877542246420419</v>
      </c>
      <c r="Q680" t="s">
        <v>20</v>
      </c>
    </row>
    <row r="681" spans="1:17" x14ac:dyDescent="0.35">
      <c r="A681">
        <v>678</v>
      </c>
      <c r="B681">
        <v>1634</v>
      </c>
      <c r="C681" t="s">
        <v>1354</v>
      </c>
      <c r="D681">
        <v>73</v>
      </c>
      <c r="E681">
        <v>31</v>
      </c>
      <c r="F681">
        <v>44.064615120537702</v>
      </c>
      <c r="G681">
        <v>2.3125000427394902</v>
      </c>
      <c r="H681">
        <v>1525</v>
      </c>
      <c r="I681">
        <v>180.71067690849301</v>
      </c>
      <c r="J681">
        <v>0.67519440286658305</v>
      </c>
      <c r="K681">
        <v>0.58682969533284102</v>
      </c>
      <c r="L681">
        <v>0.871428571428571</v>
      </c>
      <c r="M681" t="s">
        <v>959</v>
      </c>
      <c r="N681" t="s">
        <v>18</v>
      </c>
      <c r="O681" t="s">
        <v>19</v>
      </c>
      <c r="P681" s="1">
        <v>0.87749191774709501</v>
      </c>
      <c r="Q681" t="s">
        <v>20</v>
      </c>
    </row>
    <row r="682" spans="1:17" x14ac:dyDescent="0.35">
      <c r="A682">
        <v>679</v>
      </c>
      <c r="B682">
        <v>2345</v>
      </c>
      <c r="C682" t="s">
        <v>1355</v>
      </c>
      <c r="D682">
        <v>26</v>
      </c>
      <c r="E682">
        <v>54</v>
      </c>
      <c r="F682">
        <v>29.8541066072092</v>
      </c>
      <c r="G682">
        <v>0.47058827910843798</v>
      </c>
      <c r="H682">
        <v>700</v>
      </c>
      <c r="I682">
        <v>140.71067690849301</v>
      </c>
      <c r="J682">
        <v>0.90660482380575402</v>
      </c>
      <c r="K682">
        <v>0.44427696815089202</v>
      </c>
      <c r="L682">
        <v>0.72727272727272696</v>
      </c>
      <c r="M682" t="s">
        <v>959</v>
      </c>
      <c r="N682" t="s">
        <v>18</v>
      </c>
      <c r="O682" t="s">
        <v>19</v>
      </c>
      <c r="P682" s="1">
        <v>0.87744289897255601</v>
      </c>
      <c r="Q682" t="s">
        <v>20</v>
      </c>
    </row>
    <row r="683" spans="1:17" x14ac:dyDescent="0.35">
      <c r="A683">
        <v>680</v>
      </c>
      <c r="B683">
        <v>364</v>
      </c>
      <c r="C683" t="s">
        <v>252</v>
      </c>
      <c r="D683">
        <v>291</v>
      </c>
      <c r="E683">
        <v>164</v>
      </c>
      <c r="F683">
        <v>198.99183360445599</v>
      </c>
      <c r="G683">
        <v>1.77222230617666</v>
      </c>
      <c r="H683">
        <v>31100</v>
      </c>
      <c r="I683">
        <v>830.12192606925998</v>
      </c>
      <c r="J683">
        <v>0.63115317917262104</v>
      </c>
      <c r="K683">
        <v>0.56713504295010297</v>
      </c>
      <c r="L683">
        <v>0.86871508379888296</v>
      </c>
      <c r="M683" t="s">
        <v>959</v>
      </c>
      <c r="N683" t="s">
        <v>18</v>
      </c>
      <c r="O683" t="s">
        <v>19</v>
      </c>
      <c r="P683" s="1">
        <v>0.87742739206057696</v>
      </c>
      <c r="Q683" t="s">
        <v>20</v>
      </c>
    </row>
    <row r="684" spans="1:17" x14ac:dyDescent="0.35">
      <c r="A684">
        <v>681</v>
      </c>
      <c r="B684">
        <v>2771</v>
      </c>
      <c r="C684" t="s">
        <v>1356</v>
      </c>
      <c r="D684">
        <v>21</v>
      </c>
      <c r="E684">
        <v>32</v>
      </c>
      <c r="F684">
        <v>23.601743597065699</v>
      </c>
      <c r="G684">
        <v>0.66666671661849297</v>
      </c>
      <c r="H684">
        <v>437.5</v>
      </c>
      <c r="I684">
        <v>89.497473835945101</v>
      </c>
      <c r="J684">
        <v>0.77749667582243798</v>
      </c>
      <c r="K684">
        <v>0.68638276087126304</v>
      </c>
      <c r="L684">
        <v>0.875</v>
      </c>
      <c r="M684" t="s">
        <v>959</v>
      </c>
      <c r="N684" t="s">
        <v>18</v>
      </c>
      <c r="O684" t="s">
        <v>19</v>
      </c>
      <c r="P684" s="1">
        <v>0.87741732851658405</v>
      </c>
      <c r="Q684" t="s">
        <v>20</v>
      </c>
    </row>
    <row r="685" spans="1:17" x14ac:dyDescent="0.35">
      <c r="A685">
        <v>682</v>
      </c>
      <c r="B685">
        <v>2103</v>
      </c>
      <c r="C685" t="s">
        <v>1357</v>
      </c>
      <c r="D685">
        <v>42</v>
      </c>
      <c r="E685">
        <v>55</v>
      </c>
      <c r="F685">
        <v>33.377905890622699</v>
      </c>
      <c r="G685">
        <v>0.76785712735075295</v>
      </c>
      <c r="H685">
        <v>875</v>
      </c>
      <c r="I685">
        <v>183.13708305358901</v>
      </c>
      <c r="J685">
        <v>0.87166297039521401</v>
      </c>
      <c r="K685">
        <v>0.32784255963354603</v>
      </c>
      <c r="L685">
        <v>0.58823529411764697</v>
      </c>
      <c r="M685" t="s">
        <v>959</v>
      </c>
      <c r="N685" t="s">
        <v>18</v>
      </c>
      <c r="O685" t="s">
        <v>19</v>
      </c>
      <c r="P685" s="1">
        <v>0.87723052302044402</v>
      </c>
      <c r="Q685" t="s">
        <v>20</v>
      </c>
    </row>
    <row r="686" spans="1:17" x14ac:dyDescent="0.35">
      <c r="A686">
        <v>683</v>
      </c>
      <c r="B686">
        <v>1584</v>
      </c>
      <c r="C686" t="s">
        <v>1358</v>
      </c>
      <c r="D686">
        <v>67</v>
      </c>
      <c r="E686">
        <v>40</v>
      </c>
      <c r="F686">
        <v>45.486418414672301</v>
      </c>
      <c r="G686">
        <v>1.6551723606411599</v>
      </c>
      <c r="H686">
        <v>1625</v>
      </c>
      <c r="I686">
        <v>184.85281229019199</v>
      </c>
      <c r="J686">
        <v>0.70236471580814297</v>
      </c>
      <c r="K686">
        <v>0.59760071028055195</v>
      </c>
      <c r="L686">
        <v>0.86666666666666703</v>
      </c>
      <c r="M686" t="s">
        <v>959</v>
      </c>
      <c r="N686" t="s">
        <v>18</v>
      </c>
      <c r="O686" t="s">
        <v>19</v>
      </c>
      <c r="P686" s="1">
        <v>0.87722925074610303</v>
      </c>
      <c r="Q686" t="s">
        <v>20</v>
      </c>
    </row>
    <row r="687" spans="1:17" x14ac:dyDescent="0.35">
      <c r="A687">
        <v>684</v>
      </c>
      <c r="B687">
        <v>1013</v>
      </c>
      <c r="C687" t="s">
        <v>511</v>
      </c>
      <c r="D687">
        <v>145</v>
      </c>
      <c r="E687">
        <v>62</v>
      </c>
      <c r="F687">
        <v>74.635266518023101</v>
      </c>
      <c r="G687">
        <v>2.3250001812865699</v>
      </c>
      <c r="H687">
        <v>4375</v>
      </c>
      <c r="I687">
        <v>409.70562458038302</v>
      </c>
      <c r="J687">
        <v>0.44800392083999702</v>
      </c>
      <c r="K687">
        <v>0.32752470873811201</v>
      </c>
      <c r="L687">
        <v>0.632911392405063</v>
      </c>
      <c r="M687" t="s">
        <v>959</v>
      </c>
      <c r="N687" t="s">
        <v>18</v>
      </c>
      <c r="O687" t="s">
        <v>19</v>
      </c>
      <c r="P687" s="1">
        <v>0.87720774288589498</v>
      </c>
      <c r="Q687" t="s">
        <v>20</v>
      </c>
    </row>
    <row r="688" spans="1:17" x14ac:dyDescent="0.35">
      <c r="A688">
        <v>685</v>
      </c>
      <c r="B688">
        <v>289</v>
      </c>
      <c r="C688" t="s">
        <v>171</v>
      </c>
      <c r="D688">
        <v>242</v>
      </c>
      <c r="E688">
        <v>273</v>
      </c>
      <c r="F688">
        <v>231.11122625619001</v>
      </c>
      <c r="G688">
        <v>0.88674687713626998</v>
      </c>
      <c r="H688">
        <v>41950</v>
      </c>
      <c r="I688">
        <v>1387.10676908493</v>
      </c>
      <c r="J688">
        <v>0.67808521948199696</v>
      </c>
      <c r="K688">
        <v>0.27398200972070402</v>
      </c>
      <c r="L688">
        <v>0.71404255319148902</v>
      </c>
      <c r="M688" t="s">
        <v>959</v>
      </c>
      <c r="N688" t="s">
        <v>18</v>
      </c>
      <c r="O688" t="s">
        <v>19</v>
      </c>
      <c r="P688" s="1">
        <v>0.87713755420257</v>
      </c>
      <c r="Q688" t="s">
        <v>20</v>
      </c>
    </row>
    <row r="689" spans="1:17" x14ac:dyDescent="0.35">
      <c r="A689">
        <v>686</v>
      </c>
      <c r="B689">
        <v>801</v>
      </c>
      <c r="C689" t="s">
        <v>1359</v>
      </c>
      <c r="D689">
        <v>126</v>
      </c>
      <c r="E689">
        <v>85</v>
      </c>
      <c r="F689">
        <v>96.326181187969297</v>
      </c>
      <c r="G689">
        <v>1.4831081316796699</v>
      </c>
      <c r="H689">
        <v>7287.5</v>
      </c>
      <c r="I689">
        <v>360.91882765293099</v>
      </c>
      <c r="J689">
        <v>0.52835529592727504</v>
      </c>
      <c r="K689">
        <v>0.70302271218417201</v>
      </c>
      <c r="L689">
        <v>0.92834394904458595</v>
      </c>
      <c r="M689" t="s">
        <v>959</v>
      </c>
      <c r="N689" t="s">
        <v>18</v>
      </c>
      <c r="O689" t="s">
        <v>19</v>
      </c>
      <c r="P689" s="1">
        <v>0.87704482195101896</v>
      </c>
      <c r="Q689" t="s">
        <v>20</v>
      </c>
    </row>
    <row r="690" spans="1:17" x14ac:dyDescent="0.35">
      <c r="A690">
        <v>687</v>
      </c>
      <c r="B690">
        <v>1483</v>
      </c>
      <c r="C690" t="s">
        <v>842</v>
      </c>
      <c r="D690">
        <v>40</v>
      </c>
      <c r="E690">
        <v>76</v>
      </c>
      <c r="F690">
        <v>48.5334230995512</v>
      </c>
      <c r="G690">
        <v>0.53086418671484903</v>
      </c>
      <c r="H690">
        <v>1850</v>
      </c>
      <c r="I690">
        <v>227.27921843528699</v>
      </c>
      <c r="J690">
        <v>0.85383221788234198</v>
      </c>
      <c r="K690">
        <v>0.45005142161570899</v>
      </c>
      <c r="L690">
        <v>0.72549019607843102</v>
      </c>
      <c r="M690" t="s">
        <v>959</v>
      </c>
      <c r="N690" t="s">
        <v>18</v>
      </c>
      <c r="O690" t="s">
        <v>19</v>
      </c>
      <c r="P690" s="1">
        <v>0.87703374829676795</v>
      </c>
      <c r="Q690" t="s">
        <v>20</v>
      </c>
    </row>
    <row r="691" spans="1:17" x14ac:dyDescent="0.35">
      <c r="A691">
        <v>688</v>
      </c>
      <c r="B691">
        <v>2168</v>
      </c>
      <c r="C691" t="s">
        <v>1360</v>
      </c>
      <c r="D691">
        <v>25</v>
      </c>
      <c r="E691">
        <v>49</v>
      </c>
      <c r="F691">
        <v>31.915382432114601</v>
      </c>
      <c r="G691">
        <v>0.5</v>
      </c>
      <c r="H691">
        <v>800</v>
      </c>
      <c r="I691">
        <v>130.71067690849301</v>
      </c>
      <c r="J691">
        <v>0.86814174111280096</v>
      </c>
      <c r="K691">
        <v>0.58840685484964705</v>
      </c>
      <c r="L691">
        <v>0.831168831168831</v>
      </c>
      <c r="M691" t="s">
        <v>959</v>
      </c>
      <c r="N691" t="s">
        <v>18</v>
      </c>
      <c r="O691" t="s">
        <v>19</v>
      </c>
      <c r="P691" s="1">
        <v>0.87702288987603205</v>
      </c>
      <c r="Q691" t="s">
        <v>20</v>
      </c>
    </row>
    <row r="692" spans="1:17" x14ac:dyDescent="0.35">
      <c r="A692">
        <v>689</v>
      </c>
      <c r="B692">
        <v>758</v>
      </c>
      <c r="C692" t="s">
        <v>1361</v>
      </c>
      <c r="D692">
        <v>110</v>
      </c>
      <c r="E692">
        <v>113</v>
      </c>
      <c r="F692">
        <v>102.56774219204701</v>
      </c>
      <c r="G692">
        <v>0.97500000632202699</v>
      </c>
      <c r="H692">
        <v>8262.5</v>
      </c>
      <c r="I692">
        <v>395.06096303462999</v>
      </c>
      <c r="J692">
        <v>0.73830185253416403</v>
      </c>
      <c r="K692">
        <v>0.66526258709856101</v>
      </c>
      <c r="L692">
        <v>0.87898936170212805</v>
      </c>
      <c r="M692" t="s">
        <v>959</v>
      </c>
      <c r="N692" t="s">
        <v>18</v>
      </c>
      <c r="O692" t="s">
        <v>19</v>
      </c>
      <c r="P692" s="1">
        <v>0.87689571789896203</v>
      </c>
      <c r="Q692" t="s">
        <v>20</v>
      </c>
    </row>
    <row r="693" spans="1:17" x14ac:dyDescent="0.35">
      <c r="A693">
        <v>690</v>
      </c>
      <c r="B693">
        <v>2072</v>
      </c>
      <c r="C693" t="s">
        <v>659</v>
      </c>
      <c r="D693">
        <v>35</v>
      </c>
      <c r="E693">
        <v>35</v>
      </c>
      <c r="F693">
        <v>34.085643379153602</v>
      </c>
      <c r="G693">
        <v>1</v>
      </c>
      <c r="H693">
        <v>912.5</v>
      </c>
      <c r="I693">
        <v>119.497473835945</v>
      </c>
      <c r="J693">
        <v>0.73802060828597704</v>
      </c>
      <c r="K693">
        <v>0.80301801475335999</v>
      </c>
      <c r="L693">
        <v>0.94805194805194803</v>
      </c>
      <c r="M693" t="s">
        <v>959</v>
      </c>
      <c r="N693" t="s">
        <v>18</v>
      </c>
      <c r="O693" t="s">
        <v>19</v>
      </c>
      <c r="P693" s="1">
        <v>0.87687043226901895</v>
      </c>
      <c r="Q693" t="s">
        <v>20</v>
      </c>
    </row>
    <row r="694" spans="1:17" x14ac:dyDescent="0.35">
      <c r="A694">
        <v>691</v>
      </c>
      <c r="B694">
        <v>562</v>
      </c>
      <c r="C694" t="s">
        <v>267</v>
      </c>
      <c r="D694">
        <v>130</v>
      </c>
      <c r="E694">
        <v>206</v>
      </c>
      <c r="F694">
        <v>139.51576806991699</v>
      </c>
      <c r="G694">
        <v>0.63169399761969802</v>
      </c>
      <c r="H694">
        <v>15287.5</v>
      </c>
      <c r="I694">
        <v>774.76658761501301</v>
      </c>
      <c r="J694">
        <v>0.66759559865351104</v>
      </c>
      <c r="K694">
        <v>0.32004022547661398</v>
      </c>
      <c r="L694">
        <v>0.71520467836257295</v>
      </c>
      <c r="M694" t="s">
        <v>959</v>
      </c>
      <c r="N694" t="s">
        <v>18</v>
      </c>
      <c r="O694" t="s">
        <v>19</v>
      </c>
      <c r="P694" s="1">
        <v>0.87686110421257402</v>
      </c>
      <c r="Q694" t="s">
        <v>20</v>
      </c>
    </row>
    <row r="695" spans="1:17" x14ac:dyDescent="0.35">
      <c r="A695">
        <v>692</v>
      </c>
      <c r="B695">
        <v>1305</v>
      </c>
      <c r="C695" t="s">
        <v>1362</v>
      </c>
      <c r="D695">
        <v>50</v>
      </c>
      <c r="E695">
        <v>60</v>
      </c>
      <c r="F695">
        <v>55.994217370281497</v>
      </c>
      <c r="G695">
        <v>0.83333333333333304</v>
      </c>
      <c r="H695">
        <v>2462.5</v>
      </c>
      <c r="I695">
        <v>197.78174459934201</v>
      </c>
      <c r="J695">
        <v>0.62336486843116801</v>
      </c>
      <c r="K695">
        <v>0.791067780376838</v>
      </c>
      <c r="L695">
        <v>0.93809523809523798</v>
      </c>
      <c r="M695" t="s">
        <v>959</v>
      </c>
      <c r="N695" t="s">
        <v>18</v>
      </c>
      <c r="O695" t="s">
        <v>19</v>
      </c>
      <c r="P695" s="1">
        <v>0.87684821846271799</v>
      </c>
      <c r="Q695" t="s">
        <v>20</v>
      </c>
    </row>
    <row r="696" spans="1:17" x14ac:dyDescent="0.35">
      <c r="A696">
        <v>693</v>
      </c>
      <c r="B696">
        <v>1755</v>
      </c>
      <c r="C696" t="s">
        <v>1363</v>
      </c>
      <c r="D696">
        <v>35</v>
      </c>
      <c r="E696">
        <v>45</v>
      </c>
      <c r="F696">
        <v>40.684289451282197</v>
      </c>
      <c r="G696">
        <v>0.77777777777777801</v>
      </c>
      <c r="H696">
        <v>1300</v>
      </c>
      <c r="I696">
        <v>142.426406145096</v>
      </c>
      <c r="J696">
        <v>0.58673259544575096</v>
      </c>
      <c r="K696">
        <v>0.805326860586695</v>
      </c>
      <c r="L696">
        <v>0.94545454545454499</v>
      </c>
      <c r="M696" t="s">
        <v>959</v>
      </c>
      <c r="N696" t="s">
        <v>18</v>
      </c>
      <c r="O696" t="s">
        <v>19</v>
      </c>
      <c r="P696" s="1">
        <v>0.87681464029178302</v>
      </c>
      <c r="Q696" t="s">
        <v>20</v>
      </c>
    </row>
    <row r="697" spans="1:17" x14ac:dyDescent="0.35">
      <c r="A697">
        <v>694</v>
      </c>
      <c r="B697">
        <v>378</v>
      </c>
      <c r="C697" t="s">
        <v>437</v>
      </c>
      <c r="D697">
        <v>305</v>
      </c>
      <c r="E697">
        <v>226</v>
      </c>
      <c r="F697">
        <v>194.05169294685999</v>
      </c>
      <c r="G697">
        <v>1.3490759189827599</v>
      </c>
      <c r="H697">
        <v>29575</v>
      </c>
      <c r="I697">
        <v>1272.2539567947399</v>
      </c>
      <c r="J697">
        <v>0.42224054533452499</v>
      </c>
      <c r="K697">
        <v>0.22960799005176699</v>
      </c>
      <c r="L697">
        <v>0.55474794841735098</v>
      </c>
      <c r="M697" t="s">
        <v>959</v>
      </c>
      <c r="N697" t="s">
        <v>18</v>
      </c>
      <c r="O697" t="s">
        <v>19</v>
      </c>
      <c r="P697" s="1">
        <v>0.87679821375704103</v>
      </c>
      <c r="Q697" t="s">
        <v>20</v>
      </c>
    </row>
    <row r="698" spans="1:17" x14ac:dyDescent="0.35">
      <c r="A698">
        <v>695</v>
      </c>
      <c r="B698">
        <v>62</v>
      </c>
      <c r="C698" t="s">
        <v>675</v>
      </c>
      <c r="D698">
        <v>623</v>
      </c>
      <c r="E698">
        <v>519</v>
      </c>
      <c r="F698">
        <v>530.78816891606903</v>
      </c>
      <c r="G698">
        <v>1.1990584374537001</v>
      </c>
      <c r="H698">
        <v>221275</v>
      </c>
      <c r="I698">
        <v>2493.7972366809799</v>
      </c>
      <c r="J698">
        <v>0.57129334441100399</v>
      </c>
      <c r="K698">
        <v>0.44711571520455401</v>
      </c>
      <c r="L698">
        <v>0.88192506974890394</v>
      </c>
      <c r="M698" t="s">
        <v>959</v>
      </c>
      <c r="N698" t="s">
        <v>18</v>
      </c>
      <c r="O698" t="s">
        <v>19</v>
      </c>
      <c r="P698" s="1">
        <v>0.87671156976879205</v>
      </c>
      <c r="Q698" t="s">
        <v>20</v>
      </c>
    </row>
    <row r="699" spans="1:17" x14ac:dyDescent="0.35">
      <c r="A699">
        <v>696</v>
      </c>
      <c r="B699">
        <v>1094</v>
      </c>
      <c r="C699" t="s">
        <v>449</v>
      </c>
      <c r="D699">
        <v>51</v>
      </c>
      <c r="E699">
        <v>166</v>
      </c>
      <c r="F699">
        <v>68.636625175776999</v>
      </c>
      <c r="G699">
        <v>0.305970156104939</v>
      </c>
      <c r="H699">
        <v>3700</v>
      </c>
      <c r="I699">
        <v>407.98989534378097</v>
      </c>
      <c r="J699">
        <v>0.96047275935681597</v>
      </c>
      <c r="K699">
        <v>0.27932690795937098</v>
      </c>
      <c r="L699">
        <v>0.68677494199536004</v>
      </c>
      <c r="M699" t="s">
        <v>959</v>
      </c>
      <c r="N699" t="s">
        <v>18</v>
      </c>
      <c r="O699" t="s">
        <v>19</v>
      </c>
      <c r="P699" s="1">
        <v>0.87663696669328495</v>
      </c>
      <c r="Q699" t="s">
        <v>20</v>
      </c>
    </row>
    <row r="700" spans="1:17" x14ac:dyDescent="0.35">
      <c r="A700">
        <v>697</v>
      </c>
      <c r="B700">
        <v>1888</v>
      </c>
      <c r="C700" t="s">
        <v>1364</v>
      </c>
      <c r="D700">
        <v>41</v>
      </c>
      <c r="E700">
        <v>54</v>
      </c>
      <c r="F700">
        <v>37.636139460867497</v>
      </c>
      <c r="G700">
        <v>0.75862074450964501</v>
      </c>
      <c r="H700">
        <v>1112.5</v>
      </c>
      <c r="I700">
        <v>181.92387998104101</v>
      </c>
      <c r="J700">
        <v>0.79353378816317099</v>
      </c>
      <c r="K700">
        <v>0.42240637497059802</v>
      </c>
      <c r="L700">
        <v>0.71199999999999997</v>
      </c>
      <c r="M700" t="s">
        <v>959</v>
      </c>
      <c r="N700" t="s">
        <v>18</v>
      </c>
      <c r="O700" t="s">
        <v>19</v>
      </c>
      <c r="P700" s="1">
        <v>0.87663174231183605</v>
      </c>
      <c r="Q700" t="s">
        <v>20</v>
      </c>
    </row>
    <row r="701" spans="1:17" x14ac:dyDescent="0.35">
      <c r="A701">
        <v>698</v>
      </c>
      <c r="B701">
        <v>1277</v>
      </c>
      <c r="C701" t="s">
        <v>1365</v>
      </c>
      <c r="D701">
        <v>65</v>
      </c>
      <c r="E701">
        <v>45</v>
      </c>
      <c r="F701">
        <v>57.536273917515899</v>
      </c>
      <c r="G701">
        <v>1.44444444444444</v>
      </c>
      <c r="H701">
        <v>2600</v>
      </c>
      <c r="I701">
        <v>196.56854152679401</v>
      </c>
      <c r="J701">
        <v>0.63503461011186801</v>
      </c>
      <c r="K701">
        <v>0.84558093256526401</v>
      </c>
      <c r="L701">
        <v>0.97652582159624401</v>
      </c>
      <c r="M701" t="s">
        <v>959</v>
      </c>
      <c r="N701" t="s">
        <v>18</v>
      </c>
      <c r="O701" t="s">
        <v>19</v>
      </c>
      <c r="P701" s="1">
        <v>0.87662757628858101</v>
      </c>
      <c r="Q701" t="s">
        <v>20</v>
      </c>
    </row>
    <row r="702" spans="1:17" x14ac:dyDescent="0.35">
      <c r="A702">
        <v>699</v>
      </c>
      <c r="B702">
        <v>1230</v>
      </c>
      <c r="C702" t="s">
        <v>1366</v>
      </c>
      <c r="D702">
        <v>57</v>
      </c>
      <c r="E702">
        <v>64</v>
      </c>
      <c r="F702">
        <v>59.9741753913869</v>
      </c>
      <c r="G702">
        <v>0.88888877233464503</v>
      </c>
      <c r="H702">
        <v>2825</v>
      </c>
      <c r="I702">
        <v>203.13708305358901</v>
      </c>
      <c r="J702">
        <v>0.69054403205774795</v>
      </c>
      <c r="K702">
        <v>0.86029993949554695</v>
      </c>
      <c r="L702">
        <v>0.96170212765957397</v>
      </c>
      <c r="M702" t="s">
        <v>959</v>
      </c>
      <c r="N702" t="s">
        <v>18</v>
      </c>
      <c r="O702" t="s">
        <v>19</v>
      </c>
      <c r="P702" s="1">
        <v>0.87658265812130998</v>
      </c>
      <c r="Q702" t="s">
        <v>20</v>
      </c>
    </row>
    <row r="703" spans="1:17" x14ac:dyDescent="0.35">
      <c r="A703">
        <v>700</v>
      </c>
      <c r="B703">
        <v>1765</v>
      </c>
      <c r="C703" t="s">
        <v>1367</v>
      </c>
      <c r="D703">
        <v>40</v>
      </c>
      <c r="E703">
        <v>40</v>
      </c>
      <c r="F703">
        <v>40.488219445247601</v>
      </c>
      <c r="G703">
        <v>1</v>
      </c>
      <c r="H703">
        <v>1287.5</v>
      </c>
      <c r="I703">
        <v>139.49747383594499</v>
      </c>
      <c r="J703">
        <v>0.51932792275481199</v>
      </c>
      <c r="K703">
        <v>0.83142755877416596</v>
      </c>
      <c r="L703">
        <v>0.96261682242990698</v>
      </c>
      <c r="M703" t="s">
        <v>959</v>
      </c>
      <c r="N703" t="s">
        <v>18</v>
      </c>
      <c r="O703" t="s">
        <v>19</v>
      </c>
      <c r="P703" s="1">
        <v>0.87656156636013405</v>
      </c>
      <c r="Q703" t="s">
        <v>20</v>
      </c>
    </row>
    <row r="704" spans="1:17" x14ac:dyDescent="0.35">
      <c r="A704">
        <v>701</v>
      </c>
      <c r="B704">
        <v>1530</v>
      </c>
      <c r="C704" t="s">
        <v>1368</v>
      </c>
      <c r="D704">
        <v>49</v>
      </c>
      <c r="E704">
        <v>46</v>
      </c>
      <c r="F704">
        <v>47.034601188671097</v>
      </c>
      <c r="G704">
        <v>1.0769229492355901</v>
      </c>
      <c r="H704">
        <v>1737.5</v>
      </c>
      <c r="I704">
        <v>161.92387998104101</v>
      </c>
      <c r="J704">
        <v>0.63428891081795202</v>
      </c>
      <c r="K704">
        <v>0.83274661073568301</v>
      </c>
      <c r="L704">
        <v>0.958620689655172</v>
      </c>
      <c r="M704" t="s">
        <v>959</v>
      </c>
      <c r="N704" t="s">
        <v>18</v>
      </c>
      <c r="O704" t="s">
        <v>19</v>
      </c>
      <c r="P704" s="1">
        <v>0.87652180287329196</v>
      </c>
      <c r="Q704" t="s">
        <v>20</v>
      </c>
    </row>
    <row r="705" spans="1:17" x14ac:dyDescent="0.35">
      <c r="A705">
        <v>702</v>
      </c>
      <c r="B705">
        <v>1642</v>
      </c>
      <c r="C705" t="s">
        <v>1369</v>
      </c>
      <c r="D705">
        <v>32</v>
      </c>
      <c r="E705">
        <v>60</v>
      </c>
      <c r="F705">
        <v>43.701937223683203</v>
      </c>
      <c r="G705">
        <v>0.52941179737333699</v>
      </c>
      <c r="H705">
        <v>1500</v>
      </c>
      <c r="I705">
        <v>154.85281229019199</v>
      </c>
      <c r="J705">
        <v>0.81666901420278903</v>
      </c>
      <c r="K705">
        <v>0.786073089873358</v>
      </c>
      <c r="L705">
        <v>0.967741935483871</v>
      </c>
      <c r="M705" t="s">
        <v>959</v>
      </c>
      <c r="N705" t="s">
        <v>18</v>
      </c>
      <c r="O705" t="s">
        <v>19</v>
      </c>
      <c r="P705" s="1">
        <v>0.87650309631187695</v>
      </c>
      <c r="Q705" t="s">
        <v>20</v>
      </c>
    </row>
    <row r="706" spans="1:17" x14ac:dyDescent="0.35">
      <c r="A706">
        <v>703</v>
      </c>
      <c r="B706">
        <v>1495</v>
      </c>
      <c r="C706" t="s">
        <v>1370</v>
      </c>
      <c r="D706">
        <v>40</v>
      </c>
      <c r="E706">
        <v>65</v>
      </c>
      <c r="F706">
        <v>48.039012009329298</v>
      </c>
      <c r="G706">
        <v>0.61538461538461497</v>
      </c>
      <c r="H706">
        <v>1812.5</v>
      </c>
      <c r="I706">
        <v>183.63960921764399</v>
      </c>
      <c r="J706">
        <v>0.551375635585166</v>
      </c>
      <c r="K706">
        <v>0.67539082943544504</v>
      </c>
      <c r="L706">
        <v>0.88414634146341498</v>
      </c>
      <c r="M706" t="s">
        <v>959</v>
      </c>
      <c r="N706" t="s">
        <v>18</v>
      </c>
      <c r="O706" t="s">
        <v>19</v>
      </c>
      <c r="P706" s="1">
        <v>0.87646289415117795</v>
      </c>
      <c r="Q706" t="s">
        <v>20</v>
      </c>
    </row>
    <row r="707" spans="1:17" x14ac:dyDescent="0.35">
      <c r="A707">
        <v>704</v>
      </c>
      <c r="B707">
        <v>1279</v>
      </c>
      <c r="C707" t="s">
        <v>661</v>
      </c>
      <c r="D707">
        <v>65</v>
      </c>
      <c r="E707">
        <v>70</v>
      </c>
      <c r="F707">
        <v>57.397798929943598</v>
      </c>
      <c r="G707">
        <v>0.92857142857142905</v>
      </c>
      <c r="H707">
        <v>2587.5</v>
      </c>
      <c r="I707">
        <v>280.208150744438</v>
      </c>
      <c r="J707">
        <v>0.66632455365822296</v>
      </c>
      <c r="K707">
        <v>0.414122373585318</v>
      </c>
      <c r="L707">
        <v>0.70890410958904104</v>
      </c>
      <c r="M707" t="s">
        <v>959</v>
      </c>
      <c r="N707" t="s">
        <v>18</v>
      </c>
      <c r="O707" t="s">
        <v>19</v>
      </c>
      <c r="P707" s="1">
        <v>0.87641751193380502</v>
      </c>
      <c r="Q707" t="s">
        <v>20</v>
      </c>
    </row>
    <row r="708" spans="1:17" x14ac:dyDescent="0.35">
      <c r="A708">
        <v>705</v>
      </c>
      <c r="B708">
        <v>768</v>
      </c>
      <c r="C708" t="s">
        <v>945</v>
      </c>
      <c r="D708">
        <v>100</v>
      </c>
      <c r="E708">
        <v>105</v>
      </c>
      <c r="F708">
        <v>101.39728459745101</v>
      </c>
      <c r="G708">
        <v>0.952380952380952</v>
      </c>
      <c r="H708">
        <v>8075</v>
      </c>
      <c r="I708">
        <v>365.56348919868498</v>
      </c>
      <c r="J708">
        <v>0.56001549390375904</v>
      </c>
      <c r="K708">
        <v>0.75932337123209903</v>
      </c>
      <c r="L708">
        <v>0.92285714285714304</v>
      </c>
      <c r="M708" t="s">
        <v>959</v>
      </c>
      <c r="N708" t="s">
        <v>18</v>
      </c>
      <c r="O708" t="s">
        <v>19</v>
      </c>
      <c r="P708" s="1">
        <v>0.876207573883375</v>
      </c>
      <c r="Q708" t="s">
        <v>20</v>
      </c>
    </row>
    <row r="709" spans="1:17" x14ac:dyDescent="0.35">
      <c r="A709">
        <v>706</v>
      </c>
      <c r="B709">
        <v>1551</v>
      </c>
      <c r="C709" t="s">
        <v>851</v>
      </c>
      <c r="D709">
        <v>45</v>
      </c>
      <c r="E709">
        <v>50</v>
      </c>
      <c r="F709">
        <v>46.180907715541899</v>
      </c>
      <c r="G709">
        <v>0.9</v>
      </c>
      <c r="H709">
        <v>1675</v>
      </c>
      <c r="I709">
        <v>160.71067690849301</v>
      </c>
      <c r="J709">
        <v>0.72619303782493305</v>
      </c>
      <c r="K709">
        <v>0.81495797633441902</v>
      </c>
      <c r="L709">
        <v>0.94366197183098599</v>
      </c>
      <c r="M709" t="s">
        <v>959</v>
      </c>
      <c r="N709" t="s">
        <v>18</v>
      </c>
      <c r="O709" t="s">
        <v>19</v>
      </c>
      <c r="P709" s="1">
        <v>0.87619052970034705</v>
      </c>
      <c r="Q709" t="s">
        <v>20</v>
      </c>
    </row>
    <row r="710" spans="1:17" x14ac:dyDescent="0.35">
      <c r="A710">
        <v>707</v>
      </c>
      <c r="B710">
        <v>1793</v>
      </c>
      <c r="C710" t="s">
        <v>852</v>
      </c>
      <c r="D710">
        <v>66</v>
      </c>
      <c r="E710">
        <v>36</v>
      </c>
      <c r="F710">
        <v>39.894228040143297</v>
      </c>
      <c r="G710">
        <v>1.8448276456325801</v>
      </c>
      <c r="H710">
        <v>1250</v>
      </c>
      <c r="I710">
        <v>178.99494767189</v>
      </c>
      <c r="J710">
        <v>0.50562463146440595</v>
      </c>
      <c r="K710">
        <v>0.49027340062233099</v>
      </c>
      <c r="L710">
        <v>0.76923076923076905</v>
      </c>
      <c r="M710" t="s">
        <v>959</v>
      </c>
      <c r="N710" t="s">
        <v>18</v>
      </c>
      <c r="O710" t="s">
        <v>19</v>
      </c>
      <c r="P710" s="1">
        <v>0.87600359634171399</v>
      </c>
      <c r="Q710" t="s">
        <v>20</v>
      </c>
    </row>
    <row r="711" spans="1:17" x14ac:dyDescent="0.35">
      <c r="A711">
        <v>708</v>
      </c>
      <c r="B711">
        <v>1766</v>
      </c>
      <c r="C711" t="s">
        <v>1371</v>
      </c>
      <c r="D711">
        <v>50</v>
      </c>
      <c r="E711">
        <v>35</v>
      </c>
      <c r="F711">
        <v>40.488219445247601</v>
      </c>
      <c r="G711">
        <v>1.4285714285714299</v>
      </c>
      <c r="H711">
        <v>1287.5</v>
      </c>
      <c r="I711">
        <v>143.63960921764399</v>
      </c>
      <c r="J711">
        <v>0.59804676918025301</v>
      </c>
      <c r="K711">
        <v>0.78416719842994298</v>
      </c>
      <c r="L711">
        <v>0.927927927927928</v>
      </c>
      <c r="M711" t="s">
        <v>959</v>
      </c>
      <c r="N711" t="s">
        <v>18</v>
      </c>
      <c r="O711" t="s">
        <v>19</v>
      </c>
      <c r="P711" s="1">
        <v>0.87598336415354605</v>
      </c>
      <c r="Q711" t="s">
        <v>20</v>
      </c>
    </row>
    <row r="712" spans="1:17" x14ac:dyDescent="0.35">
      <c r="A712">
        <v>709</v>
      </c>
      <c r="B712">
        <v>1388</v>
      </c>
      <c r="C712" t="s">
        <v>721</v>
      </c>
      <c r="D712">
        <v>74</v>
      </c>
      <c r="E712">
        <v>46</v>
      </c>
      <c r="F712">
        <v>52.3207895695449</v>
      </c>
      <c r="G712">
        <v>1.6153845914432099</v>
      </c>
      <c r="H712">
        <v>2150</v>
      </c>
      <c r="I712">
        <v>214.85281229019199</v>
      </c>
      <c r="J712">
        <v>0.64355956002840597</v>
      </c>
      <c r="K712">
        <v>0.58528344291766599</v>
      </c>
      <c r="L712">
        <v>0.83902439024390196</v>
      </c>
      <c r="M712" t="s">
        <v>959</v>
      </c>
      <c r="N712" t="s">
        <v>18</v>
      </c>
      <c r="O712" t="s">
        <v>19</v>
      </c>
      <c r="P712" s="1">
        <v>0.87597175302849595</v>
      </c>
      <c r="Q712" t="s">
        <v>20</v>
      </c>
    </row>
    <row r="713" spans="1:17" x14ac:dyDescent="0.35">
      <c r="A713">
        <v>710</v>
      </c>
      <c r="B713">
        <v>1864</v>
      </c>
      <c r="C713" t="s">
        <v>1372</v>
      </c>
      <c r="D713">
        <v>60</v>
      </c>
      <c r="E713">
        <v>34</v>
      </c>
      <c r="F713">
        <v>38.265199286629098</v>
      </c>
      <c r="G713">
        <v>1.79999990048424</v>
      </c>
      <c r="H713">
        <v>1150</v>
      </c>
      <c r="I713">
        <v>160.71067690849301</v>
      </c>
      <c r="J713">
        <v>0.66386278470678695</v>
      </c>
      <c r="K713">
        <v>0.55952338673706403</v>
      </c>
      <c r="L713">
        <v>0.82142857142857095</v>
      </c>
      <c r="M713" t="s">
        <v>959</v>
      </c>
      <c r="N713" t="s">
        <v>18</v>
      </c>
      <c r="O713" t="s">
        <v>19</v>
      </c>
      <c r="P713" s="1">
        <v>0.87593452612650502</v>
      </c>
      <c r="Q713" t="s">
        <v>20</v>
      </c>
    </row>
    <row r="714" spans="1:17" x14ac:dyDescent="0.35">
      <c r="A714">
        <v>711</v>
      </c>
      <c r="B714">
        <v>2420</v>
      </c>
      <c r="C714" t="s">
        <v>1373</v>
      </c>
      <c r="D714">
        <v>25</v>
      </c>
      <c r="E714">
        <v>35</v>
      </c>
      <c r="F714">
        <v>28.490177426064999</v>
      </c>
      <c r="G714">
        <v>0.69999994605203397</v>
      </c>
      <c r="H714">
        <v>637.5</v>
      </c>
      <c r="I714">
        <v>103.63960921764399</v>
      </c>
      <c r="J714">
        <v>0.76247444740130799</v>
      </c>
      <c r="K714">
        <v>0.74582771818324101</v>
      </c>
      <c r="L714">
        <v>0.91071428571428603</v>
      </c>
      <c r="M714" t="s">
        <v>959</v>
      </c>
      <c r="N714" t="s">
        <v>18</v>
      </c>
      <c r="O714" t="s">
        <v>19</v>
      </c>
      <c r="P714" s="1">
        <v>0.87586425792050404</v>
      </c>
      <c r="Q714" t="s">
        <v>20</v>
      </c>
    </row>
    <row r="715" spans="1:17" x14ac:dyDescent="0.35">
      <c r="A715">
        <v>712</v>
      </c>
      <c r="B715">
        <v>1165</v>
      </c>
      <c r="C715" t="s">
        <v>491</v>
      </c>
      <c r="D715">
        <v>123</v>
      </c>
      <c r="E715">
        <v>61</v>
      </c>
      <c r="F715">
        <v>63.830764864229202</v>
      </c>
      <c r="G715">
        <v>2.0273223144691501</v>
      </c>
      <c r="H715">
        <v>3200</v>
      </c>
      <c r="I715">
        <v>427.98989534378097</v>
      </c>
      <c r="J715">
        <v>0.54645705858756499</v>
      </c>
      <c r="K715">
        <v>0.21952946099237</v>
      </c>
      <c r="L715">
        <v>0.54352441613588098</v>
      </c>
      <c r="M715" t="s">
        <v>959</v>
      </c>
      <c r="N715" t="s">
        <v>18</v>
      </c>
      <c r="O715" t="s">
        <v>19</v>
      </c>
      <c r="P715" s="1">
        <v>0.87583451206317797</v>
      </c>
      <c r="Q715" t="s">
        <v>20</v>
      </c>
    </row>
    <row r="716" spans="1:17" x14ac:dyDescent="0.35">
      <c r="A716">
        <v>713</v>
      </c>
      <c r="B716">
        <v>2781</v>
      </c>
      <c r="C716" t="s">
        <v>1374</v>
      </c>
      <c r="D716">
        <v>25</v>
      </c>
      <c r="E716">
        <v>25</v>
      </c>
      <c r="F716">
        <v>23.601743597065699</v>
      </c>
      <c r="G716">
        <v>1</v>
      </c>
      <c r="H716">
        <v>437.5</v>
      </c>
      <c r="I716">
        <v>85.355338454246507</v>
      </c>
      <c r="J716">
        <v>0.77429155268938299</v>
      </c>
      <c r="K716">
        <v>0.75461692893260901</v>
      </c>
      <c r="L716">
        <v>0.97222222222222199</v>
      </c>
      <c r="M716" t="s">
        <v>959</v>
      </c>
      <c r="N716" t="s">
        <v>18</v>
      </c>
      <c r="O716" t="s">
        <v>19</v>
      </c>
      <c r="P716" s="1">
        <v>0.87581963570489896</v>
      </c>
      <c r="Q716" t="s">
        <v>20</v>
      </c>
    </row>
    <row r="717" spans="1:17" x14ac:dyDescent="0.35">
      <c r="A717">
        <v>714</v>
      </c>
      <c r="B717">
        <v>1643</v>
      </c>
      <c r="C717" t="s">
        <v>186</v>
      </c>
      <c r="D717">
        <v>67</v>
      </c>
      <c r="E717">
        <v>28</v>
      </c>
      <c r="F717">
        <v>43.701937223683203</v>
      </c>
      <c r="G717">
        <v>2.3749999367797199</v>
      </c>
      <c r="H717">
        <v>1500</v>
      </c>
      <c r="I717">
        <v>173.13708305358901</v>
      </c>
      <c r="J717">
        <v>0.37553422090175997</v>
      </c>
      <c r="K717">
        <v>0.62881215814901703</v>
      </c>
      <c r="L717">
        <v>0.90909090909090895</v>
      </c>
      <c r="M717" t="s">
        <v>959</v>
      </c>
      <c r="N717" t="s">
        <v>18</v>
      </c>
      <c r="O717" t="s">
        <v>19</v>
      </c>
      <c r="P717" s="1">
        <v>0.87578457491557804</v>
      </c>
      <c r="Q717" t="s">
        <v>20</v>
      </c>
    </row>
    <row r="718" spans="1:17" x14ac:dyDescent="0.35">
      <c r="A718">
        <v>715</v>
      </c>
      <c r="B718">
        <v>2649</v>
      </c>
      <c r="C718" t="s">
        <v>1375</v>
      </c>
      <c r="D718">
        <v>21</v>
      </c>
      <c r="E718">
        <v>32</v>
      </c>
      <c r="F718">
        <v>24.913937425834401</v>
      </c>
      <c r="G718">
        <v>0.66666671661849297</v>
      </c>
      <c r="H718">
        <v>487.5</v>
      </c>
      <c r="I718">
        <v>89.497473835945101</v>
      </c>
      <c r="J718">
        <v>0.74983429048725803</v>
      </c>
      <c r="K718">
        <v>0.76482650497083604</v>
      </c>
      <c r="L718">
        <v>0.92857142857142905</v>
      </c>
      <c r="M718" t="s">
        <v>959</v>
      </c>
      <c r="N718" t="s">
        <v>18</v>
      </c>
      <c r="O718" t="s">
        <v>19</v>
      </c>
      <c r="P718" s="1">
        <v>0.87566552684702303</v>
      </c>
      <c r="Q718" t="s">
        <v>20</v>
      </c>
    </row>
    <row r="719" spans="1:17" x14ac:dyDescent="0.35">
      <c r="A719">
        <v>716</v>
      </c>
      <c r="B719">
        <v>2295</v>
      </c>
      <c r="C719" t="s">
        <v>1376</v>
      </c>
      <c r="D719">
        <v>25</v>
      </c>
      <c r="E719">
        <v>52</v>
      </c>
      <c r="F719">
        <v>30.382538898732498</v>
      </c>
      <c r="G719">
        <v>0.47540987641558402</v>
      </c>
      <c r="H719">
        <v>725</v>
      </c>
      <c r="I719">
        <v>130.71067690849301</v>
      </c>
      <c r="J719">
        <v>0.79453665753551495</v>
      </c>
      <c r="K719">
        <v>0.533243712207493</v>
      </c>
      <c r="L719">
        <v>0.84057971014492705</v>
      </c>
      <c r="M719" t="s">
        <v>959</v>
      </c>
      <c r="N719" t="s">
        <v>18</v>
      </c>
      <c r="O719" t="s">
        <v>19</v>
      </c>
      <c r="P719" s="1">
        <v>0.875647602032255</v>
      </c>
      <c r="Q719" t="s">
        <v>20</v>
      </c>
    </row>
    <row r="720" spans="1:17" x14ac:dyDescent="0.35">
      <c r="A720">
        <v>717</v>
      </c>
      <c r="B720">
        <v>2355</v>
      </c>
      <c r="C720" t="s">
        <v>1377</v>
      </c>
      <c r="D720">
        <v>40</v>
      </c>
      <c r="E720">
        <v>25</v>
      </c>
      <c r="F720">
        <v>29.586351363515998</v>
      </c>
      <c r="G720">
        <v>1.6</v>
      </c>
      <c r="H720">
        <v>687.5</v>
      </c>
      <c r="I720">
        <v>109.497473835945</v>
      </c>
      <c r="J720">
        <v>0.70537044183466202</v>
      </c>
      <c r="K720">
        <v>0.72056699668491797</v>
      </c>
      <c r="L720">
        <v>0.90163934426229497</v>
      </c>
      <c r="M720" t="s">
        <v>959</v>
      </c>
      <c r="N720" t="s">
        <v>18</v>
      </c>
      <c r="O720" t="s">
        <v>19</v>
      </c>
      <c r="P720" s="1">
        <v>0.87562970596504297</v>
      </c>
      <c r="Q720" t="s">
        <v>20</v>
      </c>
    </row>
    <row r="721" spans="1:17" x14ac:dyDescent="0.35">
      <c r="A721">
        <v>718</v>
      </c>
      <c r="B721">
        <v>2045</v>
      </c>
      <c r="C721" t="s">
        <v>1378</v>
      </c>
      <c r="D721">
        <v>24</v>
      </c>
      <c r="E721">
        <v>57</v>
      </c>
      <c r="F721">
        <v>34.778981691510197</v>
      </c>
      <c r="G721">
        <v>0.42857142259197101</v>
      </c>
      <c r="H721">
        <v>950</v>
      </c>
      <c r="I721">
        <v>144.85281229019199</v>
      </c>
      <c r="J721">
        <v>0.87898994782963202</v>
      </c>
      <c r="K721">
        <v>0.56895721166351398</v>
      </c>
      <c r="L721">
        <v>0.83516483516483497</v>
      </c>
      <c r="M721" t="s">
        <v>959</v>
      </c>
      <c r="N721" t="s">
        <v>18</v>
      </c>
      <c r="O721" t="s">
        <v>19</v>
      </c>
      <c r="P721" s="1">
        <v>0.87559768989481901</v>
      </c>
      <c r="Q721" t="s">
        <v>20</v>
      </c>
    </row>
    <row r="722" spans="1:17" x14ac:dyDescent="0.35">
      <c r="A722">
        <v>719</v>
      </c>
      <c r="B722">
        <v>309</v>
      </c>
      <c r="C722" t="s">
        <v>505</v>
      </c>
      <c r="D722">
        <v>226</v>
      </c>
      <c r="E722">
        <v>303</v>
      </c>
      <c r="F722">
        <v>221.00826236795501</v>
      </c>
      <c r="G722">
        <v>0.74447645622760195</v>
      </c>
      <c r="H722">
        <v>38362.5</v>
      </c>
      <c r="I722">
        <v>1221.75143063068</v>
      </c>
      <c r="J722">
        <v>0.75345781650352905</v>
      </c>
      <c r="K722">
        <v>0.32296172270511397</v>
      </c>
      <c r="L722">
        <v>0.72365008252770602</v>
      </c>
      <c r="M722" t="s">
        <v>959</v>
      </c>
      <c r="N722" t="s">
        <v>18</v>
      </c>
      <c r="O722" t="s">
        <v>19</v>
      </c>
      <c r="P722" s="1">
        <v>0.87555558769904096</v>
      </c>
      <c r="Q722" t="s">
        <v>20</v>
      </c>
    </row>
    <row r="723" spans="1:17" x14ac:dyDescent="0.35">
      <c r="A723">
        <v>720</v>
      </c>
      <c r="B723">
        <v>3117</v>
      </c>
      <c r="C723" t="s">
        <v>818</v>
      </c>
      <c r="D723">
        <v>16</v>
      </c>
      <c r="E723">
        <v>32</v>
      </c>
      <c r="F723">
        <v>20.729648968280099</v>
      </c>
      <c r="G723">
        <v>0.50000003769728996</v>
      </c>
      <c r="H723">
        <v>337.5</v>
      </c>
      <c r="I723">
        <v>85.355338454246507</v>
      </c>
      <c r="J723">
        <v>0.79799440954855505</v>
      </c>
      <c r="K723">
        <v>0.58213305946229899</v>
      </c>
      <c r="L723">
        <v>0.84375</v>
      </c>
      <c r="M723" t="s">
        <v>959</v>
      </c>
      <c r="N723" t="s">
        <v>18</v>
      </c>
      <c r="O723" t="s">
        <v>19</v>
      </c>
      <c r="P723" s="1">
        <v>0.87551802166678905</v>
      </c>
      <c r="Q723" t="s">
        <v>20</v>
      </c>
    </row>
    <row r="724" spans="1:17" x14ac:dyDescent="0.35">
      <c r="A724">
        <v>721</v>
      </c>
      <c r="B724">
        <v>1353</v>
      </c>
      <c r="C724" t="s">
        <v>1379</v>
      </c>
      <c r="D724">
        <v>57</v>
      </c>
      <c r="E724">
        <v>64</v>
      </c>
      <c r="F724">
        <v>53.820256077730598</v>
      </c>
      <c r="G724">
        <v>0.89090908277307501</v>
      </c>
      <c r="H724">
        <v>2275</v>
      </c>
      <c r="I724">
        <v>247.27921843528699</v>
      </c>
      <c r="J724">
        <v>0.78005182544832996</v>
      </c>
      <c r="K724">
        <v>0.46753704348566599</v>
      </c>
      <c r="L724">
        <v>0.77777777777777801</v>
      </c>
      <c r="M724" t="s">
        <v>959</v>
      </c>
      <c r="N724" t="s">
        <v>18</v>
      </c>
      <c r="O724" t="s">
        <v>19</v>
      </c>
      <c r="P724" s="1">
        <v>0.87549127453953002</v>
      </c>
      <c r="Q724" t="s">
        <v>20</v>
      </c>
    </row>
    <row r="725" spans="1:17" x14ac:dyDescent="0.35">
      <c r="A725">
        <v>722</v>
      </c>
      <c r="B725">
        <v>1343</v>
      </c>
      <c r="C725" t="s">
        <v>855</v>
      </c>
      <c r="D725">
        <v>57</v>
      </c>
      <c r="E725">
        <v>53</v>
      </c>
      <c r="F725">
        <v>54.262016615677503</v>
      </c>
      <c r="G725">
        <v>1.06666655877073</v>
      </c>
      <c r="H725">
        <v>2312.5</v>
      </c>
      <c r="I725">
        <v>186.06601536273999</v>
      </c>
      <c r="J725">
        <v>0.64387405715481905</v>
      </c>
      <c r="K725">
        <v>0.83937782363147395</v>
      </c>
      <c r="L725">
        <v>0.95854922279792698</v>
      </c>
      <c r="M725" t="s">
        <v>959</v>
      </c>
      <c r="N725" t="s">
        <v>18</v>
      </c>
      <c r="O725" t="s">
        <v>19</v>
      </c>
      <c r="P725" s="1">
        <v>0.87543536905695596</v>
      </c>
      <c r="Q725" t="s">
        <v>20</v>
      </c>
    </row>
    <row r="726" spans="1:17" x14ac:dyDescent="0.35">
      <c r="A726">
        <v>723</v>
      </c>
      <c r="B726">
        <v>148</v>
      </c>
      <c r="C726" t="s">
        <v>334</v>
      </c>
      <c r="D726">
        <v>277</v>
      </c>
      <c r="E726">
        <v>417</v>
      </c>
      <c r="F726">
        <v>343.92434299696902</v>
      </c>
      <c r="G726">
        <v>0.66525720445883396</v>
      </c>
      <c r="H726">
        <v>92900</v>
      </c>
      <c r="I726">
        <v>1199.1168737411499</v>
      </c>
      <c r="J726">
        <v>0.70325561590293795</v>
      </c>
      <c r="K726">
        <v>0.81190001485961905</v>
      </c>
      <c r="L726">
        <v>0.96884369704080298</v>
      </c>
      <c r="M726" t="s">
        <v>959</v>
      </c>
      <c r="N726" t="s">
        <v>18</v>
      </c>
      <c r="O726" t="s">
        <v>19</v>
      </c>
      <c r="P726" s="1">
        <v>0.87540089610330696</v>
      </c>
      <c r="Q726" t="s">
        <v>20</v>
      </c>
    </row>
    <row r="727" spans="1:17" x14ac:dyDescent="0.35">
      <c r="A727">
        <v>724</v>
      </c>
      <c r="B727">
        <v>1894</v>
      </c>
      <c r="C727" t="s">
        <v>1380</v>
      </c>
      <c r="D727">
        <v>31</v>
      </c>
      <c r="E727">
        <v>50</v>
      </c>
      <c r="F727">
        <v>37.636139460867497</v>
      </c>
      <c r="G727">
        <v>0.61999998092651398</v>
      </c>
      <c r="H727">
        <v>1112.5</v>
      </c>
      <c r="I727">
        <v>137.78174459934201</v>
      </c>
      <c r="J727">
        <v>0.77072615351452101</v>
      </c>
      <c r="K727">
        <v>0.73642161074273604</v>
      </c>
      <c r="L727">
        <v>0.91752577319587603</v>
      </c>
      <c r="M727" t="s">
        <v>959</v>
      </c>
      <c r="N727" t="s">
        <v>18</v>
      </c>
      <c r="O727" t="s">
        <v>19</v>
      </c>
      <c r="P727" s="1">
        <v>0.87536560490291104</v>
      </c>
      <c r="Q727" t="s">
        <v>20</v>
      </c>
    </row>
    <row r="728" spans="1:17" x14ac:dyDescent="0.35">
      <c r="A728">
        <v>725</v>
      </c>
      <c r="B728">
        <v>556</v>
      </c>
      <c r="C728" t="s">
        <v>741</v>
      </c>
      <c r="D728">
        <v>196</v>
      </c>
      <c r="E728">
        <v>125</v>
      </c>
      <c r="F728">
        <v>140.651908719088</v>
      </c>
      <c r="G728">
        <v>1.56574934059695</v>
      </c>
      <c r="H728">
        <v>15537.5</v>
      </c>
      <c r="I728">
        <v>730.62445223331497</v>
      </c>
      <c r="J728">
        <v>0.59192787038135597</v>
      </c>
      <c r="K728">
        <v>0.36576538262181801</v>
      </c>
      <c r="L728">
        <v>0.72647574517825797</v>
      </c>
      <c r="M728" t="s">
        <v>959</v>
      </c>
      <c r="N728" t="s">
        <v>18</v>
      </c>
      <c r="O728" t="s">
        <v>19</v>
      </c>
      <c r="P728" s="1">
        <v>0.87527183611172799</v>
      </c>
      <c r="Q728" t="s">
        <v>20</v>
      </c>
    </row>
    <row r="729" spans="1:17" x14ac:dyDescent="0.35">
      <c r="A729">
        <v>726</v>
      </c>
      <c r="B729">
        <v>2235</v>
      </c>
      <c r="C729" t="s">
        <v>1381</v>
      </c>
      <c r="D729">
        <v>31</v>
      </c>
      <c r="E729">
        <v>34</v>
      </c>
      <c r="F729">
        <v>31.158388162107499</v>
      </c>
      <c r="G729">
        <v>0.93333339019948802</v>
      </c>
      <c r="H729">
        <v>762.5</v>
      </c>
      <c r="I729">
        <v>109.497473835945</v>
      </c>
      <c r="J729">
        <v>0.65265654477908497</v>
      </c>
      <c r="K729">
        <v>0.799174305414182</v>
      </c>
      <c r="L729">
        <v>0.92424242424242398</v>
      </c>
      <c r="M729" t="s">
        <v>959</v>
      </c>
      <c r="N729" t="s">
        <v>18</v>
      </c>
      <c r="O729" t="s">
        <v>19</v>
      </c>
      <c r="P729" s="1">
        <v>0.87526793231232303</v>
      </c>
      <c r="Q729" t="s">
        <v>20</v>
      </c>
    </row>
    <row r="730" spans="1:17" x14ac:dyDescent="0.35">
      <c r="A730">
        <v>727</v>
      </c>
      <c r="B730">
        <v>1350</v>
      </c>
      <c r="C730" t="s">
        <v>1382</v>
      </c>
      <c r="D730">
        <v>70</v>
      </c>
      <c r="E730">
        <v>60</v>
      </c>
      <c r="F730">
        <v>53.820256077730598</v>
      </c>
      <c r="G730">
        <v>1.1666666666666701</v>
      </c>
      <c r="H730">
        <v>2275</v>
      </c>
      <c r="I730">
        <v>305.56348919868498</v>
      </c>
      <c r="J730">
        <v>0.63330769053029801</v>
      </c>
      <c r="K730">
        <v>0.30618812543838098</v>
      </c>
      <c r="L730">
        <v>0.65232974910394304</v>
      </c>
      <c r="M730" t="s">
        <v>959</v>
      </c>
      <c r="N730" t="s">
        <v>18</v>
      </c>
      <c r="O730" t="s">
        <v>19</v>
      </c>
      <c r="P730" s="1">
        <v>0.87526660207259699</v>
      </c>
      <c r="Q730" t="s">
        <v>20</v>
      </c>
    </row>
    <row r="731" spans="1:17" x14ac:dyDescent="0.35">
      <c r="A731">
        <v>728</v>
      </c>
      <c r="B731">
        <v>620</v>
      </c>
      <c r="C731" t="s">
        <v>868</v>
      </c>
      <c r="D731">
        <v>245</v>
      </c>
      <c r="E731">
        <v>96</v>
      </c>
      <c r="F731">
        <v>126.28271971179601</v>
      </c>
      <c r="G731">
        <v>2.54716975511821</v>
      </c>
      <c r="H731">
        <v>12525</v>
      </c>
      <c r="I731">
        <v>779.41124916076706</v>
      </c>
      <c r="J731">
        <v>0.71007585022891495</v>
      </c>
      <c r="K731">
        <v>0.25909215263504698</v>
      </c>
      <c r="L731">
        <v>0.68256130790190706</v>
      </c>
      <c r="M731" t="s">
        <v>959</v>
      </c>
      <c r="N731" t="s">
        <v>18</v>
      </c>
      <c r="O731" t="s">
        <v>19</v>
      </c>
      <c r="P731" s="1">
        <v>0.87524566352808997</v>
      </c>
      <c r="Q731" t="s">
        <v>20</v>
      </c>
    </row>
    <row r="732" spans="1:17" x14ac:dyDescent="0.35">
      <c r="A732">
        <v>729</v>
      </c>
      <c r="B732">
        <v>2377</v>
      </c>
      <c r="C732" t="s">
        <v>1383</v>
      </c>
      <c r="D732">
        <v>35</v>
      </c>
      <c r="E732">
        <v>25</v>
      </c>
      <c r="F732">
        <v>29.316150714175201</v>
      </c>
      <c r="G732">
        <v>1.4</v>
      </c>
      <c r="H732">
        <v>675</v>
      </c>
      <c r="I732">
        <v>102.426406145096</v>
      </c>
      <c r="J732">
        <v>0.657088725876945</v>
      </c>
      <c r="K732">
        <v>0.80851813814208096</v>
      </c>
      <c r="L732">
        <v>0.96428571428571397</v>
      </c>
      <c r="M732" t="s">
        <v>959</v>
      </c>
      <c r="N732" t="s">
        <v>18</v>
      </c>
      <c r="O732" t="s">
        <v>19</v>
      </c>
      <c r="P732" s="1">
        <v>0.87508043373765898</v>
      </c>
      <c r="Q732" t="s">
        <v>20</v>
      </c>
    </row>
    <row r="733" spans="1:17" x14ac:dyDescent="0.35">
      <c r="A733">
        <v>730</v>
      </c>
      <c r="B733">
        <v>1810</v>
      </c>
      <c r="C733" t="s">
        <v>1384</v>
      </c>
      <c r="D733">
        <v>29</v>
      </c>
      <c r="E733">
        <v>56</v>
      </c>
      <c r="F733">
        <v>39.493270848342902</v>
      </c>
      <c r="G733">
        <v>0.52000002388378297</v>
      </c>
      <c r="H733">
        <v>1225</v>
      </c>
      <c r="I733">
        <v>144.85281229019199</v>
      </c>
      <c r="J733">
        <v>0.83740893918433501</v>
      </c>
      <c r="K733">
        <v>0.73365535188190001</v>
      </c>
      <c r="L733">
        <v>0.94230769230769196</v>
      </c>
      <c r="M733" t="s">
        <v>959</v>
      </c>
      <c r="N733" t="s">
        <v>18</v>
      </c>
      <c r="O733" t="s">
        <v>19</v>
      </c>
      <c r="P733" s="1">
        <v>0.87501855028309605</v>
      </c>
      <c r="Q733" t="s">
        <v>20</v>
      </c>
    </row>
    <row r="734" spans="1:17" x14ac:dyDescent="0.35">
      <c r="A734">
        <v>731</v>
      </c>
      <c r="B734">
        <v>1603</v>
      </c>
      <c r="C734" t="s">
        <v>1385</v>
      </c>
      <c r="D734">
        <v>42</v>
      </c>
      <c r="E734">
        <v>46</v>
      </c>
      <c r="F734">
        <v>44.958511733230999</v>
      </c>
      <c r="G734">
        <v>0.92307693903786103</v>
      </c>
      <c r="H734">
        <v>1587.5</v>
      </c>
      <c r="I734">
        <v>151.92387998104101</v>
      </c>
      <c r="J734">
        <v>0.69069210206718901</v>
      </c>
      <c r="K734">
        <v>0.8643139277345</v>
      </c>
      <c r="L734">
        <v>0.969465648854962</v>
      </c>
      <c r="M734" t="s">
        <v>959</v>
      </c>
      <c r="N734" t="s">
        <v>18</v>
      </c>
      <c r="O734" t="s">
        <v>19</v>
      </c>
      <c r="P734" s="1">
        <v>0.87493835026524303</v>
      </c>
      <c r="Q734" t="s">
        <v>20</v>
      </c>
    </row>
    <row r="735" spans="1:17" x14ac:dyDescent="0.35">
      <c r="A735">
        <v>732</v>
      </c>
      <c r="B735">
        <v>1673</v>
      </c>
      <c r="C735" t="s">
        <v>1386</v>
      </c>
      <c r="D735">
        <v>42</v>
      </c>
      <c r="E735">
        <v>46</v>
      </c>
      <c r="F735">
        <v>42.781793388739501</v>
      </c>
      <c r="G735">
        <v>0.92307684327224304</v>
      </c>
      <c r="H735">
        <v>1437.5</v>
      </c>
      <c r="I735">
        <v>147.78174459934201</v>
      </c>
      <c r="J735">
        <v>0.685161365569257</v>
      </c>
      <c r="K735">
        <v>0.82713450615692796</v>
      </c>
      <c r="L735">
        <v>0.93495934959349603</v>
      </c>
      <c r="M735" t="s">
        <v>959</v>
      </c>
      <c r="N735" t="s">
        <v>18</v>
      </c>
      <c r="O735" t="s">
        <v>19</v>
      </c>
      <c r="P735" s="1">
        <v>0.87493273253177095</v>
      </c>
      <c r="Q735" t="s">
        <v>20</v>
      </c>
    </row>
    <row r="736" spans="1:17" x14ac:dyDescent="0.35">
      <c r="A736">
        <v>733</v>
      </c>
      <c r="B736">
        <v>2762</v>
      </c>
      <c r="C736" t="s">
        <v>1387</v>
      </c>
      <c r="D736">
        <v>25</v>
      </c>
      <c r="E736">
        <v>20</v>
      </c>
      <c r="F736">
        <v>23.936536824086001</v>
      </c>
      <c r="G736">
        <v>1.25</v>
      </c>
      <c r="H736">
        <v>450</v>
      </c>
      <c r="I736">
        <v>78.284270763397203</v>
      </c>
      <c r="J736">
        <v>0.56497137294244604</v>
      </c>
      <c r="K736">
        <v>0.92272727264072396</v>
      </c>
      <c r="L736">
        <v>1</v>
      </c>
      <c r="M736" t="s">
        <v>959</v>
      </c>
      <c r="N736" t="s">
        <v>18</v>
      </c>
      <c r="O736" t="s">
        <v>19</v>
      </c>
      <c r="P736" s="1">
        <v>0.87492485246565299</v>
      </c>
      <c r="Q736" t="s">
        <v>20</v>
      </c>
    </row>
    <row r="737" spans="1:17" x14ac:dyDescent="0.35">
      <c r="A737">
        <v>734</v>
      </c>
      <c r="B737">
        <v>1348</v>
      </c>
      <c r="C737" t="s">
        <v>1388</v>
      </c>
      <c r="D737">
        <v>76</v>
      </c>
      <c r="E737">
        <v>47</v>
      </c>
      <c r="F737">
        <v>53.967911378722903</v>
      </c>
      <c r="G737">
        <v>1.62135910613876</v>
      </c>
      <c r="H737">
        <v>2287.5</v>
      </c>
      <c r="I737">
        <v>214.35028612613701</v>
      </c>
      <c r="J737">
        <v>0.67408252418856196</v>
      </c>
      <c r="K737">
        <v>0.62563758597220198</v>
      </c>
      <c r="L737">
        <v>0.86729857819905198</v>
      </c>
      <c r="M737" t="s">
        <v>959</v>
      </c>
      <c r="N737" t="s">
        <v>18</v>
      </c>
      <c r="O737" t="s">
        <v>19</v>
      </c>
      <c r="P737" s="1">
        <v>0.87484440401240404</v>
      </c>
      <c r="Q737" t="s">
        <v>20</v>
      </c>
    </row>
    <row r="738" spans="1:17" x14ac:dyDescent="0.35">
      <c r="A738">
        <v>735</v>
      </c>
      <c r="B738">
        <v>2510</v>
      </c>
      <c r="C738" t="s">
        <v>1389</v>
      </c>
      <c r="D738">
        <v>29</v>
      </c>
      <c r="E738">
        <v>27</v>
      </c>
      <c r="F738">
        <v>27.057581899030001</v>
      </c>
      <c r="G738">
        <v>1.08333343699559</v>
      </c>
      <c r="H738">
        <v>575</v>
      </c>
      <c r="I738">
        <v>96.568541526794405</v>
      </c>
      <c r="J738">
        <v>0.66685688913012997</v>
      </c>
      <c r="K738">
        <v>0.77482988693649701</v>
      </c>
      <c r="L738">
        <v>0.90196078431372595</v>
      </c>
      <c r="M738" t="s">
        <v>959</v>
      </c>
      <c r="N738" t="s">
        <v>18</v>
      </c>
      <c r="O738" t="s">
        <v>19</v>
      </c>
      <c r="P738" s="1">
        <v>0.87482697573287804</v>
      </c>
      <c r="Q738" t="s">
        <v>20</v>
      </c>
    </row>
    <row r="739" spans="1:17" x14ac:dyDescent="0.35">
      <c r="A739">
        <v>736</v>
      </c>
      <c r="B739">
        <v>1349</v>
      </c>
      <c r="C739" t="s">
        <v>1390</v>
      </c>
      <c r="D739">
        <v>49</v>
      </c>
      <c r="E739">
        <v>60</v>
      </c>
      <c r="F739">
        <v>53.967911378722903</v>
      </c>
      <c r="G739">
        <v>0.82352937443047203</v>
      </c>
      <c r="H739">
        <v>2287.5</v>
      </c>
      <c r="I739">
        <v>181.92387998104101</v>
      </c>
      <c r="J739">
        <v>0.71699138763710402</v>
      </c>
      <c r="K739">
        <v>0.86854344516426196</v>
      </c>
      <c r="L739">
        <v>0.96825396825396803</v>
      </c>
      <c r="M739" t="s">
        <v>959</v>
      </c>
      <c r="N739" t="s">
        <v>18</v>
      </c>
      <c r="O739" t="s">
        <v>19</v>
      </c>
      <c r="P739" s="1">
        <v>0.874818936358845</v>
      </c>
      <c r="Q739" t="s">
        <v>20</v>
      </c>
    </row>
    <row r="740" spans="1:17" x14ac:dyDescent="0.35">
      <c r="A740">
        <v>737</v>
      </c>
      <c r="B740">
        <v>3023</v>
      </c>
      <c r="C740" t="s">
        <v>1391</v>
      </c>
      <c r="D740">
        <v>20</v>
      </c>
      <c r="E740">
        <v>20</v>
      </c>
      <c r="F740">
        <v>21.483699284957801</v>
      </c>
      <c r="G740">
        <v>1</v>
      </c>
      <c r="H740">
        <v>362.5</v>
      </c>
      <c r="I740">
        <v>71.213203072547898</v>
      </c>
      <c r="J740">
        <v>0.52225749190958304</v>
      </c>
      <c r="K740">
        <v>0.89824919065439102</v>
      </c>
      <c r="L740">
        <v>1</v>
      </c>
      <c r="M740" t="s">
        <v>959</v>
      </c>
      <c r="N740" t="s">
        <v>18</v>
      </c>
      <c r="O740" t="s">
        <v>19</v>
      </c>
      <c r="P740" s="1">
        <v>0.87479745834294198</v>
      </c>
      <c r="Q740" t="s">
        <v>20</v>
      </c>
    </row>
    <row r="741" spans="1:17" x14ac:dyDescent="0.35">
      <c r="A741">
        <v>738</v>
      </c>
      <c r="B741">
        <v>2383</v>
      </c>
      <c r="C741" t="s">
        <v>1392</v>
      </c>
      <c r="D741">
        <v>25</v>
      </c>
      <c r="E741">
        <v>35</v>
      </c>
      <c r="F741">
        <v>29.043436408025901</v>
      </c>
      <c r="G741">
        <v>0.69999994605203397</v>
      </c>
      <c r="H741">
        <v>662.5</v>
      </c>
      <c r="I741">
        <v>99.497473835945101</v>
      </c>
      <c r="J741">
        <v>0.72056957912056996</v>
      </c>
      <c r="K741">
        <v>0.84095283242594998</v>
      </c>
      <c r="L741">
        <v>0.96363636363636396</v>
      </c>
      <c r="M741" t="s">
        <v>959</v>
      </c>
      <c r="N741" t="s">
        <v>18</v>
      </c>
      <c r="O741" t="s">
        <v>19</v>
      </c>
      <c r="P741" s="1">
        <v>0.87477594415914195</v>
      </c>
      <c r="Q741" t="s">
        <v>20</v>
      </c>
    </row>
    <row r="742" spans="1:17" x14ac:dyDescent="0.35">
      <c r="A742">
        <v>739</v>
      </c>
      <c r="B742">
        <v>770</v>
      </c>
      <c r="C742" t="s">
        <v>1393</v>
      </c>
      <c r="D742">
        <v>150</v>
      </c>
      <c r="E742">
        <v>89</v>
      </c>
      <c r="F742">
        <v>101.24020118074699</v>
      </c>
      <c r="G742">
        <v>1.6832460009279899</v>
      </c>
      <c r="H742">
        <v>8050</v>
      </c>
      <c r="I742">
        <v>446.27416610717802</v>
      </c>
      <c r="J742">
        <v>0.78476510910457098</v>
      </c>
      <c r="K742">
        <v>0.507928111934982</v>
      </c>
      <c r="L742">
        <v>0.77966101694915302</v>
      </c>
      <c r="M742" t="s">
        <v>959</v>
      </c>
      <c r="N742" t="s">
        <v>18</v>
      </c>
      <c r="O742" t="s">
        <v>19</v>
      </c>
      <c r="P742" s="1">
        <v>0.87477108420758898</v>
      </c>
      <c r="Q742" t="s">
        <v>20</v>
      </c>
    </row>
    <row r="743" spans="1:17" x14ac:dyDescent="0.35">
      <c r="A743">
        <v>740</v>
      </c>
      <c r="B743">
        <v>2392</v>
      </c>
      <c r="C743" t="s">
        <v>1394</v>
      </c>
      <c r="D743">
        <v>35</v>
      </c>
      <c r="E743">
        <v>35</v>
      </c>
      <c r="F743">
        <v>29.043436408025901</v>
      </c>
      <c r="G743">
        <v>1</v>
      </c>
      <c r="H743">
        <v>662.5</v>
      </c>
      <c r="I743">
        <v>123.63960921764399</v>
      </c>
      <c r="J743">
        <v>0.50027464662982701</v>
      </c>
      <c r="K743">
        <v>0.54460358911517104</v>
      </c>
      <c r="L743">
        <v>0.80303030303030298</v>
      </c>
      <c r="M743" t="s">
        <v>959</v>
      </c>
      <c r="N743" t="s">
        <v>18</v>
      </c>
      <c r="O743" t="s">
        <v>19</v>
      </c>
      <c r="P743" s="1">
        <v>0.87472843114378995</v>
      </c>
      <c r="Q743" t="s">
        <v>20</v>
      </c>
    </row>
    <row r="744" spans="1:17" x14ac:dyDescent="0.35">
      <c r="A744">
        <v>741</v>
      </c>
      <c r="B744">
        <v>2035</v>
      </c>
      <c r="C744" t="s">
        <v>736</v>
      </c>
      <c r="D744">
        <v>45</v>
      </c>
      <c r="E744">
        <v>30</v>
      </c>
      <c r="F744">
        <v>35.007043031475703</v>
      </c>
      <c r="G744">
        <v>1.5</v>
      </c>
      <c r="H744">
        <v>962.5</v>
      </c>
      <c r="I744">
        <v>129.49747383594499</v>
      </c>
      <c r="J744">
        <v>0.71837854899077802</v>
      </c>
      <c r="K744">
        <v>0.72125362537878601</v>
      </c>
      <c r="L744">
        <v>0.92771084337349397</v>
      </c>
      <c r="M744" t="s">
        <v>959</v>
      </c>
      <c r="N744" t="s">
        <v>18</v>
      </c>
      <c r="O744" t="s">
        <v>19</v>
      </c>
      <c r="P744" s="1">
        <v>0.87472558774281595</v>
      </c>
      <c r="Q744" t="s">
        <v>20</v>
      </c>
    </row>
    <row r="745" spans="1:17" x14ac:dyDescent="0.35">
      <c r="A745">
        <v>742</v>
      </c>
      <c r="B745">
        <v>1865</v>
      </c>
      <c r="C745" t="s">
        <v>1395</v>
      </c>
      <c r="D745">
        <v>42</v>
      </c>
      <c r="E745">
        <v>35</v>
      </c>
      <c r="F745">
        <v>38.265199286629098</v>
      </c>
      <c r="G745">
        <v>1.1999999460520301</v>
      </c>
      <c r="H745">
        <v>1150</v>
      </c>
      <c r="I745">
        <v>130.71067690849301</v>
      </c>
      <c r="J745">
        <v>0.57741691218512703</v>
      </c>
      <c r="K745">
        <v>0.84583485384636803</v>
      </c>
      <c r="L745">
        <v>0.94845360824742297</v>
      </c>
      <c r="M745" t="s">
        <v>959</v>
      </c>
      <c r="N745" t="s">
        <v>18</v>
      </c>
      <c r="O745" t="s">
        <v>19</v>
      </c>
      <c r="P745" s="1">
        <v>0.87467517571454101</v>
      </c>
      <c r="Q745" t="s">
        <v>20</v>
      </c>
    </row>
    <row r="746" spans="1:17" x14ac:dyDescent="0.35">
      <c r="A746">
        <v>743</v>
      </c>
      <c r="B746">
        <v>1012</v>
      </c>
      <c r="C746" t="s">
        <v>1396</v>
      </c>
      <c r="D746">
        <v>73</v>
      </c>
      <c r="E746">
        <v>85</v>
      </c>
      <c r="F746">
        <v>74.635266518023101</v>
      </c>
      <c r="G746">
        <v>0.85714292902502098</v>
      </c>
      <c r="H746">
        <v>4375</v>
      </c>
      <c r="I746">
        <v>267.27921843528702</v>
      </c>
      <c r="J746">
        <v>0.74323459424002303</v>
      </c>
      <c r="K746">
        <v>0.76958666878679305</v>
      </c>
      <c r="L746">
        <v>0.92105263157894701</v>
      </c>
      <c r="M746" t="s">
        <v>959</v>
      </c>
      <c r="N746" t="s">
        <v>18</v>
      </c>
      <c r="O746" t="s">
        <v>19</v>
      </c>
      <c r="P746" s="1">
        <v>0.87465515916105696</v>
      </c>
      <c r="Q746" t="s">
        <v>20</v>
      </c>
    </row>
    <row r="747" spans="1:17" x14ac:dyDescent="0.35">
      <c r="A747">
        <v>744</v>
      </c>
      <c r="B747">
        <v>1302</v>
      </c>
      <c r="C747" t="s">
        <v>1397</v>
      </c>
      <c r="D747">
        <v>65</v>
      </c>
      <c r="E747">
        <v>60</v>
      </c>
      <c r="F747">
        <v>55.994217370281497</v>
      </c>
      <c r="G747">
        <v>1.0833333333333299</v>
      </c>
      <c r="H747">
        <v>2462.5</v>
      </c>
      <c r="I747">
        <v>221.92387998104101</v>
      </c>
      <c r="J747">
        <v>0.50977987930312296</v>
      </c>
      <c r="K747">
        <v>0.62831587066662697</v>
      </c>
      <c r="L747">
        <v>0.84913793103448298</v>
      </c>
      <c r="M747" t="s">
        <v>959</v>
      </c>
      <c r="N747" t="s">
        <v>18</v>
      </c>
      <c r="O747" t="s">
        <v>19</v>
      </c>
      <c r="P747" s="1">
        <v>0.874643374031704</v>
      </c>
      <c r="Q747" t="s">
        <v>20</v>
      </c>
    </row>
    <row r="748" spans="1:17" x14ac:dyDescent="0.35">
      <c r="A748">
        <v>745</v>
      </c>
      <c r="B748">
        <v>2271</v>
      </c>
      <c r="C748" t="s">
        <v>786</v>
      </c>
      <c r="D748">
        <v>42</v>
      </c>
      <c r="E748">
        <v>28</v>
      </c>
      <c r="F748">
        <v>30.643338007504699</v>
      </c>
      <c r="G748">
        <v>1.50000008429371</v>
      </c>
      <c r="H748">
        <v>737.5</v>
      </c>
      <c r="I748">
        <v>119.497473835945</v>
      </c>
      <c r="J748">
        <v>0.58953337906038505</v>
      </c>
      <c r="K748">
        <v>0.64901455986915402</v>
      </c>
      <c r="L748">
        <v>0.89393939393939403</v>
      </c>
      <c r="M748" t="s">
        <v>959</v>
      </c>
      <c r="N748" t="s">
        <v>18</v>
      </c>
      <c r="O748" t="s">
        <v>19</v>
      </c>
      <c r="P748" s="1">
        <v>0.87461526005879298</v>
      </c>
      <c r="Q748" t="s">
        <v>20</v>
      </c>
    </row>
    <row r="749" spans="1:17" x14ac:dyDescent="0.35">
      <c r="A749">
        <v>746</v>
      </c>
      <c r="B749">
        <v>1214</v>
      </c>
      <c r="C749" t="s">
        <v>704</v>
      </c>
      <c r="D749">
        <v>64</v>
      </c>
      <c r="E749">
        <v>109</v>
      </c>
      <c r="F749">
        <v>61.026434176923303</v>
      </c>
      <c r="G749">
        <v>0.59189197564488605</v>
      </c>
      <c r="H749">
        <v>2925</v>
      </c>
      <c r="I749">
        <v>392.13203072547901</v>
      </c>
      <c r="J749">
        <v>0.82191202373089001</v>
      </c>
      <c r="K749">
        <v>0.239040284782669</v>
      </c>
      <c r="L749">
        <v>0.54418604651162805</v>
      </c>
      <c r="M749" t="s">
        <v>959</v>
      </c>
      <c r="N749" t="s">
        <v>18</v>
      </c>
      <c r="O749" t="s">
        <v>19</v>
      </c>
      <c r="P749" s="1">
        <v>0.87457655988473904</v>
      </c>
      <c r="Q749" t="s">
        <v>20</v>
      </c>
    </row>
    <row r="750" spans="1:17" x14ac:dyDescent="0.35">
      <c r="A750">
        <v>747</v>
      </c>
      <c r="B750">
        <v>528</v>
      </c>
      <c r="C750" t="s">
        <v>1398</v>
      </c>
      <c r="D750">
        <v>208</v>
      </c>
      <c r="E750">
        <v>120</v>
      </c>
      <c r="F750">
        <v>147.60864374853</v>
      </c>
      <c r="G750">
        <v>1.7375567828728</v>
      </c>
      <c r="H750">
        <v>17112.5</v>
      </c>
      <c r="I750">
        <v>678.90872299671196</v>
      </c>
      <c r="J750">
        <v>0.52234280941705102</v>
      </c>
      <c r="K750">
        <v>0.46655252869661501</v>
      </c>
      <c r="L750">
        <v>0.78587830080367405</v>
      </c>
      <c r="M750" t="s">
        <v>959</v>
      </c>
      <c r="N750" t="s">
        <v>18</v>
      </c>
      <c r="O750" t="s">
        <v>19</v>
      </c>
      <c r="P750" s="1">
        <v>0.87455882827959097</v>
      </c>
      <c r="Q750" t="s">
        <v>20</v>
      </c>
    </row>
    <row r="751" spans="1:17" x14ac:dyDescent="0.35">
      <c r="A751">
        <v>748</v>
      </c>
      <c r="B751">
        <v>1539</v>
      </c>
      <c r="C751" t="s">
        <v>1399</v>
      </c>
      <c r="D751">
        <v>52</v>
      </c>
      <c r="E751">
        <v>52</v>
      </c>
      <c r="F751">
        <v>46.694996737969298</v>
      </c>
      <c r="G751">
        <v>1</v>
      </c>
      <c r="H751">
        <v>1712.5</v>
      </c>
      <c r="I751">
        <v>181.92387998104101</v>
      </c>
      <c r="J751">
        <v>0.73817732177922302</v>
      </c>
      <c r="K751">
        <v>0.65022104911204304</v>
      </c>
      <c r="L751">
        <v>0.85624999999999996</v>
      </c>
      <c r="M751" t="s">
        <v>959</v>
      </c>
      <c r="N751" t="s">
        <v>18</v>
      </c>
      <c r="O751" t="s">
        <v>19</v>
      </c>
      <c r="P751" s="1">
        <v>0.87454378105679997</v>
      </c>
      <c r="Q751" t="s">
        <v>20</v>
      </c>
    </row>
    <row r="752" spans="1:17" x14ac:dyDescent="0.35">
      <c r="A752">
        <v>749</v>
      </c>
      <c r="B752">
        <v>133</v>
      </c>
      <c r="C752" t="s">
        <v>69</v>
      </c>
      <c r="D752">
        <v>369</v>
      </c>
      <c r="E752">
        <v>465</v>
      </c>
      <c r="F752">
        <v>370.88760738844502</v>
      </c>
      <c r="G752">
        <v>0.79408664205569601</v>
      </c>
      <c r="H752">
        <v>108037.5</v>
      </c>
      <c r="I752">
        <v>1853.8834613561601</v>
      </c>
      <c r="J752">
        <v>0.64735442788779396</v>
      </c>
      <c r="K752">
        <v>0.39502040492975499</v>
      </c>
      <c r="L752">
        <v>0.831537425437753</v>
      </c>
      <c r="M752" t="s">
        <v>959</v>
      </c>
      <c r="N752" t="s">
        <v>18</v>
      </c>
      <c r="O752" t="s">
        <v>19</v>
      </c>
      <c r="P752" s="1">
        <v>0.87444524712153304</v>
      </c>
      <c r="Q752" t="s">
        <v>20</v>
      </c>
    </row>
    <row r="753" spans="1:17" x14ac:dyDescent="0.35">
      <c r="A753">
        <v>750</v>
      </c>
      <c r="B753">
        <v>2672</v>
      </c>
      <c r="C753" t="s">
        <v>1400</v>
      </c>
      <c r="D753">
        <v>25</v>
      </c>
      <c r="E753">
        <v>25</v>
      </c>
      <c r="F753">
        <v>24.913937425834401</v>
      </c>
      <c r="G753">
        <v>1</v>
      </c>
      <c r="H753">
        <v>487.5</v>
      </c>
      <c r="I753">
        <v>91.213203072547898</v>
      </c>
      <c r="J753">
        <v>0.52092992254253101</v>
      </c>
      <c r="K753">
        <v>0.73632419355579504</v>
      </c>
      <c r="L753">
        <v>0.92857142857142905</v>
      </c>
      <c r="M753" t="s">
        <v>959</v>
      </c>
      <c r="N753" t="s">
        <v>18</v>
      </c>
      <c r="O753" t="s">
        <v>19</v>
      </c>
      <c r="P753" s="1">
        <v>0.87437059893751601</v>
      </c>
      <c r="Q753" t="s">
        <v>20</v>
      </c>
    </row>
    <row r="754" spans="1:17" x14ac:dyDescent="0.35">
      <c r="A754">
        <v>751</v>
      </c>
      <c r="B754">
        <v>1234</v>
      </c>
      <c r="C754" t="s">
        <v>1401</v>
      </c>
      <c r="D754">
        <v>65</v>
      </c>
      <c r="E754">
        <v>58</v>
      </c>
      <c r="F754">
        <v>59.574786872881603</v>
      </c>
      <c r="G754">
        <v>1.1153845018205599</v>
      </c>
      <c r="H754">
        <v>2787.5</v>
      </c>
      <c r="I754">
        <v>211.92387998104101</v>
      </c>
      <c r="J754">
        <v>0.66862270387031497</v>
      </c>
      <c r="K754">
        <v>0.77994673954274096</v>
      </c>
      <c r="L754">
        <v>0.93305439330543904</v>
      </c>
      <c r="M754" t="s">
        <v>959</v>
      </c>
      <c r="N754" t="s">
        <v>18</v>
      </c>
      <c r="O754" t="s">
        <v>19</v>
      </c>
      <c r="P754" s="1">
        <v>0.87433108713864105</v>
      </c>
      <c r="Q754" t="s">
        <v>20</v>
      </c>
    </row>
    <row r="755" spans="1:17" x14ac:dyDescent="0.35">
      <c r="A755">
        <v>752</v>
      </c>
      <c r="B755">
        <v>1079</v>
      </c>
      <c r="C755" t="s">
        <v>1402</v>
      </c>
      <c r="D755">
        <v>88</v>
      </c>
      <c r="E755">
        <v>67</v>
      </c>
      <c r="F755">
        <v>69.672273999797099</v>
      </c>
      <c r="G755">
        <v>1.31578964180463</v>
      </c>
      <c r="H755">
        <v>3812.5</v>
      </c>
      <c r="I755">
        <v>302.634556889534</v>
      </c>
      <c r="J755">
        <v>0.63299762578396401</v>
      </c>
      <c r="K755">
        <v>0.52309754511001705</v>
      </c>
      <c r="L755">
        <v>0.80263157894736803</v>
      </c>
      <c r="M755" t="s">
        <v>959</v>
      </c>
      <c r="N755" t="s">
        <v>18</v>
      </c>
      <c r="O755" t="s">
        <v>19</v>
      </c>
      <c r="P755" s="1">
        <v>0.874229299607583</v>
      </c>
      <c r="Q755" t="s">
        <v>20</v>
      </c>
    </row>
    <row r="756" spans="1:17" x14ac:dyDescent="0.35">
      <c r="A756">
        <v>753</v>
      </c>
      <c r="B756">
        <v>1525</v>
      </c>
      <c r="C756" t="s">
        <v>1403</v>
      </c>
      <c r="D756">
        <v>50</v>
      </c>
      <c r="E756">
        <v>45</v>
      </c>
      <c r="F756">
        <v>47.203487194131498</v>
      </c>
      <c r="G756">
        <v>1.1111111111111101</v>
      </c>
      <c r="H756">
        <v>1750</v>
      </c>
      <c r="I756">
        <v>166.56854152679401</v>
      </c>
      <c r="J756">
        <v>0.66674233072879496</v>
      </c>
      <c r="K756">
        <v>0.792614378723971</v>
      </c>
      <c r="L756">
        <v>0.93333333333333302</v>
      </c>
      <c r="M756" t="s">
        <v>959</v>
      </c>
      <c r="N756" t="s">
        <v>18</v>
      </c>
      <c r="O756" t="s">
        <v>19</v>
      </c>
      <c r="P756" s="1">
        <v>0.87421562863518998</v>
      </c>
      <c r="Q756" t="s">
        <v>20</v>
      </c>
    </row>
    <row r="757" spans="1:17" x14ac:dyDescent="0.35">
      <c r="A757">
        <v>754</v>
      </c>
      <c r="B757">
        <v>573</v>
      </c>
      <c r="C757" t="s">
        <v>626</v>
      </c>
      <c r="D757">
        <v>159</v>
      </c>
      <c r="E757">
        <v>141</v>
      </c>
      <c r="F757">
        <v>137.50493532712599</v>
      </c>
      <c r="G757">
        <v>1.125</v>
      </c>
      <c r="H757">
        <v>14850</v>
      </c>
      <c r="I757">
        <v>569.41124916076706</v>
      </c>
      <c r="J757">
        <v>0.70986435631467104</v>
      </c>
      <c r="K757">
        <v>0.57555155582435602</v>
      </c>
      <c r="L757">
        <v>0.82787456445993002</v>
      </c>
      <c r="M757" t="s">
        <v>959</v>
      </c>
      <c r="N757" t="s">
        <v>18</v>
      </c>
      <c r="O757" t="s">
        <v>19</v>
      </c>
      <c r="P757" s="1">
        <v>0.87421393289188998</v>
      </c>
      <c r="Q757" t="s">
        <v>20</v>
      </c>
    </row>
    <row r="758" spans="1:17" x14ac:dyDescent="0.35">
      <c r="A758">
        <v>755</v>
      </c>
      <c r="B758">
        <v>927</v>
      </c>
      <c r="C758" t="s">
        <v>514</v>
      </c>
      <c r="D758">
        <v>159</v>
      </c>
      <c r="E758">
        <v>88</v>
      </c>
      <c r="F758">
        <v>81.856112197983094</v>
      </c>
      <c r="G758">
        <v>1.80596991994571</v>
      </c>
      <c r="H758">
        <v>5262.5</v>
      </c>
      <c r="I758">
        <v>485.06096303462999</v>
      </c>
      <c r="J758">
        <v>0.50062333996174702</v>
      </c>
      <c r="K758">
        <v>0.28106665395944103</v>
      </c>
      <c r="L758">
        <v>0.55467720685111999</v>
      </c>
      <c r="M758" t="s">
        <v>959</v>
      </c>
      <c r="N758" t="s">
        <v>18</v>
      </c>
      <c r="O758" t="s">
        <v>19</v>
      </c>
      <c r="P758" s="1">
        <v>0.87417672325544704</v>
      </c>
      <c r="Q758" t="s">
        <v>20</v>
      </c>
    </row>
    <row r="759" spans="1:17" x14ac:dyDescent="0.35">
      <c r="A759">
        <v>756</v>
      </c>
      <c r="B759">
        <v>1691</v>
      </c>
      <c r="C759" t="s">
        <v>1404</v>
      </c>
      <c r="D759">
        <v>40</v>
      </c>
      <c r="E759">
        <v>50</v>
      </c>
      <c r="F759">
        <v>42.408146115321003</v>
      </c>
      <c r="G759">
        <v>0.8</v>
      </c>
      <c r="H759">
        <v>1412.5</v>
      </c>
      <c r="I759">
        <v>153.63960921764399</v>
      </c>
      <c r="J759">
        <v>0.75644013834073498</v>
      </c>
      <c r="K759">
        <v>0.75195514082350001</v>
      </c>
      <c r="L759">
        <v>0.91129032258064502</v>
      </c>
      <c r="M759" t="s">
        <v>959</v>
      </c>
      <c r="N759" t="s">
        <v>18</v>
      </c>
      <c r="O759" t="s">
        <v>19</v>
      </c>
      <c r="P759" s="1">
        <v>0.87406114702955695</v>
      </c>
      <c r="Q759" t="s">
        <v>20</v>
      </c>
    </row>
    <row r="760" spans="1:17" x14ac:dyDescent="0.35">
      <c r="A760">
        <v>757</v>
      </c>
      <c r="B760">
        <v>2925</v>
      </c>
      <c r="C760" t="s">
        <v>1405</v>
      </c>
      <c r="D760">
        <v>17</v>
      </c>
      <c r="E760">
        <v>42</v>
      </c>
      <c r="F760">
        <v>22.212166116452401</v>
      </c>
      <c r="G760">
        <v>0.40740739274846999</v>
      </c>
      <c r="H760">
        <v>387.5</v>
      </c>
      <c r="I760">
        <v>99.497473835945101</v>
      </c>
      <c r="J760">
        <v>0.81711757195218504</v>
      </c>
      <c r="K760">
        <v>0.49187807179630999</v>
      </c>
      <c r="L760">
        <v>0.83783783783783805</v>
      </c>
      <c r="M760" t="s">
        <v>959</v>
      </c>
      <c r="N760" t="s">
        <v>18</v>
      </c>
      <c r="O760" t="s">
        <v>19</v>
      </c>
      <c r="P760" s="1">
        <v>0.87404900418765297</v>
      </c>
      <c r="Q760" t="s">
        <v>20</v>
      </c>
    </row>
    <row r="761" spans="1:17" x14ac:dyDescent="0.35">
      <c r="A761">
        <v>758</v>
      </c>
      <c r="B761">
        <v>2322</v>
      </c>
      <c r="C761" t="s">
        <v>1406</v>
      </c>
      <c r="D761">
        <v>57</v>
      </c>
      <c r="E761">
        <v>34</v>
      </c>
      <c r="F761">
        <v>30.1194816626018</v>
      </c>
      <c r="G761">
        <v>1.6666666666666701</v>
      </c>
      <c r="H761">
        <v>712.5</v>
      </c>
      <c r="I761">
        <v>176.06601536273999</v>
      </c>
      <c r="J761">
        <v>0.32256096101642501</v>
      </c>
      <c r="K761">
        <v>0.288830905297633</v>
      </c>
      <c r="L761">
        <v>0.54285714285714304</v>
      </c>
      <c r="M761" t="s">
        <v>959</v>
      </c>
      <c r="N761" t="s">
        <v>18</v>
      </c>
      <c r="O761" t="s">
        <v>19</v>
      </c>
      <c r="P761" s="1">
        <v>0.87397938208374604</v>
      </c>
      <c r="Q761" t="s">
        <v>20</v>
      </c>
    </row>
    <row r="762" spans="1:17" x14ac:dyDescent="0.35">
      <c r="A762">
        <v>759</v>
      </c>
      <c r="B762">
        <v>3104</v>
      </c>
      <c r="C762" t="s">
        <v>1407</v>
      </c>
      <c r="D762">
        <v>15</v>
      </c>
      <c r="E762">
        <v>25</v>
      </c>
      <c r="F762">
        <v>20.729648968280099</v>
      </c>
      <c r="G762">
        <v>0.6</v>
      </c>
      <c r="H762">
        <v>337.5</v>
      </c>
      <c r="I762">
        <v>71.213203072547898</v>
      </c>
      <c r="J762">
        <v>0.54484061119274396</v>
      </c>
      <c r="K762">
        <v>0.83630097060926001</v>
      </c>
      <c r="L762">
        <v>1</v>
      </c>
      <c r="M762" t="s">
        <v>959</v>
      </c>
      <c r="N762" t="s">
        <v>18</v>
      </c>
      <c r="O762" t="s">
        <v>19</v>
      </c>
      <c r="P762" s="1">
        <v>0.87396625239856995</v>
      </c>
      <c r="Q762" t="s">
        <v>20</v>
      </c>
    </row>
    <row r="763" spans="1:17" x14ac:dyDescent="0.35">
      <c r="A763">
        <v>760</v>
      </c>
      <c r="B763">
        <v>1590</v>
      </c>
      <c r="C763" t="s">
        <v>1408</v>
      </c>
      <c r="D763">
        <v>57</v>
      </c>
      <c r="E763">
        <v>42</v>
      </c>
      <c r="F763">
        <v>45.311132913285803</v>
      </c>
      <c r="G763">
        <v>1.35294116316822</v>
      </c>
      <c r="H763">
        <v>1612.5</v>
      </c>
      <c r="I763">
        <v>167.78174459934201</v>
      </c>
      <c r="J763">
        <v>0.64661369237896904</v>
      </c>
      <c r="K763">
        <v>0.71981381163708902</v>
      </c>
      <c r="L763">
        <v>0.88965517241379299</v>
      </c>
      <c r="M763" t="s">
        <v>959</v>
      </c>
      <c r="N763" t="s">
        <v>18</v>
      </c>
      <c r="O763" t="s">
        <v>19</v>
      </c>
      <c r="P763" s="1">
        <v>0.87390970839993798</v>
      </c>
      <c r="Q763" t="s">
        <v>20</v>
      </c>
    </row>
    <row r="764" spans="1:17" x14ac:dyDescent="0.35">
      <c r="A764">
        <v>761</v>
      </c>
      <c r="B764">
        <v>1866</v>
      </c>
      <c r="C764" t="s">
        <v>1409</v>
      </c>
      <c r="D764">
        <v>28</v>
      </c>
      <c r="E764">
        <v>57</v>
      </c>
      <c r="F764">
        <v>38.265199286629098</v>
      </c>
      <c r="G764">
        <v>0.5</v>
      </c>
      <c r="H764">
        <v>1150</v>
      </c>
      <c r="I764">
        <v>144.85281229019199</v>
      </c>
      <c r="J764">
        <v>0.85417178268625804</v>
      </c>
      <c r="K764">
        <v>0.68873767727688595</v>
      </c>
      <c r="L764">
        <v>0.92</v>
      </c>
      <c r="M764" t="s">
        <v>959</v>
      </c>
      <c r="N764" t="s">
        <v>18</v>
      </c>
      <c r="O764" t="s">
        <v>19</v>
      </c>
      <c r="P764" s="1">
        <v>0.87390792454870503</v>
      </c>
      <c r="Q764" t="s">
        <v>20</v>
      </c>
    </row>
    <row r="765" spans="1:17" x14ac:dyDescent="0.35">
      <c r="A765">
        <v>762</v>
      </c>
      <c r="B765">
        <v>1554</v>
      </c>
      <c r="C765" t="s">
        <v>16</v>
      </c>
      <c r="D765">
        <v>60</v>
      </c>
      <c r="E765">
        <v>35</v>
      </c>
      <c r="F765">
        <v>46.180907715541899</v>
      </c>
      <c r="G765">
        <v>1.71428571428571</v>
      </c>
      <c r="H765">
        <v>1675</v>
      </c>
      <c r="I765">
        <v>166.56854152679401</v>
      </c>
      <c r="J765">
        <v>0.68612572751108702</v>
      </c>
      <c r="K765">
        <v>0.758645191064373</v>
      </c>
      <c r="L765">
        <v>0.94366197183098599</v>
      </c>
      <c r="M765" t="s">
        <v>959</v>
      </c>
      <c r="N765" t="s">
        <v>18</v>
      </c>
      <c r="O765" t="s">
        <v>19</v>
      </c>
      <c r="P765" s="1">
        <v>0.87389340137297999</v>
      </c>
      <c r="Q765" t="s">
        <v>20</v>
      </c>
    </row>
    <row r="766" spans="1:17" x14ac:dyDescent="0.35">
      <c r="A766">
        <v>763</v>
      </c>
      <c r="B766">
        <v>2025</v>
      </c>
      <c r="C766" t="s">
        <v>1410</v>
      </c>
      <c r="D766">
        <v>45</v>
      </c>
      <c r="E766">
        <v>30</v>
      </c>
      <c r="F766">
        <v>35.233628199729601</v>
      </c>
      <c r="G766">
        <v>1.5</v>
      </c>
      <c r="H766">
        <v>975</v>
      </c>
      <c r="I766">
        <v>126.56854152679399</v>
      </c>
      <c r="J766">
        <v>0.60179580614991801</v>
      </c>
      <c r="K766">
        <v>0.76482650219273096</v>
      </c>
      <c r="L766">
        <v>0.92857142857142905</v>
      </c>
      <c r="M766" t="s">
        <v>959</v>
      </c>
      <c r="N766" t="s">
        <v>18</v>
      </c>
      <c r="O766" t="s">
        <v>19</v>
      </c>
      <c r="P766" s="1">
        <v>0.87385896492953197</v>
      </c>
      <c r="Q766" t="s">
        <v>20</v>
      </c>
    </row>
    <row r="767" spans="1:17" x14ac:dyDescent="0.35">
      <c r="A767">
        <v>764</v>
      </c>
      <c r="B767">
        <v>2015</v>
      </c>
      <c r="C767" t="s">
        <v>1411</v>
      </c>
      <c r="D767">
        <v>31</v>
      </c>
      <c r="E767">
        <v>92</v>
      </c>
      <c r="F767">
        <v>35.458765494951599</v>
      </c>
      <c r="G767">
        <v>0.33663367419888601</v>
      </c>
      <c r="H767">
        <v>987.5</v>
      </c>
      <c r="I767">
        <v>230.208150744438</v>
      </c>
      <c r="J767">
        <v>0.79992249942982696</v>
      </c>
      <c r="K767">
        <v>0.23415615385063901</v>
      </c>
      <c r="L767">
        <v>0.52317880794701999</v>
      </c>
      <c r="M767" t="s">
        <v>959</v>
      </c>
      <c r="N767" t="s">
        <v>18</v>
      </c>
      <c r="O767" t="s">
        <v>19</v>
      </c>
      <c r="P767" s="1">
        <v>0.87380104070694398</v>
      </c>
      <c r="Q767" t="s">
        <v>20</v>
      </c>
    </row>
    <row r="768" spans="1:17" x14ac:dyDescent="0.35">
      <c r="A768">
        <v>765</v>
      </c>
      <c r="B768">
        <v>2303</v>
      </c>
      <c r="C768" t="s">
        <v>1412</v>
      </c>
      <c r="D768">
        <v>45</v>
      </c>
      <c r="E768">
        <v>22</v>
      </c>
      <c r="F768">
        <v>30.382538898732498</v>
      </c>
      <c r="G768">
        <v>2.0000002132480801</v>
      </c>
      <c r="H768">
        <v>725</v>
      </c>
      <c r="I768">
        <v>116.56854152679399</v>
      </c>
      <c r="J768">
        <v>0.54079193993695396</v>
      </c>
      <c r="K768">
        <v>0.67047894630112603</v>
      </c>
      <c r="L768">
        <v>0.89230769230769202</v>
      </c>
      <c r="M768" t="s">
        <v>959</v>
      </c>
      <c r="N768" t="s">
        <v>18</v>
      </c>
      <c r="O768" t="s">
        <v>19</v>
      </c>
      <c r="P768" s="1">
        <v>0.87378703750662801</v>
      </c>
      <c r="Q768" t="s">
        <v>20</v>
      </c>
    </row>
    <row r="769" spans="1:17" x14ac:dyDescent="0.35">
      <c r="A769">
        <v>766</v>
      </c>
      <c r="B769">
        <v>871</v>
      </c>
      <c r="C769" t="s">
        <v>662</v>
      </c>
      <c r="D769">
        <v>65</v>
      </c>
      <c r="E769">
        <v>148</v>
      </c>
      <c r="F769">
        <v>87.585776568055607</v>
      </c>
      <c r="G769">
        <v>0.43920974101808002</v>
      </c>
      <c r="H769">
        <v>6025</v>
      </c>
      <c r="I769">
        <v>395.56348919868498</v>
      </c>
      <c r="J769">
        <v>0.89242446670088305</v>
      </c>
      <c r="K769">
        <v>0.48387648495131502</v>
      </c>
      <c r="L769">
        <v>0.79276315789473695</v>
      </c>
      <c r="M769" t="s">
        <v>959</v>
      </c>
      <c r="N769" t="s">
        <v>18</v>
      </c>
      <c r="O769" t="s">
        <v>19</v>
      </c>
      <c r="P769" s="1">
        <v>0.87377414456096603</v>
      </c>
      <c r="Q769" t="s">
        <v>20</v>
      </c>
    </row>
    <row r="770" spans="1:17" x14ac:dyDescent="0.35">
      <c r="A770">
        <v>767</v>
      </c>
      <c r="B770">
        <v>1461</v>
      </c>
      <c r="C770" t="s">
        <v>821</v>
      </c>
      <c r="D770">
        <v>45</v>
      </c>
      <c r="E770">
        <v>65</v>
      </c>
      <c r="F770">
        <v>49.346434818596599</v>
      </c>
      <c r="G770">
        <v>0.69230769230769196</v>
      </c>
      <c r="H770">
        <v>1912.5</v>
      </c>
      <c r="I770">
        <v>196.06601536273999</v>
      </c>
      <c r="J770">
        <v>0.57824777843805797</v>
      </c>
      <c r="K770">
        <v>0.62518228327775005</v>
      </c>
      <c r="L770">
        <v>0.840659340659341</v>
      </c>
      <c r="M770" t="s">
        <v>959</v>
      </c>
      <c r="N770" t="s">
        <v>18</v>
      </c>
      <c r="O770" t="s">
        <v>19</v>
      </c>
      <c r="P770" s="1">
        <v>0.87375404069641305</v>
      </c>
      <c r="Q770" t="s">
        <v>20</v>
      </c>
    </row>
    <row r="771" spans="1:17" x14ac:dyDescent="0.35">
      <c r="A771">
        <v>768</v>
      </c>
      <c r="B771">
        <v>510</v>
      </c>
      <c r="C771" t="s">
        <v>1413</v>
      </c>
      <c r="D771">
        <v>223</v>
      </c>
      <c r="E771">
        <v>122</v>
      </c>
      <c r="F771">
        <v>150.86138293858099</v>
      </c>
      <c r="G771">
        <v>1.8341383565126299</v>
      </c>
      <c r="H771">
        <v>17875</v>
      </c>
      <c r="I771">
        <v>629.41124916076706</v>
      </c>
      <c r="J771">
        <v>0.53697021682660195</v>
      </c>
      <c r="K771">
        <v>0.56700503224924004</v>
      </c>
      <c r="L771">
        <v>0.84765856550088903</v>
      </c>
      <c r="M771" t="s">
        <v>959</v>
      </c>
      <c r="N771" t="s">
        <v>18</v>
      </c>
      <c r="O771" t="s">
        <v>19</v>
      </c>
      <c r="P771" s="1">
        <v>0.87362528520636695</v>
      </c>
      <c r="Q771" t="s">
        <v>20</v>
      </c>
    </row>
    <row r="772" spans="1:17" x14ac:dyDescent="0.35">
      <c r="A772">
        <v>769</v>
      </c>
      <c r="B772">
        <v>1334</v>
      </c>
      <c r="C772" t="s">
        <v>320</v>
      </c>
      <c r="D772">
        <v>57</v>
      </c>
      <c r="E772">
        <v>71</v>
      </c>
      <c r="F772">
        <v>54.554536345004699</v>
      </c>
      <c r="G772">
        <v>0.79999991907805101</v>
      </c>
      <c r="H772">
        <v>2337.5</v>
      </c>
      <c r="I772">
        <v>224.35028612613701</v>
      </c>
      <c r="J772">
        <v>0.69227402005165395</v>
      </c>
      <c r="K772">
        <v>0.583590519443136</v>
      </c>
      <c r="L772">
        <v>0.82743362831858402</v>
      </c>
      <c r="M772" t="s">
        <v>959</v>
      </c>
      <c r="N772" t="s">
        <v>18</v>
      </c>
      <c r="O772" t="s">
        <v>19</v>
      </c>
      <c r="P772" s="1">
        <v>0.87342636059968304</v>
      </c>
      <c r="Q772" t="s">
        <v>20</v>
      </c>
    </row>
    <row r="773" spans="1:17" x14ac:dyDescent="0.35">
      <c r="A773">
        <v>770</v>
      </c>
      <c r="B773">
        <v>1382</v>
      </c>
      <c r="C773" t="s">
        <v>1415</v>
      </c>
      <c r="D773">
        <v>66</v>
      </c>
      <c r="E773">
        <v>53</v>
      </c>
      <c r="F773">
        <v>52.472664459600203</v>
      </c>
      <c r="G773">
        <v>1.2391303882581299</v>
      </c>
      <c r="H773">
        <v>2162.5</v>
      </c>
      <c r="I773">
        <v>201.92387998104101</v>
      </c>
      <c r="J773">
        <v>0.62073188692516801</v>
      </c>
      <c r="K773">
        <v>0.66648536110691803</v>
      </c>
      <c r="L773">
        <v>0.88717948717948703</v>
      </c>
      <c r="M773" t="s">
        <v>959</v>
      </c>
      <c r="N773" t="s">
        <v>18</v>
      </c>
      <c r="O773" t="s">
        <v>19</v>
      </c>
      <c r="P773" s="1">
        <v>0.87336257568877196</v>
      </c>
      <c r="Q773" t="s">
        <v>20</v>
      </c>
    </row>
    <row r="774" spans="1:17" x14ac:dyDescent="0.35">
      <c r="A774">
        <v>771</v>
      </c>
      <c r="B774">
        <v>2098</v>
      </c>
      <c r="C774" t="s">
        <v>1416</v>
      </c>
      <c r="D774">
        <v>51</v>
      </c>
      <c r="E774">
        <v>29</v>
      </c>
      <c r="F774">
        <v>33.615474055149903</v>
      </c>
      <c r="G774">
        <v>1.76923081339457</v>
      </c>
      <c r="H774">
        <v>887.5</v>
      </c>
      <c r="I774">
        <v>133.63960921764399</v>
      </c>
      <c r="J774">
        <v>0.55363954558452899</v>
      </c>
      <c r="K774">
        <v>0.62446461124413999</v>
      </c>
      <c r="L774">
        <v>0.87654320987654299</v>
      </c>
      <c r="M774" t="s">
        <v>17</v>
      </c>
      <c r="N774" t="s">
        <v>18</v>
      </c>
      <c r="O774" t="s">
        <v>19</v>
      </c>
      <c r="P774" s="1">
        <v>0.87335641811411002</v>
      </c>
      <c r="Q774" t="s">
        <v>20</v>
      </c>
    </row>
    <row r="775" spans="1:17" x14ac:dyDescent="0.35">
      <c r="A775">
        <v>772</v>
      </c>
      <c r="B775">
        <v>1133</v>
      </c>
      <c r="C775" t="s">
        <v>1417</v>
      </c>
      <c r="D775">
        <v>90</v>
      </c>
      <c r="E775">
        <v>58</v>
      </c>
      <c r="F775">
        <v>65.674187911160104</v>
      </c>
      <c r="G775">
        <v>1.56140326448914</v>
      </c>
      <c r="H775">
        <v>3387.5</v>
      </c>
      <c r="I775">
        <v>254.35028612613701</v>
      </c>
      <c r="J775">
        <v>0.61972632998329602</v>
      </c>
      <c r="K775">
        <v>0.65799820196236902</v>
      </c>
      <c r="L775">
        <v>0.89735099337748303</v>
      </c>
      <c r="M775" t="s">
        <v>959</v>
      </c>
      <c r="N775" t="s">
        <v>18</v>
      </c>
      <c r="O775" t="s">
        <v>19</v>
      </c>
      <c r="P775" s="1">
        <v>0.87335399820082305</v>
      </c>
      <c r="Q775" t="s">
        <v>20</v>
      </c>
    </row>
    <row r="776" spans="1:17" x14ac:dyDescent="0.35">
      <c r="A776">
        <v>773</v>
      </c>
      <c r="B776">
        <v>1104</v>
      </c>
      <c r="C776" t="s">
        <v>1418</v>
      </c>
      <c r="D776">
        <v>65</v>
      </c>
      <c r="E776">
        <v>90</v>
      </c>
      <c r="F776">
        <v>67.820187668243605</v>
      </c>
      <c r="G776">
        <v>0.72222222222222199</v>
      </c>
      <c r="H776">
        <v>3612.5</v>
      </c>
      <c r="I776">
        <v>280.208150744438</v>
      </c>
      <c r="J776">
        <v>0.65251268622730696</v>
      </c>
      <c r="K776">
        <v>0.57817085007805302</v>
      </c>
      <c r="L776">
        <v>0.84011627906976705</v>
      </c>
      <c r="M776" t="s">
        <v>959</v>
      </c>
      <c r="N776" t="s">
        <v>18</v>
      </c>
      <c r="O776" t="s">
        <v>19</v>
      </c>
      <c r="P776" s="1">
        <v>0.87334151050754205</v>
      </c>
      <c r="Q776" t="s">
        <v>20</v>
      </c>
    </row>
    <row r="777" spans="1:17" x14ac:dyDescent="0.35">
      <c r="A777">
        <v>774</v>
      </c>
      <c r="B777">
        <v>904</v>
      </c>
      <c r="C777" t="s">
        <v>845</v>
      </c>
      <c r="D777">
        <v>126</v>
      </c>
      <c r="E777">
        <v>64</v>
      </c>
      <c r="F777">
        <v>84.345871008649397</v>
      </c>
      <c r="G777">
        <v>1.96407175819979</v>
      </c>
      <c r="H777">
        <v>5587.5</v>
      </c>
      <c r="I777">
        <v>338.49242150783499</v>
      </c>
      <c r="J777">
        <v>0.75505698058300796</v>
      </c>
      <c r="K777">
        <v>0.61281516034130001</v>
      </c>
      <c r="L777">
        <v>0.90120967741935498</v>
      </c>
      <c r="M777" t="s">
        <v>959</v>
      </c>
      <c r="N777" t="s">
        <v>18</v>
      </c>
      <c r="O777" t="s">
        <v>19</v>
      </c>
      <c r="P777" s="1">
        <v>0.87333349631384105</v>
      </c>
      <c r="Q777" t="s">
        <v>20</v>
      </c>
    </row>
    <row r="778" spans="1:17" x14ac:dyDescent="0.35">
      <c r="A778">
        <v>775</v>
      </c>
      <c r="B778">
        <v>1075</v>
      </c>
      <c r="C778" t="s">
        <v>308</v>
      </c>
      <c r="D778">
        <v>99</v>
      </c>
      <c r="E778">
        <v>74</v>
      </c>
      <c r="F778">
        <v>69.900334426390202</v>
      </c>
      <c r="G778">
        <v>1.33333324770164</v>
      </c>
      <c r="H778">
        <v>3837.5</v>
      </c>
      <c r="I778">
        <v>362.634556889534</v>
      </c>
      <c r="J778">
        <v>0.57637138257641796</v>
      </c>
      <c r="K778">
        <v>0.36670757209959698</v>
      </c>
      <c r="L778">
        <v>0.671772428884026</v>
      </c>
      <c r="M778" t="s">
        <v>959</v>
      </c>
      <c r="N778" t="s">
        <v>18</v>
      </c>
      <c r="O778" t="s">
        <v>19</v>
      </c>
      <c r="P778" s="1">
        <v>0.87324768661424601</v>
      </c>
      <c r="Q778" t="s">
        <v>20</v>
      </c>
    </row>
    <row r="779" spans="1:17" x14ac:dyDescent="0.35">
      <c r="A779">
        <v>776</v>
      </c>
      <c r="B779">
        <v>1569</v>
      </c>
      <c r="C779" t="s">
        <v>1419</v>
      </c>
      <c r="D779">
        <v>83</v>
      </c>
      <c r="E779">
        <v>41</v>
      </c>
      <c r="F779">
        <v>46.008268203902297</v>
      </c>
      <c r="G779">
        <v>2.0256411213993499</v>
      </c>
      <c r="H779">
        <v>1662.5</v>
      </c>
      <c r="I779">
        <v>240.208150744438</v>
      </c>
      <c r="J779">
        <v>0.55026505273644899</v>
      </c>
      <c r="K779">
        <v>0.36207291493886801</v>
      </c>
      <c r="L779">
        <v>0.61574074074074103</v>
      </c>
      <c r="M779" t="s">
        <v>959</v>
      </c>
      <c r="N779" t="s">
        <v>18</v>
      </c>
      <c r="O779" t="s">
        <v>19</v>
      </c>
      <c r="P779" s="1">
        <v>0.87324210097736799</v>
      </c>
      <c r="Q779" t="s">
        <v>20</v>
      </c>
    </row>
    <row r="780" spans="1:17" x14ac:dyDescent="0.35">
      <c r="A780">
        <v>777</v>
      </c>
      <c r="B780">
        <v>3045</v>
      </c>
      <c r="C780" t="s">
        <v>1420</v>
      </c>
      <c r="D780">
        <v>15</v>
      </c>
      <c r="E780">
        <v>35</v>
      </c>
      <c r="F780">
        <v>21.483699284957801</v>
      </c>
      <c r="G780">
        <v>0.42857142857142899</v>
      </c>
      <c r="H780">
        <v>362.5</v>
      </c>
      <c r="I780">
        <v>91.213203072547898</v>
      </c>
      <c r="J780">
        <v>0.85906000101842706</v>
      </c>
      <c r="K780">
        <v>0.54752311828507805</v>
      </c>
      <c r="L780">
        <v>0.87878787878787901</v>
      </c>
      <c r="M780" t="s">
        <v>959</v>
      </c>
      <c r="N780" t="s">
        <v>18</v>
      </c>
      <c r="O780" t="s">
        <v>19</v>
      </c>
      <c r="P780" s="1">
        <v>0.87297601857659701</v>
      </c>
      <c r="Q780" t="s">
        <v>20</v>
      </c>
    </row>
    <row r="781" spans="1:17" x14ac:dyDescent="0.35">
      <c r="A781">
        <v>778</v>
      </c>
      <c r="B781">
        <v>1453</v>
      </c>
      <c r="C781" t="s">
        <v>1421</v>
      </c>
      <c r="D781">
        <v>60</v>
      </c>
      <c r="E781">
        <v>40</v>
      </c>
      <c r="F781">
        <v>49.667913363905001</v>
      </c>
      <c r="G781">
        <v>1.5</v>
      </c>
      <c r="H781">
        <v>1937.5</v>
      </c>
      <c r="I781">
        <v>173.63960921764399</v>
      </c>
      <c r="J781">
        <v>0.71781622419193802</v>
      </c>
      <c r="K781">
        <v>0.80752127975307697</v>
      </c>
      <c r="L781">
        <v>0.95679012345679004</v>
      </c>
      <c r="M781" t="s">
        <v>959</v>
      </c>
      <c r="N781" t="s">
        <v>18</v>
      </c>
      <c r="O781" t="s">
        <v>19</v>
      </c>
      <c r="P781" s="1">
        <v>0.87287103735099603</v>
      </c>
      <c r="Q781" t="s">
        <v>20</v>
      </c>
    </row>
    <row r="782" spans="1:17" x14ac:dyDescent="0.35">
      <c r="A782">
        <v>779</v>
      </c>
      <c r="B782">
        <v>2674</v>
      </c>
      <c r="C782" t="s">
        <v>1422</v>
      </c>
      <c r="D782">
        <v>36</v>
      </c>
      <c r="E782">
        <v>20</v>
      </c>
      <c r="F782">
        <v>24.913937425834401</v>
      </c>
      <c r="G782">
        <v>1.7777776329797099</v>
      </c>
      <c r="H782">
        <v>487.5</v>
      </c>
      <c r="I782">
        <v>99.497473835945101</v>
      </c>
      <c r="J782">
        <v>0.58310880287338196</v>
      </c>
      <c r="K782">
        <v>0.61881434838890703</v>
      </c>
      <c r="L782">
        <v>0.84782608695652195</v>
      </c>
      <c r="M782" t="s">
        <v>959</v>
      </c>
      <c r="N782" t="s">
        <v>18</v>
      </c>
      <c r="O782" t="s">
        <v>19</v>
      </c>
      <c r="P782" s="1">
        <v>0.87286765161943902</v>
      </c>
      <c r="Q782" t="s">
        <v>20</v>
      </c>
    </row>
    <row r="783" spans="1:17" x14ac:dyDescent="0.35">
      <c r="A783">
        <v>780</v>
      </c>
      <c r="B783">
        <v>2242</v>
      </c>
      <c r="C783" t="s">
        <v>1423</v>
      </c>
      <c r="D783">
        <v>25</v>
      </c>
      <c r="E783">
        <v>40</v>
      </c>
      <c r="F783">
        <v>31.158388162107499</v>
      </c>
      <c r="G783">
        <v>0.625</v>
      </c>
      <c r="H783">
        <v>762.5</v>
      </c>
      <c r="I783">
        <v>115.355338454247</v>
      </c>
      <c r="J783">
        <v>0.67501967252910999</v>
      </c>
      <c r="K783">
        <v>0.72006933527021</v>
      </c>
      <c r="L783">
        <v>0.92424242424242398</v>
      </c>
      <c r="M783" t="s">
        <v>959</v>
      </c>
      <c r="N783" t="s">
        <v>18</v>
      </c>
      <c r="O783" t="s">
        <v>19</v>
      </c>
      <c r="P783" s="1">
        <v>0.87282252313969899</v>
      </c>
      <c r="Q783" t="s">
        <v>20</v>
      </c>
    </row>
    <row r="784" spans="1:17" x14ac:dyDescent="0.35">
      <c r="A784">
        <v>781</v>
      </c>
      <c r="B784">
        <v>1290</v>
      </c>
      <c r="C784" t="s">
        <v>1424</v>
      </c>
      <c r="D784">
        <v>45</v>
      </c>
      <c r="E784">
        <v>78</v>
      </c>
      <c r="F784">
        <v>56.700351413869399</v>
      </c>
      <c r="G784">
        <v>0.57812502591960602</v>
      </c>
      <c r="H784">
        <v>2525</v>
      </c>
      <c r="I784">
        <v>208.99494767189</v>
      </c>
      <c r="J784">
        <v>0.794868285502355</v>
      </c>
      <c r="K784">
        <v>0.726439869315464</v>
      </c>
      <c r="L784">
        <v>0.93518518518518501</v>
      </c>
      <c r="M784" t="s">
        <v>959</v>
      </c>
      <c r="N784" t="s">
        <v>18</v>
      </c>
      <c r="O784" t="s">
        <v>19</v>
      </c>
      <c r="P784" s="1">
        <v>0.87279519666817895</v>
      </c>
      <c r="Q784" t="s">
        <v>20</v>
      </c>
    </row>
    <row r="785" spans="1:17" x14ac:dyDescent="0.35">
      <c r="A785">
        <v>782</v>
      </c>
      <c r="B785">
        <v>1843</v>
      </c>
      <c r="C785" t="s">
        <v>908</v>
      </c>
      <c r="D785">
        <v>27</v>
      </c>
      <c r="E785">
        <v>76</v>
      </c>
      <c r="F785">
        <v>38.678889139475203</v>
      </c>
      <c r="G785">
        <v>0.35294123365649399</v>
      </c>
      <c r="H785">
        <v>1175</v>
      </c>
      <c r="I785">
        <v>204.85281229019199</v>
      </c>
      <c r="J785">
        <v>0.916997934124403</v>
      </c>
      <c r="K785">
        <v>0.35185511567294298</v>
      </c>
      <c r="L785">
        <v>0.67142857142857104</v>
      </c>
      <c r="M785" t="s">
        <v>959</v>
      </c>
      <c r="N785" t="s">
        <v>18</v>
      </c>
      <c r="O785" t="s">
        <v>19</v>
      </c>
      <c r="P785" s="1">
        <v>0.87277449934454798</v>
      </c>
      <c r="Q785" t="s">
        <v>20</v>
      </c>
    </row>
    <row r="786" spans="1:17" x14ac:dyDescent="0.35">
      <c r="A786">
        <v>783</v>
      </c>
      <c r="B786">
        <v>2768</v>
      </c>
      <c r="C786" t="s">
        <v>1425</v>
      </c>
      <c r="D786">
        <v>20</v>
      </c>
      <c r="E786">
        <v>25</v>
      </c>
      <c r="F786">
        <v>23.936536824086001</v>
      </c>
      <c r="G786">
        <v>0.8</v>
      </c>
      <c r="H786">
        <v>450</v>
      </c>
      <c r="I786">
        <v>78.284270763397203</v>
      </c>
      <c r="J786">
        <v>0.55834644037914405</v>
      </c>
      <c r="K786">
        <v>0.92272727264072396</v>
      </c>
      <c r="L786">
        <v>1</v>
      </c>
      <c r="M786" t="s">
        <v>959</v>
      </c>
      <c r="N786" t="s">
        <v>18</v>
      </c>
      <c r="O786" t="s">
        <v>19</v>
      </c>
      <c r="P786" s="1">
        <v>0.87277403971655898</v>
      </c>
      <c r="Q786" t="s">
        <v>20</v>
      </c>
    </row>
    <row r="787" spans="1:17" x14ac:dyDescent="0.35">
      <c r="A787">
        <v>784</v>
      </c>
      <c r="B787">
        <v>2942</v>
      </c>
      <c r="C787" t="s">
        <v>1426</v>
      </c>
      <c r="D787">
        <v>28</v>
      </c>
      <c r="E787">
        <v>18</v>
      </c>
      <c r="F787">
        <v>22.212166116452401</v>
      </c>
      <c r="G787">
        <v>1.5999998381561</v>
      </c>
      <c r="H787">
        <v>387.5</v>
      </c>
      <c r="I787">
        <v>79.497473835945101</v>
      </c>
      <c r="J787">
        <v>0.62953779862384796</v>
      </c>
      <c r="K787">
        <v>0.77050402893251801</v>
      </c>
      <c r="L787">
        <v>0.96875</v>
      </c>
      <c r="M787" t="s">
        <v>959</v>
      </c>
      <c r="N787" t="s">
        <v>18</v>
      </c>
      <c r="O787" t="s">
        <v>19</v>
      </c>
      <c r="P787" s="1">
        <v>0.87271257574268302</v>
      </c>
      <c r="Q787" t="s">
        <v>20</v>
      </c>
    </row>
    <row r="788" spans="1:17" x14ac:dyDescent="0.35">
      <c r="A788">
        <v>785</v>
      </c>
      <c r="B788">
        <v>532</v>
      </c>
      <c r="C788" t="s">
        <v>1427</v>
      </c>
      <c r="D788">
        <v>137</v>
      </c>
      <c r="E788">
        <v>180</v>
      </c>
      <c r="F788">
        <v>146.90612745308101</v>
      </c>
      <c r="G788">
        <v>0.76111120647854302</v>
      </c>
      <c r="H788">
        <v>16950</v>
      </c>
      <c r="I788">
        <v>588.70057225227401</v>
      </c>
      <c r="J788">
        <v>0.77448776830245702</v>
      </c>
      <c r="K788">
        <v>0.614597303678447</v>
      </c>
      <c r="L788">
        <v>0.84750000000000003</v>
      </c>
      <c r="M788" t="s">
        <v>959</v>
      </c>
      <c r="N788" t="s">
        <v>18</v>
      </c>
      <c r="O788" t="s">
        <v>19</v>
      </c>
      <c r="P788" s="1">
        <v>0.87269330311194204</v>
      </c>
      <c r="Q788" t="s">
        <v>20</v>
      </c>
    </row>
    <row r="789" spans="1:17" x14ac:dyDescent="0.35">
      <c r="A789">
        <v>786</v>
      </c>
      <c r="B789">
        <v>970</v>
      </c>
      <c r="C789" t="s">
        <v>573</v>
      </c>
      <c r="D789">
        <v>71</v>
      </c>
      <c r="E789">
        <v>115</v>
      </c>
      <c r="F789">
        <v>78.074543357099401</v>
      </c>
      <c r="G789">
        <v>0.61478593797685199</v>
      </c>
      <c r="H789">
        <v>4787.5</v>
      </c>
      <c r="I789">
        <v>395.06096303462999</v>
      </c>
      <c r="J789">
        <v>0.76598166124513101</v>
      </c>
      <c r="K789">
        <v>0.38546985001323603</v>
      </c>
      <c r="L789">
        <v>0.76447105788423197</v>
      </c>
      <c r="M789" t="s">
        <v>959</v>
      </c>
      <c r="N789" t="s">
        <v>18</v>
      </c>
      <c r="O789" t="s">
        <v>19</v>
      </c>
      <c r="P789" s="1">
        <v>0.87268726075294101</v>
      </c>
      <c r="Q789" t="s">
        <v>20</v>
      </c>
    </row>
    <row r="790" spans="1:17" x14ac:dyDescent="0.35">
      <c r="A790">
        <v>787</v>
      </c>
      <c r="B790">
        <v>443</v>
      </c>
      <c r="C790" t="s">
        <v>548</v>
      </c>
      <c r="D790">
        <v>283</v>
      </c>
      <c r="E790">
        <v>157</v>
      </c>
      <c r="F790">
        <v>171.915889120712</v>
      </c>
      <c r="G790">
        <v>1.7990475658532199</v>
      </c>
      <c r="H790">
        <v>23212.5</v>
      </c>
      <c r="I790">
        <v>982.04580605030105</v>
      </c>
      <c r="J790">
        <v>0.54938551067501096</v>
      </c>
      <c r="K790">
        <v>0.30246023846312903</v>
      </c>
      <c r="L790">
        <v>0.65664780763790698</v>
      </c>
      <c r="M790" t="s">
        <v>959</v>
      </c>
      <c r="N790" t="s">
        <v>18</v>
      </c>
      <c r="O790" t="s">
        <v>19</v>
      </c>
      <c r="P790" s="1">
        <v>0.87266317616104405</v>
      </c>
      <c r="Q790" t="s">
        <v>20</v>
      </c>
    </row>
    <row r="791" spans="1:17" x14ac:dyDescent="0.35">
      <c r="A791">
        <v>788</v>
      </c>
      <c r="B791">
        <v>1613</v>
      </c>
      <c r="C791" t="s">
        <v>1428</v>
      </c>
      <c r="D791">
        <v>42</v>
      </c>
      <c r="E791">
        <v>46</v>
      </c>
      <c r="F791">
        <v>44.603102903819298</v>
      </c>
      <c r="G791">
        <v>0.92307684327224304</v>
      </c>
      <c r="H791">
        <v>1562.5</v>
      </c>
      <c r="I791">
        <v>147.78174459934201</v>
      </c>
      <c r="J791">
        <v>0.67006389429067703</v>
      </c>
      <c r="K791">
        <v>0.89905924582274699</v>
      </c>
      <c r="L791">
        <v>0.9765625</v>
      </c>
      <c r="M791" t="s">
        <v>959</v>
      </c>
      <c r="N791" t="s">
        <v>18</v>
      </c>
      <c r="O791" t="s">
        <v>19</v>
      </c>
      <c r="P791" s="1">
        <v>0.87255752895068805</v>
      </c>
      <c r="Q791" t="s">
        <v>20</v>
      </c>
    </row>
    <row r="792" spans="1:17" x14ac:dyDescent="0.35">
      <c r="A792">
        <v>789</v>
      </c>
      <c r="B792">
        <v>2246</v>
      </c>
      <c r="C792" t="s">
        <v>1429</v>
      </c>
      <c r="D792">
        <v>45</v>
      </c>
      <c r="E792">
        <v>25</v>
      </c>
      <c r="F792">
        <v>31.158388162107499</v>
      </c>
      <c r="G792">
        <v>1.8</v>
      </c>
      <c r="H792">
        <v>762.5</v>
      </c>
      <c r="I792">
        <v>129.49747383594499</v>
      </c>
      <c r="J792">
        <v>0.73211397270253598</v>
      </c>
      <c r="K792">
        <v>0.57138274218319396</v>
      </c>
      <c r="L792">
        <v>0.82432432432432401</v>
      </c>
      <c r="M792" t="s">
        <v>959</v>
      </c>
      <c r="N792" t="s">
        <v>18</v>
      </c>
      <c r="O792" t="s">
        <v>19</v>
      </c>
      <c r="P792" s="1">
        <v>0.87248156864666304</v>
      </c>
      <c r="Q792" t="s">
        <v>20</v>
      </c>
    </row>
    <row r="793" spans="1:17" x14ac:dyDescent="0.35">
      <c r="A793">
        <v>790</v>
      </c>
      <c r="B793">
        <v>3015</v>
      </c>
      <c r="C793" t="s">
        <v>1430</v>
      </c>
      <c r="D793">
        <v>20</v>
      </c>
      <c r="E793">
        <v>30</v>
      </c>
      <c r="F793">
        <v>21.483699284957801</v>
      </c>
      <c r="G793">
        <v>0.66666666666666696</v>
      </c>
      <c r="H793">
        <v>362.5</v>
      </c>
      <c r="I793">
        <v>85.355338454246507</v>
      </c>
      <c r="J793">
        <v>0.59733396868758704</v>
      </c>
      <c r="K793">
        <v>0.62525402682987596</v>
      </c>
      <c r="L793">
        <v>0.87878787878787901</v>
      </c>
      <c r="M793" t="s">
        <v>959</v>
      </c>
      <c r="N793" t="s">
        <v>18</v>
      </c>
      <c r="O793" t="s">
        <v>19</v>
      </c>
      <c r="P793" s="1">
        <v>0.87243183571341199</v>
      </c>
      <c r="Q793" t="s">
        <v>20</v>
      </c>
    </row>
    <row r="794" spans="1:17" x14ac:dyDescent="0.35">
      <c r="A794">
        <v>791</v>
      </c>
      <c r="B794">
        <v>1880</v>
      </c>
      <c r="C794" t="s">
        <v>1431</v>
      </c>
      <c r="D794">
        <v>40</v>
      </c>
      <c r="E794">
        <v>45</v>
      </c>
      <c r="F794">
        <v>37.846987830302403</v>
      </c>
      <c r="G794">
        <v>0.88888888888888895</v>
      </c>
      <c r="H794">
        <v>1125</v>
      </c>
      <c r="I794">
        <v>150.71067690849301</v>
      </c>
      <c r="J794">
        <v>0.61706362290987105</v>
      </c>
      <c r="K794">
        <v>0.62240682400324099</v>
      </c>
      <c r="L794">
        <v>0.86538461538461497</v>
      </c>
      <c r="M794" t="s">
        <v>959</v>
      </c>
      <c r="N794" t="s">
        <v>18</v>
      </c>
      <c r="O794" t="s">
        <v>19</v>
      </c>
      <c r="P794" s="1">
        <v>0.872417493387179</v>
      </c>
      <c r="Q794" t="s">
        <v>20</v>
      </c>
    </row>
    <row r="795" spans="1:17" x14ac:dyDescent="0.35">
      <c r="A795">
        <v>792</v>
      </c>
      <c r="B795">
        <v>877</v>
      </c>
      <c r="C795" t="s">
        <v>503</v>
      </c>
      <c r="D795">
        <v>116</v>
      </c>
      <c r="E795">
        <v>102</v>
      </c>
      <c r="F795">
        <v>86.488625410045003</v>
      </c>
      <c r="G795">
        <v>1.1359223310005</v>
      </c>
      <c r="H795">
        <v>5875</v>
      </c>
      <c r="I795">
        <v>433.84775996208202</v>
      </c>
      <c r="J795">
        <v>0.65148443446359094</v>
      </c>
      <c r="K795">
        <v>0.39223199426437999</v>
      </c>
      <c r="L795">
        <v>0.70464767616191903</v>
      </c>
      <c r="M795" t="s">
        <v>959</v>
      </c>
      <c r="N795" t="s">
        <v>18</v>
      </c>
      <c r="O795" t="s">
        <v>19</v>
      </c>
      <c r="P795" s="1">
        <v>0.87241036953822604</v>
      </c>
      <c r="Q795" t="s">
        <v>20</v>
      </c>
    </row>
    <row r="796" spans="1:17" x14ac:dyDescent="0.35">
      <c r="A796">
        <v>793</v>
      </c>
      <c r="B796">
        <v>2957</v>
      </c>
      <c r="C796" t="s">
        <v>1432</v>
      </c>
      <c r="D796">
        <v>28</v>
      </c>
      <c r="E796">
        <v>21</v>
      </c>
      <c r="F796">
        <v>22.212166116452401</v>
      </c>
      <c r="G796">
        <v>1.3333332584055999</v>
      </c>
      <c r="H796">
        <v>387.5</v>
      </c>
      <c r="I796">
        <v>85.355338454246507</v>
      </c>
      <c r="J796">
        <v>0.556092728369047</v>
      </c>
      <c r="K796">
        <v>0.66837499419745405</v>
      </c>
      <c r="L796">
        <v>0.86111111111111105</v>
      </c>
      <c r="M796" t="s">
        <v>959</v>
      </c>
      <c r="N796" t="s">
        <v>18</v>
      </c>
      <c r="O796" t="s">
        <v>19</v>
      </c>
      <c r="P796" s="1">
        <v>0.87240137165449605</v>
      </c>
      <c r="Q796" t="s">
        <v>20</v>
      </c>
    </row>
    <row r="797" spans="1:17" x14ac:dyDescent="0.35">
      <c r="A797">
        <v>794</v>
      </c>
      <c r="B797">
        <v>2301</v>
      </c>
      <c r="C797" t="s">
        <v>1433</v>
      </c>
      <c r="D797">
        <v>30</v>
      </c>
      <c r="E797">
        <v>30</v>
      </c>
      <c r="F797">
        <v>30.382538898732498</v>
      </c>
      <c r="G797">
        <v>1</v>
      </c>
      <c r="H797">
        <v>725</v>
      </c>
      <c r="I797">
        <v>102.426406145096</v>
      </c>
      <c r="J797">
        <v>0.62950348536400302</v>
      </c>
      <c r="K797">
        <v>0.86840837059705001</v>
      </c>
      <c r="L797">
        <v>0.98305084745762705</v>
      </c>
      <c r="M797" t="s">
        <v>959</v>
      </c>
      <c r="N797" t="s">
        <v>18</v>
      </c>
      <c r="O797" t="s">
        <v>19</v>
      </c>
      <c r="P797" s="1">
        <v>0.872391420674268</v>
      </c>
      <c r="Q797" t="s">
        <v>20</v>
      </c>
    </row>
    <row r="798" spans="1:17" x14ac:dyDescent="0.35">
      <c r="A798">
        <v>795</v>
      </c>
      <c r="B798">
        <v>497</v>
      </c>
      <c r="C798" t="s">
        <v>1434</v>
      </c>
      <c r="D798">
        <v>118</v>
      </c>
      <c r="E798">
        <v>236</v>
      </c>
      <c r="F798">
        <v>153.320530571326</v>
      </c>
      <c r="G798">
        <v>0.50271738316422299</v>
      </c>
      <c r="H798">
        <v>18462.5</v>
      </c>
      <c r="I798">
        <v>737.19299376010895</v>
      </c>
      <c r="J798">
        <v>0.87394753778360501</v>
      </c>
      <c r="K798">
        <v>0.42691161834006902</v>
      </c>
      <c r="L798">
        <v>0.80184581976112901</v>
      </c>
      <c r="M798" t="s">
        <v>959</v>
      </c>
      <c r="N798" t="s">
        <v>18</v>
      </c>
      <c r="O798" t="s">
        <v>19</v>
      </c>
      <c r="P798" s="1">
        <v>0.87238887365061901</v>
      </c>
      <c r="Q798" t="s">
        <v>20</v>
      </c>
    </row>
    <row r="799" spans="1:17" x14ac:dyDescent="0.35">
      <c r="A799">
        <v>796</v>
      </c>
      <c r="B799">
        <v>2298</v>
      </c>
      <c r="C799" t="s">
        <v>1435</v>
      </c>
      <c r="D799">
        <v>25</v>
      </c>
      <c r="E799">
        <v>46</v>
      </c>
      <c r="F799">
        <v>30.382538898732498</v>
      </c>
      <c r="G799">
        <v>0.53846147461779403</v>
      </c>
      <c r="H799">
        <v>725</v>
      </c>
      <c r="I799">
        <v>116.56854152679399</v>
      </c>
      <c r="J799">
        <v>0.82897356560795699</v>
      </c>
      <c r="K799">
        <v>0.67047894630112603</v>
      </c>
      <c r="L799">
        <v>0.90625</v>
      </c>
      <c r="M799" t="s">
        <v>959</v>
      </c>
      <c r="N799" t="s">
        <v>18</v>
      </c>
      <c r="O799" t="s">
        <v>19</v>
      </c>
      <c r="P799" s="1">
        <v>0.87233223351178102</v>
      </c>
      <c r="Q799" t="s">
        <v>20</v>
      </c>
    </row>
    <row r="800" spans="1:17" x14ac:dyDescent="0.35">
      <c r="A800">
        <v>797</v>
      </c>
      <c r="B800">
        <v>3075</v>
      </c>
      <c r="C800" t="s">
        <v>1436</v>
      </c>
      <c r="D800">
        <v>25</v>
      </c>
      <c r="E800">
        <v>18</v>
      </c>
      <c r="F800">
        <v>21.1100412282238</v>
      </c>
      <c r="G800">
        <v>1.3999999865130099</v>
      </c>
      <c r="H800">
        <v>350</v>
      </c>
      <c r="I800">
        <v>76.568541526794405</v>
      </c>
      <c r="J800">
        <v>0.58428391154159198</v>
      </c>
      <c r="K800">
        <v>0.75020017109061699</v>
      </c>
      <c r="L800">
        <v>0.96551724137931005</v>
      </c>
      <c r="M800" t="s">
        <v>959</v>
      </c>
      <c r="N800" t="s">
        <v>18</v>
      </c>
      <c r="O800" t="s">
        <v>19</v>
      </c>
      <c r="P800" s="1">
        <v>0.87232987851562505</v>
      </c>
      <c r="Q800" t="s">
        <v>20</v>
      </c>
    </row>
    <row r="801" spans="1:17" x14ac:dyDescent="0.35">
      <c r="A801">
        <v>798</v>
      </c>
      <c r="B801">
        <v>2803</v>
      </c>
      <c r="C801" t="s">
        <v>1437</v>
      </c>
      <c r="D801">
        <v>25</v>
      </c>
      <c r="E801">
        <v>20</v>
      </c>
      <c r="F801">
        <v>23.601743597065699</v>
      </c>
      <c r="G801">
        <v>1.25</v>
      </c>
      <c r="H801">
        <v>437.5</v>
      </c>
      <c r="I801">
        <v>81.213203072547898</v>
      </c>
      <c r="J801">
        <v>0.54103007906044598</v>
      </c>
      <c r="K801">
        <v>0.83355573202986699</v>
      </c>
      <c r="L801">
        <v>0.97222222222222199</v>
      </c>
      <c r="M801" t="s">
        <v>959</v>
      </c>
      <c r="N801" t="s">
        <v>18</v>
      </c>
      <c r="O801" t="s">
        <v>19</v>
      </c>
      <c r="P801" s="1">
        <v>0.872268305447921</v>
      </c>
      <c r="Q801" t="s">
        <v>20</v>
      </c>
    </row>
    <row r="802" spans="1:17" x14ac:dyDescent="0.35">
      <c r="A802">
        <v>799</v>
      </c>
      <c r="B802">
        <v>3165</v>
      </c>
      <c r="C802" t="s">
        <v>1438</v>
      </c>
      <c r="D802">
        <v>20</v>
      </c>
      <c r="E802">
        <v>20</v>
      </c>
      <c r="F802">
        <v>20.342144725641099</v>
      </c>
      <c r="G802">
        <v>1</v>
      </c>
      <c r="H802">
        <v>325</v>
      </c>
      <c r="I802">
        <v>68.284270763397203</v>
      </c>
      <c r="J802">
        <v>0.57351244371524601</v>
      </c>
      <c r="K802">
        <v>0.87589464965392205</v>
      </c>
      <c r="L802">
        <v>0.96296296296296302</v>
      </c>
      <c r="M802" t="s">
        <v>959</v>
      </c>
      <c r="N802" t="s">
        <v>18</v>
      </c>
      <c r="O802" t="s">
        <v>19</v>
      </c>
      <c r="P802" s="1">
        <v>0.87221177502307201</v>
      </c>
      <c r="Q802" t="s">
        <v>20</v>
      </c>
    </row>
    <row r="803" spans="1:17" x14ac:dyDescent="0.35">
      <c r="A803">
        <v>800</v>
      </c>
      <c r="B803">
        <v>1413</v>
      </c>
      <c r="C803" t="s">
        <v>1439</v>
      </c>
      <c r="D803">
        <v>78</v>
      </c>
      <c r="E803">
        <v>39</v>
      </c>
      <c r="F803">
        <v>51.245063772194399</v>
      </c>
      <c r="G803">
        <v>2</v>
      </c>
      <c r="H803">
        <v>2062.5</v>
      </c>
      <c r="I803">
        <v>196.06601536273999</v>
      </c>
      <c r="J803">
        <v>0.59074243583094799</v>
      </c>
      <c r="K803">
        <v>0.67421618784855397</v>
      </c>
      <c r="L803">
        <v>0.92178770949720701</v>
      </c>
      <c r="M803" t="s">
        <v>959</v>
      </c>
      <c r="N803" t="s">
        <v>18</v>
      </c>
      <c r="O803" t="s">
        <v>19</v>
      </c>
      <c r="P803" s="1">
        <v>0.872196804768964</v>
      </c>
      <c r="Q803" t="s">
        <v>20</v>
      </c>
    </row>
    <row r="804" spans="1:17" x14ac:dyDescent="0.35">
      <c r="A804">
        <v>801</v>
      </c>
      <c r="B804">
        <v>1782</v>
      </c>
      <c r="C804" t="s">
        <v>1440</v>
      </c>
      <c r="D804">
        <v>70</v>
      </c>
      <c r="E804">
        <v>30</v>
      </c>
      <c r="F804">
        <v>40.291195310356997</v>
      </c>
      <c r="G804">
        <v>2.3333333333333299</v>
      </c>
      <c r="H804">
        <v>1275</v>
      </c>
      <c r="I804">
        <v>176.56854152679401</v>
      </c>
      <c r="J804">
        <v>0.75068034363089298</v>
      </c>
      <c r="K804">
        <v>0.51391747959918099</v>
      </c>
      <c r="L804">
        <v>0.80314960629921295</v>
      </c>
      <c r="M804" t="s">
        <v>959</v>
      </c>
      <c r="N804" t="s">
        <v>18</v>
      </c>
      <c r="O804" t="s">
        <v>19</v>
      </c>
      <c r="P804" s="1">
        <v>0.87217881142395604</v>
      </c>
      <c r="Q804" t="s">
        <v>20</v>
      </c>
    </row>
    <row r="805" spans="1:17" x14ac:dyDescent="0.35">
      <c r="A805">
        <v>802</v>
      </c>
      <c r="B805">
        <v>2037</v>
      </c>
      <c r="C805" t="s">
        <v>1441</v>
      </c>
      <c r="D805">
        <v>35</v>
      </c>
      <c r="E805">
        <v>35</v>
      </c>
      <c r="F805">
        <v>34.778981691510197</v>
      </c>
      <c r="G805">
        <v>1</v>
      </c>
      <c r="H805">
        <v>950</v>
      </c>
      <c r="I805">
        <v>120.710676908493</v>
      </c>
      <c r="J805">
        <v>0.68100054169033497</v>
      </c>
      <c r="K805">
        <v>0.81929838479546102</v>
      </c>
      <c r="L805">
        <v>0.938271604938272</v>
      </c>
      <c r="M805" t="s">
        <v>959</v>
      </c>
      <c r="N805" t="s">
        <v>18</v>
      </c>
      <c r="O805" t="s">
        <v>19</v>
      </c>
      <c r="P805" s="1">
        <v>0.87207630543171999</v>
      </c>
      <c r="Q805" t="s">
        <v>20</v>
      </c>
    </row>
    <row r="806" spans="1:17" x14ac:dyDescent="0.35">
      <c r="A806">
        <v>803</v>
      </c>
      <c r="B806">
        <v>2249</v>
      </c>
      <c r="C806" t="s">
        <v>1442</v>
      </c>
      <c r="D806">
        <v>62</v>
      </c>
      <c r="E806">
        <v>23</v>
      </c>
      <c r="F806">
        <v>31.158388162107499</v>
      </c>
      <c r="G806">
        <v>2.6785712324925801</v>
      </c>
      <c r="H806">
        <v>762.5</v>
      </c>
      <c r="I806">
        <v>153.63960921764399</v>
      </c>
      <c r="J806">
        <v>0.66680139933253901</v>
      </c>
      <c r="K806">
        <v>0.40592268663923398</v>
      </c>
      <c r="L806">
        <v>0.74390243902439002</v>
      </c>
      <c r="M806" t="s">
        <v>959</v>
      </c>
      <c r="N806" t="s">
        <v>18</v>
      </c>
      <c r="O806" t="s">
        <v>19</v>
      </c>
      <c r="P806" s="1">
        <v>0.87200979922600297</v>
      </c>
      <c r="Q806" t="s">
        <v>20</v>
      </c>
    </row>
    <row r="807" spans="1:17" x14ac:dyDescent="0.35">
      <c r="A807">
        <v>804</v>
      </c>
      <c r="B807">
        <v>2499</v>
      </c>
      <c r="C807" t="s">
        <v>1443</v>
      </c>
      <c r="D807">
        <v>25</v>
      </c>
      <c r="E807">
        <v>45</v>
      </c>
      <c r="F807">
        <v>27.057581899030001</v>
      </c>
      <c r="G807">
        <v>0.56521738900623597</v>
      </c>
      <c r="H807">
        <v>575</v>
      </c>
      <c r="I807">
        <v>122.426406145096</v>
      </c>
      <c r="J807">
        <v>0.76830761226934896</v>
      </c>
      <c r="K807">
        <v>0.48208931618323198</v>
      </c>
      <c r="L807">
        <v>0.79310344827586199</v>
      </c>
      <c r="M807" t="s">
        <v>959</v>
      </c>
      <c r="N807" t="s">
        <v>18</v>
      </c>
      <c r="O807" t="s">
        <v>19</v>
      </c>
      <c r="P807" s="1">
        <v>0.87196934849780094</v>
      </c>
      <c r="Q807" t="s">
        <v>20</v>
      </c>
    </row>
    <row r="808" spans="1:17" x14ac:dyDescent="0.35">
      <c r="A808">
        <v>805</v>
      </c>
      <c r="B808">
        <v>1428</v>
      </c>
      <c r="C808" t="s">
        <v>1444</v>
      </c>
      <c r="D808">
        <v>45</v>
      </c>
      <c r="E808">
        <v>86</v>
      </c>
      <c r="F808">
        <v>50.777062519298099</v>
      </c>
      <c r="G808">
        <v>0.528205127347253</v>
      </c>
      <c r="H808">
        <v>2025</v>
      </c>
      <c r="I808">
        <v>246.56854152679401</v>
      </c>
      <c r="J808">
        <v>0.88617000424650605</v>
      </c>
      <c r="K808">
        <v>0.41856177015081603</v>
      </c>
      <c r="L808">
        <v>0.70434782608695701</v>
      </c>
      <c r="M808" t="s">
        <v>959</v>
      </c>
      <c r="N808" t="s">
        <v>18</v>
      </c>
      <c r="O808" t="s">
        <v>19</v>
      </c>
      <c r="P808" s="1">
        <v>0.87194880499346294</v>
      </c>
      <c r="Q808" t="s">
        <v>20</v>
      </c>
    </row>
    <row r="809" spans="1:17" x14ac:dyDescent="0.35">
      <c r="A809">
        <v>806</v>
      </c>
      <c r="B809">
        <v>2844</v>
      </c>
      <c r="C809" t="s">
        <v>1445</v>
      </c>
      <c r="D809">
        <v>25</v>
      </c>
      <c r="E809">
        <v>25</v>
      </c>
      <c r="F809">
        <v>22.917489221187701</v>
      </c>
      <c r="G809">
        <v>1</v>
      </c>
      <c r="H809">
        <v>412.5</v>
      </c>
      <c r="I809">
        <v>85.355338454246507</v>
      </c>
      <c r="J809">
        <v>0.73819814640120596</v>
      </c>
      <c r="K809">
        <v>0.71149596156503203</v>
      </c>
      <c r="L809">
        <v>0.91666666666666696</v>
      </c>
      <c r="M809" t="s">
        <v>959</v>
      </c>
      <c r="N809" t="s">
        <v>18</v>
      </c>
      <c r="O809" t="s">
        <v>19</v>
      </c>
      <c r="P809" s="1">
        <v>0.87194199277362106</v>
      </c>
      <c r="Q809" t="s">
        <v>20</v>
      </c>
    </row>
    <row r="810" spans="1:17" x14ac:dyDescent="0.35">
      <c r="A810">
        <v>807</v>
      </c>
      <c r="B810">
        <v>516</v>
      </c>
      <c r="C810" t="s">
        <v>755</v>
      </c>
      <c r="D810">
        <v>211</v>
      </c>
      <c r="E810">
        <v>131</v>
      </c>
      <c r="F810">
        <v>149.323834424296</v>
      </c>
      <c r="G810">
        <v>1.6172068100732899</v>
      </c>
      <c r="H810">
        <v>17512.5</v>
      </c>
      <c r="I810">
        <v>676.48231685161602</v>
      </c>
      <c r="J810">
        <v>0.68894591291778895</v>
      </c>
      <c r="K810">
        <v>0.48088930111077999</v>
      </c>
      <c r="L810">
        <v>0.80749279538904895</v>
      </c>
      <c r="M810" t="s">
        <v>959</v>
      </c>
      <c r="N810" t="s">
        <v>18</v>
      </c>
      <c r="O810" t="s">
        <v>19</v>
      </c>
      <c r="P810" s="1">
        <v>0.87183877415245203</v>
      </c>
      <c r="Q810" t="s">
        <v>20</v>
      </c>
    </row>
    <row r="811" spans="1:17" x14ac:dyDescent="0.35">
      <c r="A811">
        <v>808</v>
      </c>
      <c r="B811">
        <v>1540</v>
      </c>
      <c r="C811" t="s">
        <v>1446</v>
      </c>
      <c r="D811">
        <v>39</v>
      </c>
      <c r="E811">
        <v>74</v>
      </c>
      <c r="F811">
        <v>46.694996737969298</v>
      </c>
      <c r="G811">
        <v>0.52702703312246202</v>
      </c>
      <c r="H811">
        <v>1712.5</v>
      </c>
      <c r="I811">
        <v>206.06601536273999</v>
      </c>
      <c r="J811">
        <v>0.835536780126372</v>
      </c>
      <c r="K811">
        <v>0.50678960405962703</v>
      </c>
      <c r="L811">
        <v>0.77840909090909105</v>
      </c>
      <c r="M811" t="s">
        <v>959</v>
      </c>
      <c r="N811" t="s">
        <v>18</v>
      </c>
      <c r="O811" t="s">
        <v>19</v>
      </c>
      <c r="P811" s="1">
        <v>0.87183421939234496</v>
      </c>
      <c r="Q811" t="s">
        <v>20</v>
      </c>
    </row>
    <row r="812" spans="1:17" x14ac:dyDescent="0.35">
      <c r="A812">
        <v>809</v>
      </c>
      <c r="B812">
        <v>623</v>
      </c>
      <c r="C812" t="s">
        <v>605</v>
      </c>
      <c r="D812">
        <v>182</v>
      </c>
      <c r="E812">
        <v>118</v>
      </c>
      <c r="F812">
        <v>125.840839307609</v>
      </c>
      <c r="G812">
        <v>1.53846173668386</v>
      </c>
      <c r="H812">
        <v>12437.5</v>
      </c>
      <c r="I812">
        <v>615.77163994312298</v>
      </c>
      <c r="J812">
        <v>0.53438959182607004</v>
      </c>
      <c r="K812">
        <v>0.412195827779746</v>
      </c>
      <c r="L812">
        <v>0.73000733675715301</v>
      </c>
      <c r="M812" t="s">
        <v>959</v>
      </c>
      <c r="N812" t="s">
        <v>18</v>
      </c>
      <c r="O812" t="s">
        <v>19</v>
      </c>
      <c r="P812" s="1">
        <v>0.87167605326943498</v>
      </c>
      <c r="Q812" t="s">
        <v>20</v>
      </c>
    </row>
    <row r="813" spans="1:17" x14ac:dyDescent="0.35">
      <c r="A813">
        <v>810</v>
      </c>
      <c r="B813">
        <v>1243</v>
      </c>
      <c r="C813" t="s">
        <v>1447</v>
      </c>
      <c r="D813">
        <v>64</v>
      </c>
      <c r="E813">
        <v>53</v>
      </c>
      <c r="F813">
        <v>59.3070336665971</v>
      </c>
      <c r="G813">
        <v>1.20000014386126</v>
      </c>
      <c r="H813">
        <v>2762.5</v>
      </c>
      <c r="I813">
        <v>196.06601536273999</v>
      </c>
      <c r="J813">
        <v>0.57629537362504402</v>
      </c>
      <c r="K813">
        <v>0.90304107584563897</v>
      </c>
      <c r="L813">
        <v>0.98660714285714302</v>
      </c>
      <c r="M813" t="s">
        <v>959</v>
      </c>
      <c r="N813" t="s">
        <v>18</v>
      </c>
      <c r="O813" t="s">
        <v>19</v>
      </c>
      <c r="P813" s="1">
        <v>0.87159031482003302</v>
      </c>
      <c r="Q813" t="s">
        <v>20</v>
      </c>
    </row>
    <row r="814" spans="1:17" x14ac:dyDescent="0.35">
      <c r="A814">
        <v>811</v>
      </c>
      <c r="B814">
        <v>1129</v>
      </c>
      <c r="C814" t="s">
        <v>25</v>
      </c>
      <c r="D814">
        <v>65</v>
      </c>
      <c r="E814">
        <v>94</v>
      </c>
      <c r="F814">
        <v>66.036697681803702</v>
      </c>
      <c r="G814">
        <v>0.69626166989638505</v>
      </c>
      <c r="H814">
        <v>3425</v>
      </c>
      <c r="I814">
        <v>309.70562458038302</v>
      </c>
      <c r="J814">
        <v>0.81871792650781605</v>
      </c>
      <c r="K814">
        <v>0.44871672213604202</v>
      </c>
      <c r="L814">
        <v>0.72679045092838201</v>
      </c>
      <c r="M814" t="s">
        <v>959</v>
      </c>
      <c r="N814" t="s">
        <v>18</v>
      </c>
      <c r="O814" t="s">
        <v>19</v>
      </c>
      <c r="P814" s="1">
        <v>0.87151983933015298</v>
      </c>
      <c r="Q814" t="s">
        <v>20</v>
      </c>
    </row>
    <row r="815" spans="1:17" x14ac:dyDescent="0.35">
      <c r="A815">
        <v>812</v>
      </c>
      <c r="B815">
        <v>209</v>
      </c>
      <c r="C815" t="s">
        <v>622</v>
      </c>
      <c r="D815">
        <v>220</v>
      </c>
      <c r="E815">
        <v>417</v>
      </c>
      <c r="F815">
        <v>286.79483013103902</v>
      </c>
      <c r="G815">
        <v>0.52886725882401397</v>
      </c>
      <c r="H815">
        <v>64600</v>
      </c>
      <c r="I815">
        <v>1237.10676908493</v>
      </c>
      <c r="J815">
        <v>0.85127565195598498</v>
      </c>
      <c r="K815">
        <v>0.53042992265474798</v>
      </c>
      <c r="L815">
        <v>0.82240611075747905</v>
      </c>
      <c r="M815" t="s">
        <v>959</v>
      </c>
      <c r="N815" t="s">
        <v>18</v>
      </c>
      <c r="O815" t="s">
        <v>19</v>
      </c>
      <c r="P815" s="1">
        <v>0.87151897771189302</v>
      </c>
      <c r="Q815" t="s">
        <v>20</v>
      </c>
    </row>
    <row r="816" spans="1:17" x14ac:dyDescent="0.35">
      <c r="A816">
        <v>813</v>
      </c>
      <c r="B816">
        <v>1478</v>
      </c>
      <c r="C816" t="s">
        <v>1448</v>
      </c>
      <c r="D816">
        <v>40</v>
      </c>
      <c r="E816">
        <v>60</v>
      </c>
      <c r="F816">
        <v>48.5334230995512</v>
      </c>
      <c r="G816">
        <v>0.66666666666666696</v>
      </c>
      <c r="H816">
        <v>1850</v>
      </c>
      <c r="I816">
        <v>170.71067690849301</v>
      </c>
      <c r="J816">
        <v>0.74929452130752106</v>
      </c>
      <c r="K816">
        <v>0.79773789630018699</v>
      </c>
      <c r="L816">
        <v>0.95483870967741902</v>
      </c>
      <c r="M816" t="s">
        <v>959</v>
      </c>
      <c r="N816" t="s">
        <v>18</v>
      </c>
      <c r="O816" t="s">
        <v>19</v>
      </c>
      <c r="P816" s="1">
        <v>0.87150918544515998</v>
      </c>
      <c r="Q816" t="s">
        <v>20</v>
      </c>
    </row>
    <row r="817" spans="1:17" x14ac:dyDescent="0.35">
      <c r="A817">
        <v>814</v>
      </c>
      <c r="B817">
        <v>1198</v>
      </c>
      <c r="C817" t="s">
        <v>1449</v>
      </c>
      <c r="D817">
        <v>95</v>
      </c>
      <c r="E817">
        <v>51</v>
      </c>
      <c r="F817">
        <v>61.932496546761897</v>
      </c>
      <c r="G817">
        <v>1.8723402862220599</v>
      </c>
      <c r="H817">
        <v>3012.5</v>
      </c>
      <c r="I817">
        <v>270.208150744438</v>
      </c>
      <c r="J817">
        <v>0.69768041045366902</v>
      </c>
      <c r="K817">
        <v>0.51848957552932495</v>
      </c>
      <c r="L817">
        <v>0.76996805111821098</v>
      </c>
      <c r="M817" t="s">
        <v>959</v>
      </c>
      <c r="N817" t="s">
        <v>18</v>
      </c>
      <c r="O817" t="s">
        <v>19</v>
      </c>
      <c r="P817" s="1">
        <v>0.87150170295110596</v>
      </c>
      <c r="Q817" t="s">
        <v>20</v>
      </c>
    </row>
    <row r="818" spans="1:17" x14ac:dyDescent="0.35">
      <c r="A818">
        <v>815</v>
      </c>
      <c r="B818">
        <v>1191</v>
      </c>
      <c r="C818" t="s">
        <v>1450</v>
      </c>
      <c r="D818">
        <v>52</v>
      </c>
      <c r="E818">
        <v>112</v>
      </c>
      <c r="F818">
        <v>62.444344065347003</v>
      </c>
      <c r="G818">
        <v>0.46478873119786401</v>
      </c>
      <c r="H818">
        <v>3062.5</v>
      </c>
      <c r="I818">
        <v>358.49242150783499</v>
      </c>
      <c r="J818">
        <v>0.89913015218412995</v>
      </c>
      <c r="K818">
        <v>0.29945116227484497</v>
      </c>
      <c r="L818">
        <v>0.62820512820512797</v>
      </c>
      <c r="M818" t="s">
        <v>959</v>
      </c>
      <c r="N818" t="s">
        <v>18</v>
      </c>
      <c r="O818" t="s">
        <v>19</v>
      </c>
      <c r="P818" s="1">
        <v>0.87139409849155702</v>
      </c>
      <c r="Q818" t="s">
        <v>20</v>
      </c>
    </row>
    <row r="819" spans="1:17" x14ac:dyDescent="0.35">
      <c r="A819">
        <v>816</v>
      </c>
      <c r="B819">
        <v>1315</v>
      </c>
      <c r="C819" t="s">
        <v>1451</v>
      </c>
      <c r="D819">
        <v>74</v>
      </c>
      <c r="E819">
        <v>46</v>
      </c>
      <c r="F819">
        <v>55.709257671341803</v>
      </c>
      <c r="G819">
        <v>1.6153845914432099</v>
      </c>
      <c r="H819">
        <v>2437.5</v>
      </c>
      <c r="I819">
        <v>210.208150744438</v>
      </c>
      <c r="J819">
        <v>0.57398556636453502</v>
      </c>
      <c r="K819">
        <v>0.69319494196100995</v>
      </c>
      <c r="L819">
        <v>0.91121495327102797</v>
      </c>
      <c r="M819" t="s">
        <v>959</v>
      </c>
      <c r="N819" t="s">
        <v>18</v>
      </c>
      <c r="O819" t="s">
        <v>19</v>
      </c>
      <c r="P819" s="1">
        <v>0.87134508193013405</v>
      </c>
      <c r="Q819" t="s">
        <v>20</v>
      </c>
    </row>
    <row r="820" spans="1:17" x14ac:dyDescent="0.35">
      <c r="A820">
        <v>817</v>
      </c>
      <c r="B820">
        <v>850</v>
      </c>
      <c r="C820" t="s">
        <v>1452</v>
      </c>
      <c r="D820">
        <v>106</v>
      </c>
      <c r="E820">
        <v>104</v>
      </c>
      <c r="F820">
        <v>89.473424196921897</v>
      </c>
      <c r="G820">
        <v>1.01785708062617</v>
      </c>
      <c r="H820">
        <v>6287.5</v>
      </c>
      <c r="I820">
        <v>382.634556889534</v>
      </c>
      <c r="J820">
        <v>0.69897862236318598</v>
      </c>
      <c r="K820">
        <v>0.53965907204685903</v>
      </c>
      <c r="L820">
        <v>0.81523500810372795</v>
      </c>
      <c r="M820" t="s">
        <v>959</v>
      </c>
      <c r="N820" t="s">
        <v>18</v>
      </c>
      <c r="O820" t="s">
        <v>19</v>
      </c>
      <c r="P820" s="1">
        <v>0.87133274383803005</v>
      </c>
      <c r="Q820" t="s">
        <v>20</v>
      </c>
    </row>
    <row r="821" spans="1:17" x14ac:dyDescent="0.35">
      <c r="A821">
        <v>818</v>
      </c>
      <c r="B821">
        <v>1529</v>
      </c>
      <c r="C821" t="s">
        <v>1453</v>
      </c>
      <c r="D821">
        <v>77</v>
      </c>
      <c r="E821">
        <v>32</v>
      </c>
      <c r="F821">
        <v>47.034601188671097</v>
      </c>
      <c r="G821">
        <v>2.43333353326546</v>
      </c>
      <c r="H821">
        <v>1737.5</v>
      </c>
      <c r="I821">
        <v>190.208150744438</v>
      </c>
      <c r="J821">
        <v>0.39844587081851102</v>
      </c>
      <c r="K821">
        <v>0.60349882762676899</v>
      </c>
      <c r="L821">
        <v>0.91447368421052599</v>
      </c>
      <c r="M821" t="s">
        <v>959</v>
      </c>
      <c r="N821" t="s">
        <v>18</v>
      </c>
      <c r="O821" t="s">
        <v>19</v>
      </c>
      <c r="P821" s="1">
        <v>0.87131692353280499</v>
      </c>
      <c r="Q821" t="s">
        <v>20</v>
      </c>
    </row>
    <row r="822" spans="1:17" x14ac:dyDescent="0.35">
      <c r="A822">
        <v>819</v>
      </c>
      <c r="B822">
        <v>986</v>
      </c>
      <c r="C822" t="s">
        <v>577</v>
      </c>
      <c r="D822">
        <v>48</v>
      </c>
      <c r="E822">
        <v>153</v>
      </c>
      <c r="F822">
        <v>76.426346317696996</v>
      </c>
      <c r="G822">
        <v>0.31410256290364802</v>
      </c>
      <c r="H822">
        <v>4587.5</v>
      </c>
      <c r="I822">
        <v>354.35028612613701</v>
      </c>
      <c r="J822">
        <v>0.93383505455317495</v>
      </c>
      <c r="K822">
        <v>0.45911381985808702</v>
      </c>
      <c r="L822">
        <v>0.87589498806682597</v>
      </c>
      <c r="M822" t="s">
        <v>959</v>
      </c>
      <c r="N822" t="s">
        <v>18</v>
      </c>
      <c r="O822" t="s">
        <v>19</v>
      </c>
      <c r="P822" s="1">
        <v>0.87131629623962703</v>
      </c>
      <c r="Q822" t="s">
        <v>20</v>
      </c>
    </row>
    <row r="823" spans="1:17" x14ac:dyDescent="0.35">
      <c r="A823">
        <v>820</v>
      </c>
      <c r="B823">
        <v>2804</v>
      </c>
      <c r="C823" t="s">
        <v>1454</v>
      </c>
      <c r="D823">
        <v>47</v>
      </c>
      <c r="E823">
        <v>17</v>
      </c>
      <c r="F823">
        <v>23.601743597065699</v>
      </c>
      <c r="G823">
        <v>2.7307690454346698</v>
      </c>
      <c r="H823">
        <v>437.5</v>
      </c>
      <c r="I823">
        <v>109.497473835945</v>
      </c>
      <c r="J823">
        <v>0.48159855006470598</v>
      </c>
      <c r="K823">
        <v>0.45854263425403902</v>
      </c>
      <c r="L823">
        <v>0.81395348837209303</v>
      </c>
      <c r="M823" t="s">
        <v>959</v>
      </c>
      <c r="N823" t="s">
        <v>18</v>
      </c>
      <c r="O823" t="s">
        <v>19</v>
      </c>
      <c r="P823" s="1">
        <v>0.87124512719426195</v>
      </c>
      <c r="Q823" t="s">
        <v>20</v>
      </c>
    </row>
    <row r="824" spans="1:17" x14ac:dyDescent="0.35">
      <c r="A824">
        <v>821</v>
      </c>
      <c r="B824">
        <v>1616</v>
      </c>
      <c r="C824" t="s">
        <v>175</v>
      </c>
      <c r="D824">
        <v>50</v>
      </c>
      <c r="E824">
        <v>40</v>
      </c>
      <c r="F824">
        <v>44.424332232904803</v>
      </c>
      <c r="G824">
        <v>1.25</v>
      </c>
      <c r="H824">
        <v>1550</v>
      </c>
      <c r="I824">
        <v>156.56854152679401</v>
      </c>
      <c r="J824">
        <v>0.65171982345790003</v>
      </c>
      <c r="K824">
        <v>0.79457070699617904</v>
      </c>
      <c r="L824">
        <v>0.94656488549618301</v>
      </c>
      <c r="M824" t="s">
        <v>959</v>
      </c>
      <c r="N824" t="s">
        <v>18</v>
      </c>
      <c r="O824" t="s">
        <v>19</v>
      </c>
      <c r="P824" s="1">
        <v>0.87119244619263303</v>
      </c>
      <c r="Q824" t="s">
        <v>20</v>
      </c>
    </row>
    <row r="825" spans="1:17" x14ac:dyDescent="0.35">
      <c r="A825">
        <v>822</v>
      </c>
      <c r="B825">
        <v>879</v>
      </c>
      <c r="C825" t="s">
        <v>619</v>
      </c>
      <c r="D825">
        <v>168</v>
      </c>
      <c r="E825">
        <v>60</v>
      </c>
      <c r="F825">
        <v>86.304410876273906</v>
      </c>
      <c r="G825">
        <v>2.7777777514508601</v>
      </c>
      <c r="H825">
        <v>5850</v>
      </c>
      <c r="I825">
        <v>442.13203072547901</v>
      </c>
      <c r="J825">
        <v>0.66838729298997501</v>
      </c>
      <c r="K825">
        <v>0.37606400957630598</v>
      </c>
      <c r="L825">
        <v>0.752411575562701</v>
      </c>
      <c r="M825" t="s">
        <v>959</v>
      </c>
      <c r="N825" t="s">
        <v>18</v>
      </c>
      <c r="O825" t="s">
        <v>19</v>
      </c>
      <c r="P825" s="1">
        <v>0.87114326956174604</v>
      </c>
      <c r="Q825" t="s">
        <v>20</v>
      </c>
    </row>
    <row r="826" spans="1:17" x14ac:dyDescent="0.35">
      <c r="A826">
        <v>823</v>
      </c>
      <c r="B826">
        <v>1389</v>
      </c>
      <c r="C826" t="s">
        <v>1455</v>
      </c>
      <c r="D826">
        <v>61</v>
      </c>
      <c r="E826">
        <v>57</v>
      </c>
      <c r="F826">
        <v>52.3207895695449</v>
      </c>
      <c r="G826">
        <v>1.06741577829443</v>
      </c>
      <c r="H826">
        <v>2150</v>
      </c>
      <c r="I826">
        <v>247.27921843528699</v>
      </c>
      <c r="J826">
        <v>0.56377074913418501</v>
      </c>
      <c r="K826">
        <v>0.441848194942498</v>
      </c>
      <c r="L826">
        <v>0.79262672811059898</v>
      </c>
      <c r="M826" t="s">
        <v>959</v>
      </c>
      <c r="N826" t="s">
        <v>18</v>
      </c>
      <c r="O826" t="s">
        <v>19</v>
      </c>
      <c r="P826" s="1">
        <v>0.871094376037155</v>
      </c>
      <c r="Q826" t="s">
        <v>20</v>
      </c>
    </row>
    <row r="827" spans="1:17" x14ac:dyDescent="0.35">
      <c r="A827">
        <v>824</v>
      </c>
      <c r="B827">
        <v>1083</v>
      </c>
      <c r="C827" t="s">
        <v>1456</v>
      </c>
      <c r="D827">
        <v>65</v>
      </c>
      <c r="E827">
        <v>84</v>
      </c>
      <c r="F827">
        <v>69.557963383020507</v>
      </c>
      <c r="G827">
        <v>0.77551013228417498</v>
      </c>
      <c r="H827">
        <v>3800</v>
      </c>
      <c r="I827">
        <v>261.42135381698603</v>
      </c>
      <c r="J827">
        <v>0.82093669529532698</v>
      </c>
      <c r="K827">
        <v>0.69873314013395604</v>
      </c>
      <c r="L827">
        <v>0.91566265060241003</v>
      </c>
      <c r="M827" t="s">
        <v>959</v>
      </c>
      <c r="N827" t="s">
        <v>18</v>
      </c>
      <c r="O827" t="s">
        <v>19</v>
      </c>
      <c r="P827" s="1">
        <v>0.87107894205769798</v>
      </c>
      <c r="Q827" t="s">
        <v>20</v>
      </c>
    </row>
    <row r="828" spans="1:17" x14ac:dyDescent="0.35">
      <c r="A828">
        <v>825</v>
      </c>
      <c r="B828">
        <v>254</v>
      </c>
      <c r="C828" t="s">
        <v>43</v>
      </c>
      <c r="D828">
        <v>381</v>
      </c>
      <c r="E828">
        <v>223</v>
      </c>
      <c r="F828">
        <v>248.339566819525</v>
      </c>
      <c r="G828">
        <v>1.7088352512524301</v>
      </c>
      <c r="H828">
        <v>48437.5</v>
      </c>
      <c r="I828">
        <v>1122.0458060502999</v>
      </c>
      <c r="J828">
        <v>0.756123680797674</v>
      </c>
      <c r="K828">
        <v>0.48347097923875099</v>
      </c>
      <c r="L828">
        <v>0.80863939899833104</v>
      </c>
      <c r="M828" t="s">
        <v>959</v>
      </c>
      <c r="N828" t="s">
        <v>18</v>
      </c>
      <c r="O828" t="s">
        <v>19</v>
      </c>
      <c r="P828" s="1">
        <v>0.87101786034649498</v>
      </c>
      <c r="Q828" t="s">
        <v>20</v>
      </c>
    </row>
    <row r="829" spans="1:17" x14ac:dyDescent="0.35">
      <c r="A829">
        <v>826</v>
      </c>
      <c r="B829">
        <v>2892</v>
      </c>
      <c r="C829" t="s">
        <v>1457</v>
      </c>
      <c r="D829">
        <v>18</v>
      </c>
      <c r="E829">
        <v>25</v>
      </c>
      <c r="F829">
        <v>22.5675833419103</v>
      </c>
      <c r="G829">
        <v>0.71428576933466403</v>
      </c>
      <c r="H829">
        <v>400</v>
      </c>
      <c r="I829">
        <v>76.568541526794405</v>
      </c>
      <c r="J829">
        <v>0.735577529111205</v>
      </c>
      <c r="K829">
        <v>0.85737162410356205</v>
      </c>
      <c r="L829">
        <v>1</v>
      </c>
      <c r="M829" t="s">
        <v>959</v>
      </c>
      <c r="N829" t="s">
        <v>18</v>
      </c>
      <c r="O829" t="s">
        <v>19</v>
      </c>
      <c r="P829" s="1">
        <v>0.87101636828280904</v>
      </c>
      <c r="Q829" t="s">
        <v>20</v>
      </c>
    </row>
    <row r="830" spans="1:17" x14ac:dyDescent="0.35">
      <c r="A830">
        <v>827</v>
      </c>
      <c r="B830">
        <v>2486</v>
      </c>
      <c r="C830" t="s">
        <v>1458</v>
      </c>
      <c r="D830">
        <v>22</v>
      </c>
      <c r="E830">
        <v>49</v>
      </c>
      <c r="F830">
        <v>27.350104799285699</v>
      </c>
      <c r="G830">
        <v>0.45454545013950298</v>
      </c>
      <c r="H830">
        <v>587.5</v>
      </c>
      <c r="I830">
        <v>143.63960921764399</v>
      </c>
      <c r="J830">
        <v>0.81542387675849404</v>
      </c>
      <c r="K830">
        <v>0.35782386724473098</v>
      </c>
      <c r="L830">
        <v>0.60256410256410298</v>
      </c>
      <c r="M830" t="s">
        <v>959</v>
      </c>
      <c r="N830" t="s">
        <v>18</v>
      </c>
      <c r="O830" t="s">
        <v>19</v>
      </c>
      <c r="P830" s="1">
        <v>0.87101115360648396</v>
      </c>
      <c r="Q830" t="s">
        <v>20</v>
      </c>
    </row>
    <row r="831" spans="1:17" x14ac:dyDescent="0.35">
      <c r="A831">
        <v>828</v>
      </c>
      <c r="B831">
        <v>1472</v>
      </c>
      <c r="C831" t="s">
        <v>1459</v>
      </c>
      <c r="D831">
        <v>60</v>
      </c>
      <c r="E831">
        <v>45</v>
      </c>
      <c r="F831">
        <v>48.860251190291997</v>
      </c>
      <c r="G831">
        <v>1.3333333333333299</v>
      </c>
      <c r="H831">
        <v>1875</v>
      </c>
      <c r="I831">
        <v>184.85281229019199</v>
      </c>
      <c r="J831">
        <v>0.499686585723146</v>
      </c>
      <c r="K831">
        <v>0.68953928109294405</v>
      </c>
      <c r="L831">
        <v>0.89820359281437101</v>
      </c>
      <c r="M831" t="s">
        <v>959</v>
      </c>
      <c r="N831" t="s">
        <v>18</v>
      </c>
      <c r="O831" t="s">
        <v>19</v>
      </c>
      <c r="P831" s="1">
        <v>0.87098460115439902</v>
      </c>
      <c r="Q831" t="s">
        <v>20</v>
      </c>
    </row>
    <row r="832" spans="1:17" x14ac:dyDescent="0.35">
      <c r="A832">
        <v>829</v>
      </c>
      <c r="B832">
        <v>2469</v>
      </c>
      <c r="C832" t="s">
        <v>1460</v>
      </c>
      <c r="D832">
        <v>32</v>
      </c>
      <c r="E832">
        <v>25</v>
      </c>
      <c r="F832">
        <v>27.639531957706801</v>
      </c>
      <c r="G832">
        <v>1.28571423066534</v>
      </c>
      <c r="H832">
        <v>600</v>
      </c>
      <c r="I832">
        <v>96.568541526794405</v>
      </c>
      <c r="J832">
        <v>0.55407374039102597</v>
      </c>
      <c r="K832">
        <v>0.80851814289025703</v>
      </c>
      <c r="L832">
        <v>0.94117647058823495</v>
      </c>
      <c r="M832" t="s">
        <v>959</v>
      </c>
      <c r="N832" t="s">
        <v>18</v>
      </c>
      <c r="O832" t="s">
        <v>19</v>
      </c>
      <c r="P832" s="1">
        <v>0.87097293030267298</v>
      </c>
      <c r="Q832" t="s">
        <v>20</v>
      </c>
    </row>
    <row r="833" spans="1:17" x14ac:dyDescent="0.35">
      <c r="A833">
        <v>830</v>
      </c>
      <c r="B833">
        <v>555</v>
      </c>
      <c r="C833" t="s">
        <v>526</v>
      </c>
      <c r="D833">
        <v>205</v>
      </c>
      <c r="E833">
        <v>110</v>
      </c>
      <c r="F833">
        <v>140.99096564027701</v>
      </c>
      <c r="G833">
        <v>1.86363636363636</v>
      </c>
      <c r="H833">
        <v>15612.5</v>
      </c>
      <c r="I833">
        <v>645.77163994312298</v>
      </c>
      <c r="J833">
        <v>0.83872985271076905</v>
      </c>
      <c r="K833">
        <v>0.47046181382437202</v>
      </c>
      <c r="L833">
        <v>0.84448951994590904</v>
      </c>
      <c r="M833" t="s">
        <v>959</v>
      </c>
      <c r="N833" t="s">
        <v>18</v>
      </c>
      <c r="O833" t="s">
        <v>19</v>
      </c>
      <c r="P833" s="1">
        <v>0.87097171041744503</v>
      </c>
      <c r="Q833" t="s">
        <v>20</v>
      </c>
    </row>
    <row r="834" spans="1:17" x14ac:dyDescent="0.35">
      <c r="A834">
        <v>831</v>
      </c>
      <c r="B834">
        <v>1028</v>
      </c>
      <c r="C834" t="s">
        <v>1461</v>
      </c>
      <c r="D834">
        <v>60</v>
      </c>
      <c r="E834">
        <v>95</v>
      </c>
      <c r="F834">
        <v>73.236067495441603</v>
      </c>
      <c r="G834">
        <v>0.63157894736842102</v>
      </c>
      <c r="H834">
        <v>4212.5</v>
      </c>
      <c r="I834">
        <v>260.208150744438</v>
      </c>
      <c r="J834">
        <v>0.76086139258521102</v>
      </c>
      <c r="K834">
        <v>0.78182217703757495</v>
      </c>
      <c r="L834">
        <v>0.954674220963173</v>
      </c>
      <c r="M834" t="s">
        <v>959</v>
      </c>
      <c r="N834" t="s">
        <v>18</v>
      </c>
      <c r="O834" t="s">
        <v>19</v>
      </c>
      <c r="P834" s="1">
        <v>0.87093499895510995</v>
      </c>
      <c r="Q834" t="s">
        <v>20</v>
      </c>
    </row>
    <row r="835" spans="1:17" x14ac:dyDescent="0.35">
      <c r="A835">
        <v>832</v>
      </c>
      <c r="B835">
        <v>1632</v>
      </c>
      <c r="C835" t="s">
        <v>1462</v>
      </c>
      <c r="D835">
        <v>46</v>
      </c>
      <c r="E835">
        <v>61</v>
      </c>
      <c r="F835">
        <v>44.064615120537702</v>
      </c>
      <c r="G835">
        <v>0.74603177324400705</v>
      </c>
      <c r="H835">
        <v>1525</v>
      </c>
      <c r="I835">
        <v>188.99494767189</v>
      </c>
      <c r="J835">
        <v>0.77698658405131604</v>
      </c>
      <c r="K835">
        <v>0.53651184997108803</v>
      </c>
      <c r="L835">
        <v>0.772151898734177</v>
      </c>
      <c r="M835" t="s">
        <v>959</v>
      </c>
      <c r="N835" t="s">
        <v>18</v>
      </c>
      <c r="O835" t="s">
        <v>19</v>
      </c>
      <c r="P835" s="1">
        <v>0.87090487796559601</v>
      </c>
      <c r="Q835" t="s">
        <v>20</v>
      </c>
    </row>
    <row r="836" spans="1:17" x14ac:dyDescent="0.35">
      <c r="A836">
        <v>833</v>
      </c>
      <c r="B836">
        <v>1249</v>
      </c>
      <c r="C836" t="s">
        <v>1463</v>
      </c>
      <c r="D836">
        <v>60</v>
      </c>
      <c r="E836">
        <v>55</v>
      </c>
      <c r="F836">
        <v>58.903121813731701</v>
      </c>
      <c r="G836">
        <v>1.0909090909090899</v>
      </c>
      <c r="H836">
        <v>2725</v>
      </c>
      <c r="I836">
        <v>200.71067690849301</v>
      </c>
      <c r="J836">
        <v>0.68145541711717394</v>
      </c>
      <c r="K836">
        <v>0.85003228199230196</v>
      </c>
      <c r="L836">
        <v>0.97321428571428603</v>
      </c>
      <c r="M836" t="s">
        <v>959</v>
      </c>
      <c r="N836" t="s">
        <v>18</v>
      </c>
      <c r="O836" t="s">
        <v>19</v>
      </c>
      <c r="P836" s="1">
        <v>0.87090337632395298</v>
      </c>
      <c r="Q836" t="s">
        <v>20</v>
      </c>
    </row>
    <row r="837" spans="1:17" x14ac:dyDescent="0.35">
      <c r="A837">
        <v>834</v>
      </c>
      <c r="B837">
        <v>1683</v>
      </c>
      <c r="C837" t="s">
        <v>1464</v>
      </c>
      <c r="D837">
        <v>34</v>
      </c>
      <c r="E837">
        <v>65</v>
      </c>
      <c r="F837">
        <v>42.595379458899103</v>
      </c>
      <c r="G837">
        <v>0.51724140086336101</v>
      </c>
      <c r="H837">
        <v>1425</v>
      </c>
      <c r="I837">
        <v>168.99494767189</v>
      </c>
      <c r="J837">
        <v>0.75188022325080295</v>
      </c>
      <c r="K837">
        <v>0.62701406999652598</v>
      </c>
      <c r="L837">
        <v>0.890625</v>
      </c>
      <c r="M837" t="s">
        <v>959</v>
      </c>
      <c r="N837" t="s">
        <v>18</v>
      </c>
      <c r="O837" t="s">
        <v>19</v>
      </c>
      <c r="P837" s="1">
        <v>0.87085177763684196</v>
      </c>
      <c r="Q837" t="s">
        <v>20</v>
      </c>
    </row>
    <row r="838" spans="1:17" x14ac:dyDescent="0.35">
      <c r="A838">
        <v>835</v>
      </c>
      <c r="B838">
        <v>1973</v>
      </c>
      <c r="C838" t="s">
        <v>1465</v>
      </c>
      <c r="D838">
        <v>25</v>
      </c>
      <c r="E838">
        <v>45</v>
      </c>
      <c r="F838">
        <v>36.125759969217803</v>
      </c>
      <c r="G838">
        <v>0.55555555555555602</v>
      </c>
      <c r="H838">
        <v>1025</v>
      </c>
      <c r="I838">
        <v>128.28427076339699</v>
      </c>
      <c r="J838">
        <v>0.67444599184305298</v>
      </c>
      <c r="K838">
        <v>0.78268481823138203</v>
      </c>
      <c r="L838">
        <v>0.98795180722891596</v>
      </c>
      <c r="M838" t="s">
        <v>959</v>
      </c>
      <c r="N838" t="s">
        <v>18</v>
      </c>
      <c r="O838" t="s">
        <v>19</v>
      </c>
      <c r="P838" s="1">
        <v>0.87084674157498299</v>
      </c>
      <c r="Q838" t="s">
        <v>20</v>
      </c>
    </row>
    <row r="839" spans="1:17" x14ac:dyDescent="0.35">
      <c r="A839">
        <v>836</v>
      </c>
      <c r="B839">
        <v>2010</v>
      </c>
      <c r="C839" t="s">
        <v>1466</v>
      </c>
      <c r="D839">
        <v>39</v>
      </c>
      <c r="E839">
        <v>34</v>
      </c>
      <c r="F839">
        <v>35.458765494951599</v>
      </c>
      <c r="G839">
        <v>1.1428571627053199</v>
      </c>
      <c r="H839">
        <v>987.5</v>
      </c>
      <c r="I839">
        <v>133.63960921764399</v>
      </c>
      <c r="J839">
        <v>0.64364294932191701</v>
      </c>
      <c r="K839">
        <v>0.69482682096179005</v>
      </c>
      <c r="L839">
        <v>0.86813186813186805</v>
      </c>
      <c r="M839" t="s">
        <v>959</v>
      </c>
      <c r="N839" t="s">
        <v>18</v>
      </c>
      <c r="O839" t="s">
        <v>19</v>
      </c>
      <c r="P839" s="1">
        <v>0.87078242400052697</v>
      </c>
      <c r="Q839" t="s">
        <v>20</v>
      </c>
    </row>
    <row r="840" spans="1:17" x14ac:dyDescent="0.35">
      <c r="A840">
        <v>837</v>
      </c>
      <c r="B840">
        <v>2164</v>
      </c>
      <c r="C840" t="s">
        <v>1467</v>
      </c>
      <c r="D840">
        <v>30</v>
      </c>
      <c r="E840">
        <v>35</v>
      </c>
      <c r="F840">
        <v>32.1637549129034</v>
      </c>
      <c r="G840">
        <v>0.85714285714285698</v>
      </c>
      <c r="H840">
        <v>812.5</v>
      </c>
      <c r="I840">
        <v>109.497473835945</v>
      </c>
      <c r="J840">
        <v>0.65684371224079996</v>
      </c>
      <c r="K840">
        <v>0.85157917790035698</v>
      </c>
      <c r="L840">
        <v>0.97014925373134298</v>
      </c>
      <c r="M840" t="s">
        <v>959</v>
      </c>
      <c r="N840" t="s">
        <v>18</v>
      </c>
      <c r="O840" t="s">
        <v>19</v>
      </c>
      <c r="P840" s="1">
        <v>0.87072630151058195</v>
      </c>
      <c r="Q840" t="s">
        <v>20</v>
      </c>
    </row>
    <row r="841" spans="1:17" x14ac:dyDescent="0.35">
      <c r="A841">
        <v>838</v>
      </c>
      <c r="B841">
        <v>2016</v>
      </c>
      <c r="C841" t="s">
        <v>1468</v>
      </c>
      <c r="D841">
        <v>45</v>
      </c>
      <c r="E841">
        <v>30</v>
      </c>
      <c r="F841">
        <v>35.458765494951599</v>
      </c>
      <c r="G841">
        <v>1.5</v>
      </c>
      <c r="H841">
        <v>987.5</v>
      </c>
      <c r="I841">
        <v>123.63960921764399</v>
      </c>
      <c r="J841">
        <v>0.57337986164496302</v>
      </c>
      <c r="K841">
        <v>0.811767613964123</v>
      </c>
      <c r="L841">
        <v>0.97530864197530898</v>
      </c>
      <c r="M841" t="s">
        <v>959</v>
      </c>
      <c r="N841" t="s">
        <v>18</v>
      </c>
      <c r="O841" t="s">
        <v>19</v>
      </c>
      <c r="P841" s="1">
        <v>0.87070279717057797</v>
      </c>
      <c r="Q841" t="s">
        <v>20</v>
      </c>
    </row>
    <row r="842" spans="1:17" x14ac:dyDescent="0.35">
      <c r="A842">
        <v>839</v>
      </c>
      <c r="B842">
        <v>2561</v>
      </c>
      <c r="C842" t="s">
        <v>1469</v>
      </c>
      <c r="D842">
        <v>18</v>
      </c>
      <c r="E842">
        <v>42</v>
      </c>
      <c r="F842">
        <v>26.462837142006101</v>
      </c>
      <c r="G842">
        <v>0.421052618287863</v>
      </c>
      <c r="H842">
        <v>550</v>
      </c>
      <c r="I842">
        <v>106.56854152679399</v>
      </c>
      <c r="J842">
        <v>0.85020142112457298</v>
      </c>
      <c r="K842">
        <v>0.60857556253154799</v>
      </c>
      <c r="L842">
        <v>0.91666666666666696</v>
      </c>
      <c r="M842" t="s">
        <v>959</v>
      </c>
      <c r="N842" t="s">
        <v>18</v>
      </c>
      <c r="O842" t="s">
        <v>19</v>
      </c>
      <c r="P842" s="1">
        <v>0.87066420343163298</v>
      </c>
      <c r="Q842" t="s">
        <v>20</v>
      </c>
    </row>
    <row r="843" spans="1:17" x14ac:dyDescent="0.35">
      <c r="A843">
        <v>840</v>
      </c>
      <c r="B843">
        <v>711</v>
      </c>
      <c r="C843" t="s">
        <v>1470</v>
      </c>
      <c r="D843">
        <v>153</v>
      </c>
      <c r="E843">
        <v>136</v>
      </c>
      <c r="F843">
        <v>111.13245963232799</v>
      </c>
      <c r="G843">
        <v>1.12711867621647</v>
      </c>
      <c r="H843">
        <v>9700</v>
      </c>
      <c r="I843">
        <v>671.83765530586197</v>
      </c>
      <c r="J843">
        <v>0.64325614035800105</v>
      </c>
      <c r="K843">
        <v>0.27005543061499498</v>
      </c>
      <c r="L843">
        <v>0.60910518053375196</v>
      </c>
      <c r="M843" t="s">
        <v>959</v>
      </c>
      <c r="N843" t="s">
        <v>18</v>
      </c>
      <c r="O843" t="s">
        <v>19</v>
      </c>
      <c r="P843" s="1">
        <v>0.87066188859483895</v>
      </c>
      <c r="Q843" t="s">
        <v>20</v>
      </c>
    </row>
    <row r="844" spans="1:17" x14ac:dyDescent="0.35">
      <c r="A844">
        <v>841</v>
      </c>
      <c r="B844">
        <v>1743</v>
      </c>
      <c r="C844" t="s">
        <v>1471</v>
      </c>
      <c r="D844">
        <v>45</v>
      </c>
      <c r="E844">
        <v>35</v>
      </c>
      <c r="F844">
        <v>40.879419057331297</v>
      </c>
      <c r="G844">
        <v>1.28571428571429</v>
      </c>
      <c r="H844">
        <v>1312.5</v>
      </c>
      <c r="I844">
        <v>139.49747383594499</v>
      </c>
      <c r="J844">
        <v>0.65984917554546896</v>
      </c>
      <c r="K844">
        <v>0.84757178321638305</v>
      </c>
      <c r="L844">
        <v>0.98130841121495305</v>
      </c>
      <c r="M844" t="s">
        <v>959</v>
      </c>
      <c r="N844" t="s">
        <v>18</v>
      </c>
      <c r="O844" t="s">
        <v>19</v>
      </c>
      <c r="P844" s="1">
        <v>0.87060201085356403</v>
      </c>
      <c r="Q844" t="s">
        <v>20</v>
      </c>
    </row>
    <row r="845" spans="1:17" x14ac:dyDescent="0.35">
      <c r="A845">
        <v>842</v>
      </c>
      <c r="B845">
        <v>1307</v>
      </c>
      <c r="C845" t="s">
        <v>1472</v>
      </c>
      <c r="D845">
        <v>65</v>
      </c>
      <c r="E845">
        <v>50</v>
      </c>
      <c r="F845">
        <v>55.994217370281497</v>
      </c>
      <c r="G845">
        <v>1.3</v>
      </c>
      <c r="H845">
        <v>2462.5</v>
      </c>
      <c r="I845">
        <v>191.92387998104101</v>
      </c>
      <c r="J845">
        <v>0.68814461462437504</v>
      </c>
      <c r="K845">
        <v>0.84009436853983899</v>
      </c>
      <c r="L845">
        <v>0.96568627450980404</v>
      </c>
      <c r="M845" t="s">
        <v>959</v>
      </c>
      <c r="N845" t="s">
        <v>18</v>
      </c>
      <c r="O845" t="s">
        <v>19</v>
      </c>
      <c r="P845" s="1">
        <v>0.87050499740840004</v>
      </c>
      <c r="Q845" t="s">
        <v>20</v>
      </c>
    </row>
    <row r="846" spans="1:17" x14ac:dyDescent="0.35">
      <c r="A846">
        <v>843</v>
      </c>
      <c r="B846">
        <v>1972</v>
      </c>
      <c r="C846" t="s">
        <v>1473</v>
      </c>
      <c r="D846">
        <v>40</v>
      </c>
      <c r="E846">
        <v>35</v>
      </c>
      <c r="F846">
        <v>36.125759969217803</v>
      </c>
      <c r="G846">
        <v>1.1428571428571399</v>
      </c>
      <c r="H846">
        <v>1025</v>
      </c>
      <c r="I846">
        <v>126.56854152679399</v>
      </c>
      <c r="J846">
        <v>0.59625734582516299</v>
      </c>
      <c r="K846">
        <v>0.80404837410005003</v>
      </c>
      <c r="L846">
        <v>0.94252873563218398</v>
      </c>
      <c r="M846" t="s">
        <v>959</v>
      </c>
      <c r="N846" t="s">
        <v>18</v>
      </c>
      <c r="O846" t="s">
        <v>19</v>
      </c>
      <c r="P846" s="1">
        <v>0.87050418092289095</v>
      </c>
      <c r="Q846" t="s">
        <v>20</v>
      </c>
    </row>
    <row r="847" spans="1:17" x14ac:dyDescent="0.35">
      <c r="A847">
        <v>844</v>
      </c>
      <c r="B847">
        <v>786</v>
      </c>
      <c r="C847" t="s">
        <v>1474</v>
      </c>
      <c r="D847">
        <v>96</v>
      </c>
      <c r="E847">
        <v>108</v>
      </c>
      <c r="F847">
        <v>99.175478234688299</v>
      </c>
      <c r="G847">
        <v>0.89121329101527502</v>
      </c>
      <c r="H847">
        <v>7725</v>
      </c>
      <c r="I847">
        <v>355.56348919868498</v>
      </c>
      <c r="J847">
        <v>0.71559427439525003</v>
      </c>
      <c r="K847">
        <v>0.76784583595901501</v>
      </c>
      <c r="L847">
        <v>0.93072289156626498</v>
      </c>
      <c r="M847" t="s">
        <v>959</v>
      </c>
      <c r="N847" t="s">
        <v>18</v>
      </c>
      <c r="O847" t="s">
        <v>19</v>
      </c>
      <c r="P847" s="1">
        <v>0.87047778846929402</v>
      </c>
      <c r="Q847" t="s">
        <v>20</v>
      </c>
    </row>
    <row r="848" spans="1:17" x14ac:dyDescent="0.35">
      <c r="A848">
        <v>845</v>
      </c>
      <c r="B848">
        <v>2488</v>
      </c>
      <c r="C848" t="s">
        <v>1475</v>
      </c>
      <c r="D848">
        <v>16</v>
      </c>
      <c r="E848">
        <v>50</v>
      </c>
      <c r="F848">
        <v>27.350104799285699</v>
      </c>
      <c r="G848">
        <v>0.3125</v>
      </c>
      <c r="H848">
        <v>587.5</v>
      </c>
      <c r="I848">
        <v>117.78174459934201</v>
      </c>
      <c r="J848">
        <v>0.91872324257423699</v>
      </c>
      <c r="K848">
        <v>0.53218394584362705</v>
      </c>
      <c r="L848">
        <v>0.87037037037037002</v>
      </c>
      <c r="M848" t="s">
        <v>959</v>
      </c>
      <c r="N848" t="s">
        <v>18</v>
      </c>
      <c r="O848" t="s">
        <v>19</v>
      </c>
      <c r="P848" s="1">
        <v>0.87044341002706704</v>
      </c>
      <c r="Q848" t="s">
        <v>20</v>
      </c>
    </row>
    <row r="849" spans="1:17" x14ac:dyDescent="0.35">
      <c r="A849">
        <v>846</v>
      </c>
      <c r="B849">
        <v>1560</v>
      </c>
      <c r="C849" t="s">
        <v>1476</v>
      </c>
      <c r="D849">
        <v>59</v>
      </c>
      <c r="E849">
        <v>39</v>
      </c>
      <c r="F849">
        <v>46.180907715541899</v>
      </c>
      <c r="G849">
        <v>1.5333333704055301</v>
      </c>
      <c r="H849">
        <v>1675</v>
      </c>
      <c r="I849">
        <v>168.99494767189</v>
      </c>
      <c r="J849">
        <v>0.51852555117103005</v>
      </c>
      <c r="K849">
        <v>0.73701653841696901</v>
      </c>
      <c r="L849">
        <v>0.93055555555555602</v>
      </c>
      <c r="M849" t="s">
        <v>959</v>
      </c>
      <c r="N849" t="s">
        <v>18</v>
      </c>
      <c r="O849" t="s">
        <v>19</v>
      </c>
      <c r="P849" s="1">
        <v>0.87034826235804097</v>
      </c>
      <c r="Q849" t="s">
        <v>20</v>
      </c>
    </row>
    <row r="850" spans="1:17" x14ac:dyDescent="0.35">
      <c r="A850">
        <v>847</v>
      </c>
      <c r="B850">
        <v>1477</v>
      </c>
      <c r="C850" t="s">
        <v>1477</v>
      </c>
      <c r="D850">
        <v>42</v>
      </c>
      <c r="E850">
        <v>57</v>
      </c>
      <c r="F850">
        <v>48.5334230995512</v>
      </c>
      <c r="G850">
        <v>0.75000004214685301</v>
      </c>
      <c r="H850">
        <v>1850</v>
      </c>
      <c r="I850">
        <v>164.85281229019199</v>
      </c>
      <c r="J850">
        <v>0.69354040774495496</v>
      </c>
      <c r="K850">
        <v>0.85543865648751005</v>
      </c>
      <c r="L850">
        <v>0.97368421052631604</v>
      </c>
      <c r="M850" t="s">
        <v>959</v>
      </c>
      <c r="N850" t="s">
        <v>18</v>
      </c>
      <c r="O850" t="s">
        <v>19</v>
      </c>
      <c r="P850" s="1">
        <v>0.870146081437144</v>
      </c>
      <c r="Q850" t="s">
        <v>20</v>
      </c>
    </row>
    <row r="851" spans="1:17" x14ac:dyDescent="0.35">
      <c r="A851">
        <v>848</v>
      </c>
      <c r="B851">
        <v>1344</v>
      </c>
      <c r="C851" t="s">
        <v>1478</v>
      </c>
      <c r="D851">
        <v>50</v>
      </c>
      <c r="E851">
        <v>85</v>
      </c>
      <c r="F851">
        <v>54.115163798060102</v>
      </c>
      <c r="G851">
        <v>0.58823529411764697</v>
      </c>
      <c r="H851">
        <v>2300</v>
      </c>
      <c r="I851">
        <v>237.27921843528699</v>
      </c>
      <c r="J851">
        <v>0.73469877510452297</v>
      </c>
      <c r="K851">
        <v>0.51335558787348401</v>
      </c>
      <c r="L851">
        <v>0.76987447698744804</v>
      </c>
      <c r="M851" t="s">
        <v>959</v>
      </c>
      <c r="N851" t="s">
        <v>18</v>
      </c>
      <c r="O851" t="s">
        <v>19</v>
      </c>
      <c r="P851" s="1">
        <v>0.87009032678547704</v>
      </c>
      <c r="Q851" t="s">
        <v>20</v>
      </c>
    </row>
    <row r="852" spans="1:17" x14ac:dyDescent="0.35">
      <c r="A852">
        <v>849</v>
      </c>
      <c r="B852">
        <v>387</v>
      </c>
      <c r="C852" t="s">
        <v>399</v>
      </c>
      <c r="D852">
        <v>180</v>
      </c>
      <c r="E852">
        <v>200</v>
      </c>
      <c r="F852">
        <v>190.53409804877799</v>
      </c>
      <c r="G852">
        <v>0.9</v>
      </c>
      <c r="H852">
        <v>28512.5</v>
      </c>
      <c r="I852">
        <v>655.77163994312298</v>
      </c>
      <c r="J852">
        <v>0.69670933757271702</v>
      </c>
      <c r="K852">
        <v>0.833182041536774</v>
      </c>
      <c r="L852">
        <v>0.977292202227935</v>
      </c>
      <c r="M852" t="s">
        <v>959</v>
      </c>
      <c r="N852" t="s">
        <v>18</v>
      </c>
      <c r="O852" t="s">
        <v>19</v>
      </c>
      <c r="P852" s="1">
        <v>0.87004104787370296</v>
      </c>
      <c r="Q852" t="s">
        <v>20</v>
      </c>
    </row>
    <row r="853" spans="1:17" x14ac:dyDescent="0.35">
      <c r="A853">
        <v>850</v>
      </c>
      <c r="B853">
        <v>1680</v>
      </c>
      <c r="C853" t="s">
        <v>1479</v>
      </c>
      <c r="D853">
        <v>86</v>
      </c>
      <c r="E853">
        <v>47</v>
      </c>
      <c r="F853">
        <v>42.595379458899103</v>
      </c>
      <c r="G853">
        <v>1.8305084230845801</v>
      </c>
      <c r="H853">
        <v>1425</v>
      </c>
      <c r="I853">
        <v>299.70562458038302</v>
      </c>
      <c r="J853">
        <v>0.72597222690183005</v>
      </c>
      <c r="K853">
        <v>0.19935858455396299</v>
      </c>
      <c r="L853">
        <v>0.420664206642066</v>
      </c>
      <c r="M853" t="s">
        <v>959</v>
      </c>
      <c r="N853" t="s">
        <v>18</v>
      </c>
      <c r="O853" t="s">
        <v>19</v>
      </c>
      <c r="P853" s="1">
        <v>0.87002598231356798</v>
      </c>
      <c r="Q853" t="s">
        <v>20</v>
      </c>
    </row>
    <row r="854" spans="1:17" x14ac:dyDescent="0.35">
      <c r="A854">
        <v>851</v>
      </c>
      <c r="B854">
        <v>1536</v>
      </c>
      <c r="C854" t="s">
        <v>1480</v>
      </c>
      <c r="D854">
        <v>40</v>
      </c>
      <c r="E854">
        <v>60</v>
      </c>
      <c r="F854">
        <v>46.694996737969298</v>
      </c>
      <c r="G854">
        <v>0.67708345430464201</v>
      </c>
      <c r="H854">
        <v>1712.5</v>
      </c>
      <c r="I854">
        <v>167.78174459934201</v>
      </c>
      <c r="J854">
        <v>0.71938571576219101</v>
      </c>
      <c r="K854">
        <v>0.76445342786264503</v>
      </c>
      <c r="L854">
        <v>0.93835616438356195</v>
      </c>
      <c r="M854" t="s">
        <v>959</v>
      </c>
      <c r="N854" t="s">
        <v>18</v>
      </c>
      <c r="O854" t="s">
        <v>19</v>
      </c>
      <c r="P854" s="1">
        <v>0.86993115329227799</v>
      </c>
      <c r="Q854" t="s">
        <v>20</v>
      </c>
    </row>
    <row r="855" spans="1:17" x14ac:dyDescent="0.35">
      <c r="A855">
        <v>852</v>
      </c>
      <c r="B855">
        <v>580</v>
      </c>
      <c r="C855" t="s">
        <v>1481</v>
      </c>
      <c r="D855">
        <v>195</v>
      </c>
      <c r="E855">
        <v>121</v>
      </c>
      <c r="F855">
        <v>135.64037533648701</v>
      </c>
      <c r="G855">
        <v>1.6129032207230001</v>
      </c>
      <c r="H855">
        <v>14450</v>
      </c>
      <c r="I855">
        <v>574.55843687057495</v>
      </c>
      <c r="J855">
        <v>0.49697017972247898</v>
      </c>
      <c r="K855">
        <v>0.55005902996663503</v>
      </c>
      <c r="L855">
        <v>0.80110880110880101</v>
      </c>
      <c r="M855" t="s">
        <v>959</v>
      </c>
      <c r="N855" t="s">
        <v>18</v>
      </c>
      <c r="O855" t="s">
        <v>19</v>
      </c>
      <c r="P855" s="1">
        <v>0.869922777565036</v>
      </c>
      <c r="Q855" t="s">
        <v>20</v>
      </c>
    </row>
    <row r="856" spans="1:17" x14ac:dyDescent="0.35">
      <c r="A856">
        <v>853</v>
      </c>
      <c r="B856">
        <v>1715</v>
      </c>
      <c r="C856" t="s">
        <v>1482</v>
      </c>
      <c r="D856">
        <v>32</v>
      </c>
      <c r="E856">
        <v>60</v>
      </c>
      <c r="F856">
        <v>41.841419359420001</v>
      </c>
      <c r="G856">
        <v>0.52941179737333699</v>
      </c>
      <c r="H856">
        <v>1375</v>
      </c>
      <c r="I856">
        <v>150.71067690849301</v>
      </c>
      <c r="J856">
        <v>0.808943080304797</v>
      </c>
      <c r="K856">
        <v>0.76071945155951703</v>
      </c>
      <c r="L856">
        <v>0.96491228070175405</v>
      </c>
      <c r="M856" t="s">
        <v>959</v>
      </c>
      <c r="N856" t="s">
        <v>18</v>
      </c>
      <c r="O856" t="s">
        <v>19</v>
      </c>
      <c r="P856" s="1">
        <v>0.86991560540491397</v>
      </c>
      <c r="Q856" t="s">
        <v>20</v>
      </c>
    </row>
    <row r="857" spans="1:17" x14ac:dyDescent="0.35">
      <c r="A857">
        <v>854</v>
      </c>
      <c r="B857">
        <v>2101</v>
      </c>
      <c r="C857" t="s">
        <v>1483</v>
      </c>
      <c r="D857">
        <v>46</v>
      </c>
      <c r="E857">
        <v>25</v>
      </c>
      <c r="F857">
        <v>33.377905890622699</v>
      </c>
      <c r="G857">
        <v>1.8571428846673299</v>
      </c>
      <c r="H857">
        <v>875</v>
      </c>
      <c r="I857">
        <v>124.85281229019201</v>
      </c>
      <c r="J857">
        <v>0.43226612819704902</v>
      </c>
      <c r="K857">
        <v>0.70537694145682195</v>
      </c>
      <c r="L857">
        <v>0.97222222222222199</v>
      </c>
      <c r="M857" t="s">
        <v>959</v>
      </c>
      <c r="N857" t="s">
        <v>18</v>
      </c>
      <c r="O857" t="s">
        <v>19</v>
      </c>
      <c r="P857" s="1">
        <v>0.869909024505371</v>
      </c>
      <c r="Q857" t="s">
        <v>20</v>
      </c>
    </row>
    <row r="858" spans="1:17" x14ac:dyDescent="0.35">
      <c r="A858">
        <v>855</v>
      </c>
      <c r="B858">
        <v>1209</v>
      </c>
      <c r="C858" t="s">
        <v>421</v>
      </c>
      <c r="D858">
        <v>85</v>
      </c>
      <c r="E858">
        <v>47</v>
      </c>
      <c r="F858">
        <v>61.286676015009398</v>
      </c>
      <c r="G858">
        <v>1.80898877767496</v>
      </c>
      <c r="H858">
        <v>2950</v>
      </c>
      <c r="I858">
        <v>237.27921843528699</v>
      </c>
      <c r="J858">
        <v>0.54327053886796495</v>
      </c>
      <c r="K858">
        <v>0.658434340968164</v>
      </c>
      <c r="L858">
        <v>0.89733840304182499</v>
      </c>
      <c r="M858" t="s">
        <v>959</v>
      </c>
      <c r="N858" t="s">
        <v>18</v>
      </c>
      <c r="O858" t="s">
        <v>19</v>
      </c>
      <c r="P858" s="1">
        <v>0.86990357844404798</v>
      </c>
      <c r="Q858" t="s">
        <v>20</v>
      </c>
    </row>
    <row r="859" spans="1:17" x14ac:dyDescent="0.35">
      <c r="A859">
        <v>856</v>
      </c>
      <c r="B859">
        <v>2690</v>
      </c>
      <c r="C859" t="s">
        <v>1484</v>
      </c>
      <c r="D859">
        <v>28</v>
      </c>
      <c r="E859">
        <v>21</v>
      </c>
      <c r="F859">
        <v>24.592453796829702</v>
      </c>
      <c r="G859">
        <v>1.3333332584055999</v>
      </c>
      <c r="H859">
        <v>475</v>
      </c>
      <c r="I859">
        <v>82.426406145095797</v>
      </c>
      <c r="J859">
        <v>0.54241357066469098</v>
      </c>
      <c r="K859">
        <v>0.87855862017636099</v>
      </c>
      <c r="L859">
        <v>0.97435897435897401</v>
      </c>
      <c r="M859" t="s">
        <v>959</v>
      </c>
      <c r="N859" t="s">
        <v>18</v>
      </c>
      <c r="O859" t="s">
        <v>19</v>
      </c>
      <c r="P859" s="1">
        <v>0.86986716429779498</v>
      </c>
      <c r="Q859" t="s">
        <v>20</v>
      </c>
    </row>
    <row r="860" spans="1:17" x14ac:dyDescent="0.35">
      <c r="A860">
        <v>857</v>
      </c>
      <c r="B860">
        <v>765</v>
      </c>
      <c r="C860" t="s">
        <v>1485</v>
      </c>
      <c r="D860">
        <v>180</v>
      </c>
      <c r="E860">
        <v>115</v>
      </c>
      <c r="F860">
        <v>101.710723628205</v>
      </c>
      <c r="G860">
        <v>1.5598291241007001</v>
      </c>
      <c r="H860">
        <v>8125</v>
      </c>
      <c r="I860">
        <v>590.416301488876</v>
      </c>
      <c r="J860">
        <v>0.36944770952700701</v>
      </c>
      <c r="K860">
        <v>0.29289809957129598</v>
      </c>
      <c r="L860">
        <v>0.59414990859232197</v>
      </c>
      <c r="M860" t="s">
        <v>959</v>
      </c>
      <c r="N860" t="s">
        <v>18</v>
      </c>
      <c r="O860" t="s">
        <v>19</v>
      </c>
      <c r="P860" s="1">
        <v>0.86976382997540402</v>
      </c>
      <c r="Q860" t="s">
        <v>20</v>
      </c>
    </row>
    <row r="861" spans="1:17" x14ac:dyDescent="0.35">
      <c r="A861">
        <v>858</v>
      </c>
      <c r="B861">
        <v>3142</v>
      </c>
      <c r="C861" t="s">
        <v>1486</v>
      </c>
      <c r="D861">
        <v>25</v>
      </c>
      <c r="E861">
        <v>15</v>
      </c>
      <c r="F861">
        <v>20.342144725641099</v>
      </c>
      <c r="G861">
        <v>1.6666666666666701</v>
      </c>
      <c r="H861">
        <v>325</v>
      </c>
      <c r="I861">
        <v>68.284270763397203</v>
      </c>
      <c r="J861">
        <v>0.63359919933928999</v>
      </c>
      <c r="K861">
        <v>0.87589464965392205</v>
      </c>
      <c r="L861">
        <v>1</v>
      </c>
      <c r="M861" t="s">
        <v>959</v>
      </c>
      <c r="N861" t="s">
        <v>18</v>
      </c>
      <c r="O861" t="s">
        <v>19</v>
      </c>
      <c r="P861" s="1">
        <v>0.8697145500565</v>
      </c>
      <c r="Q861" t="s">
        <v>20</v>
      </c>
    </row>
    <row r="862" spans="1:17" x14ac:dyDescent="0.35">
      <c r="A862">
        <v>859</v>
      </c>
      <c r="B862">
        <v>1679</v>
      </c>
      <c r="C862" t="s">
        <v>1487</v>
      </c>
      <c r="D862">
        <v>44</v>
      </c>
      <c r="E862">
        <v>43</v>
      </c>
      <c r="F862">
        <v>42.781793388739501</v>
      </c>
      <c r="G862">
        <v>1.0370370618583</v>
      </c>
      <c r="H862">
        <v>1437.5</v>
      </c>
      <c r="I862">
        <v>147.78174459934201</v>
      </c>
      <c r="J862">
        <v>0.674179013254946</v>
      </c>
      <c r="K862">
        <v>0.82713450615692796</v>
      </c>
      <c r="L862">
        <v>0.94262295081967196</v>
      </c>
      <c r="M862" t="s">
        <v>959</v>
      </c>
      <c r="N862" t="s">
        <v>18</v>
      </c>
      <c r="O862" t="s">
        <v>19</v>
      </c>
      <c r="P862" s="1">
        <v>0.86971011195021297</v>
      </c>
      <c r="Q862" t="s">
        <v>20</v>
      </c>
    </row>
    <row r="863" spans="1:17" x14ac:dyDescent="0.35">
      <c r="A863">
        <v>860</v>
      </c>
      <c r="B863">
        <v>1138</v>
      </c>
      <c r="C863" t="s">
        <v>836</v>
      </c>
      <c r="D863">
        <v>88</v>
      </c>
      <c r="E863">
        <v>77</v>
      </c>
      <c r="F863">
        <v>65.431398954721899</v>
      </c>
      <c r="G863">
        <v>1.1452991134649699</v>
      </c>
      <c r="H863">
        <v>3362.5</v>
      </c>
      <c r="I863">
        <v>332.634556889534</v>
      </c>
      <c r="J863">
        <v>0.76530694805104105</v>
      </c>
      <c r="K863">
        <v>0.38188924371373201</v>
      </c>
      <c r="L863">
        <v>0.70603674540682404</v>
      </c>
      <c r="M863" t="s">
        <v>959</v>
      </c>
      <c r="N863" t="s">
        <v>18</v>
      </c>
      <c r="O863" t="s">
        <v>19</v>
      </c>
      <c r="P863" s="1">
        <v>0.86969797254733106</v>
      </c>
      <c r="Q863" t="s">
        <v>20</v>
      </c>
    </row>
    <row r="864" spans="1:17" x14ac:dyDescent="0.35">
      <c r="A864">
        <v>861</v>
      </c>
      <c r="B864">
        <v>978</v>
      </c>
      <c r="C864" t="s">
        <v>1488</v>
      </c>
      <c r="D864">
        <v>107</v>
      </c>
      <c r="E864">
        <v>71</v>
      </c>
      <c r="F864">
        <v>77.665773305767303</v>
      </c>
      <c r="G864">
        <v>1.49350644933035</v>
      </c>
      <c r="H864">
        <v>4737.5</v>
      </c>
      <c r="I864">
        <v>330.91882765293099</v>
      </c>
      <c r="J864">
        <v>0.53655751505646399</v>
      </c>
      <c r="K864">
        <v>0.54364591973042797</v>
      </c>
      <c r="L864">
        <v>0.82034632034632005</v>
      </c>
      <c r="M864" t="s">
        <v>959</v>
      </c>
      <c r="N864" t="s">
        <v>18</v>
      </c>
      <c r="O864" t="s">
        <v>19</v>
      </c>
      <c r="P864" s="1">
        <v>0.86968116984718002</v>
      </c>
      <c r="Q864" t="s">
        <v>20</v>
      </c>
    </row>
    <row r="865" spans="1:17" x14ac:dyDescent="0.35">
      <c r="A865">
        <v>862</v>
      </c>
      <c r="B865">
        <v>1649</v>
      </c>
      <c r="C865" t="s">
        <v>1489</v>
      </c>
      <c r="D865">
        <v>46</v>
      </c>
      <c r="E865">
        <v>42</v>
      </c>
      <c r="F865">
        <v>43.519464872555098</v>
      </c>
      <c r="G865">
        <v>1.0833334269929999</v>
      </c>
      <c r="H865">
        <v>1487.5</v>
      </c>
      <c r="I865">
        <v>151.92387998104101</v>
      </c>
      <c r="J865">
        <v>0.696468133288354</v>
      </c>
      <c r="K865">
        <v>0.809868955908705</v>
      </c>
      <c r="L865">
        <v>0.94444444444444398</v>
      </c>
      <c r="M865" t="s">
        <v>959</v>
      </c>
      <c r="N865" t="s">
        <v>18</v>
      </c>
      <c r="O865" t="s">
        <v>19</v>
      </c>
      <c r="P865" s="1">
        <v>0.86966267830427102</v>
      </c>
      <c r="Q865" t="s">
        <v>20</v>
      </c>
    </row>
    <row r="866" spans="1:17" x14ac:dyDescent="0.35">
      <c r="A866">
        <v>863</v>
      </c>
      <c r="B866">
        <v>2513</v>
      </c>
      <c r="C866" t="s">
        <v>767</v>
      </c>
      <c r="D866">
        <v>58</v>
      </c>
      <c r="E866">
        <v>22</v>
      </c>
      <c r="F866">
        <v>27.057581899030001</v>
      </c>
      <c r="G866">
        <v>2.6857142355019201</v>
      </c>
      <c r="H866">
        <v>575</v>
      </c>
      <c r="I866">
        <v>142.426406145096</v>
      </c>
      <c r="J866">
        <v>0.45784736578563801</v>
      </c>
      <c r="K866">
        <v>0.35620226525949999</v>
      </c>
      <c r="L866">
        <v>0.66666666666666696</v>
      </c>
      <c r="M866" t="s">
        <v>959</v>
      </c>
      <c r="N866" t="s">
        <v>18</v>
      </c>
      <c r="O866" t="s">
        <v>19</v>
      </c>
      <c r="P866" s="1">
        <v>0.86962991011902202</v>
      </c>
      <c r="Q866" t="s">
        <v>20</v>
      </c>
    </row>
    <row r="867" spans="1:17" x14ac:dyDescent="0.35">
      <c r="A867">
        <v>864</v>
      </c>
      <c r="B867">
        <v>1703</v>
      </c>
      <c r="C867" t="s">
        <v>1490</v>
      </c>
      <c r="D867">
        <v>47</v>
      </c>
      <c r="E867">
        <v>42</v>
      </c>
      <c r="F867">
        <v>42.031177336829799</v>
      </c>
      <c r="G867">
        <v>1.1142858266314399</v>
      </c>
      <c r="H867">
        <v>1387.5</v>
      </c>
      <c r="I867">
        <v>161.92387998104101</v>
      </c>
      <c r="J867">
        <v>0.71997632458886396</v>
      </c>
      <c r="K867">
        <v>0.664999092026337</v>
      </c>
      <c r="L867">
        <v>0.84090909090909105</v>
      </c>
      <c r="M867" t="s">
        <v>959</v>
      </c>
      <c r="N867" t="s">
        <v>18</v>
      </c>
      <c r="O867" t="s">
        <v>19</v>
      </c>
      <c r="P867" s="1">
        <v>0.86959770125788405</v>
      </c>
      <c r="Q867" t="s">
        <v>20</v>
      </c>
    </row>
    <row r="868" spans="1:17" x14ac:dyDescent="0.35">
      <c r="A868">
        <v>865</v>
      </c>
      <c r="B868">
        <v>1997</v>
      </c>
      <c r="C868" t="s">
        <v>831</v>
      </c>
      <c r="D868">
        <v>40</v>
      </c>
      <c r="E868">
        <v>30</v>
      </c>
      <c r="F868">
        <v>35.682482323055403</v>
      </c>
      <c r="G868">
        <v>1.3333333333333299</v>
      </c>
      <c r="H868">
        <v>1000</v>
      </c>
      <c r="I868">
        <v>122.426406145096</v>
      </c>
      <c r="J868">
        <v>0.69343058554848902</v>
      </c>
      <c r="K868">
        <v>0.83841620205779399</v>
      </c>
      <c r="L868">
        <v>0.96385542168674698</v>
      </c>
      <c r="M868" t="s">
        <v>959</v>
      </c>
      <c r="N868" t="s">
        <v>18</v>
      </c>
      <c r="O868" t="s">
        <v>19</v>
      </c>
      <c r="P868" s="1">
        <v>0.86955159765815404</v>
      </c>
      <c r="Q868" t="s">
        <v>20</v>
      </c>
    </row>
    <row r="869" spans="1:17" x14ac:dyDescent="0.35">
      <c r="A869">
        <v>866</v>
      </c>
      <c r="B869">
        <v>1128</v>
      </c>
      <c r="C869" t="s">
        <v>524</v>
      </c>
      <c r="D869">
        <v>96</v>
      </c>
      <c r="E869">
        <v>51</v>
      </c>
      <c r="F869">
        <v>66.157092855015307</v>
      </c>
      <c r="G869">
        <v>1.87272724556327</v>
      </c>
      <c r="H869">
        <v>3437.5</v>
      </c>
      <c r="I869">
        <v>272.634556889534</v>
      </c>
      <c r="J869">
        <v>0.49516736925730698</v>
      </c>
      <c r="K869">
        <v>0.58115337699917402</v>
      </c>
      <c r="L869">
        <v>0.86750788643533105</v>
      </c>
      <c r="M869" t="s">
        <v>959</v>
      </c>
      <c r="N869" t="s">
        <v>18</v>
      </c>
      <c r="O869" t="s">
        <v>19</v>
      </c>
      <c r="P869" s="1">
        <v>0.86954817432753095</v>
      </c>
      <c r="Q869" t="s">
        <v>20</v>
      </c>
    </row>
    <row r="870" spans="1:17" x14ac:dyDescent="0.35">
      <c r="A870">
        <v>867</v>
      </c>
      <c r="B870">
        <v>2708</v>
      </c>
      <c r="C870" t="s">
        <v>1491</v>
      </c>
      <c r="D870">
        <v>25</v>
      </c>
      <c r="E870">
        <v>29</v>
      </c>
      <c r="F870">
        <v>24.592453796829702</v>
      </c>
      <c r="G870">
        <v>0.84615383353561802</v>
      </c>
      <c r="H870">
        <v>475</v>
      </c>
      <c r="I870">
        <v>92.426406145095797</v>
      </c>
      <c r="J870">
        <v>0.71146447607696695</v>
      </c>
      <c r="K870">
        <v>0.69873313817418303</v>
      </c>
      <c r="L870">
        <v>0.86363636363636398</v>
      </c>
      <c r="M870" t="s">
        <v>959</v>
      </c>
      <c r="N870" t="s">
        <v>18</v>
      </c>
      <c r="O870" t="s">
        <v>19</v>
      </c>
      <c r="P870" s="1">
        <v>0.86947063674928904</v>
      </c>
      <c r="Q870" t="s">
        <v>20</v>
      </c>
    </row>
    <row r="871" spans="1:17" x14ac:dyDescent="0.35">
      <c r="A871">
        <v>868</v>
      </c>
      <c r="B871">
        <v>905</v>
      </c>
      <c r="C871" t="s">
        <v>480</v>
      </c>
      <c r="D871">
        <v>77</v>
      </c>
      <c r="E871">
        <v>116</v>
      </c>
      <c r="F871">
        <v>84.345871008649397</v>
      </c>
      <c r="G871">
        <v>0.66806723105092003</v>
      </c>
      <c r="H871">
        <v>5587.5</v>
      </c>
      <c r="I871">
        <v>340.208150744438</v>
      </c>
      <c r="J871">
        <v>0.76905988001486203</v>
      </c>
      <c r="K871">
        <v>0.60664967826752003</v>
      </c>
      <c r="L871">
        <v>0.85142857142857098</v>
      </c>
      <c r="M871" t="s">
        <v>959</v>
      </c>
      <c r="N871" t="s">
        <v>18</v>
      </c>
      <c r="O871" t="s">
        <v>19</v>
      </c>
      <c r="P871" s="1">
        <v>0.86946650454903096</v>
      </c>
      <c r="Q871" t="s">
        <v>20</v>
      </c>
    </row>
    <row r="872" spans="1:17" x14ac:dyDescent="0.35">
      <c r="A872">
        <v>869</v>
      </c>
      <c r="B872">
        <v>3085</v>
      </c>
      <c r="C872" t="s">
        <v>1492</v>
      </c>
      <c r="D872">
        <v>21</v>
      </c>
      <c r="E872">
        <v>21</v>
      </c>
      <c r="F872">
        <v>21.1100412282238</v>
      </c>
      <c r="G872">
        <v>1</v>
      </c>
      <c r="H872">
        <v>350</v>
      </c>
      <c r="I872">
        <v>76.568541526794405</v>
      </c>
      <c r="J872">
        <v>0.63277234684579098</v>
      </c>
      <c r="K872">
        <v>0.75020017109061699</v>
      </c>
      <c r="L872">
        <v>0.90322580645161299</v>
      </c>
      <c r="M872" t="s">
        <v>959</v>
      </c>
      <c r="N872" t="s">
        <v>18</v>
      </c>
      <c r="O872" t="s">
        <v>19</v>
      </c>
      <c r="P872" s="1">
        <v>0.86942390225521804</v>
      </c>
      <c r="Q872" t="s">
        <v>20</v>
      </c>
    </row>
    <row r="873" spans="1:17" x14ac:dyDescent="0.35">
      <c r="A873">
        <v>870</v>
      </c>
      <c r="B873">
        <v>1847</v>
      </c>
      <c r="C873" t="s">
        <v>1493</v>
      </c>
      <c r="D873">
        <v>38</v>
      </c>
      <c r="E873">
        <v>67</v>
      </c>
      <c r="F873">
        <v>38.678889139475203</v>
      </c>
      <c r="G873">
        <v>0.56666668088320504</v>
      </c>
      <c r="H873">
        <v>1175</v>
      </c>
      <c r="I873">
        <v>188.99494767189</v>
      </c>
      <c r="J873">
        <v>0.79078904245665305</v>
      </c>
      <c r="K873">
        <v>0.41337798276460902</v>
      </c>
      <c r="L873">
        <v>0.68115942028985499</v>
      </c>
      <c r="M873" t="s">
        <v>959</v>
      </c>
      <c r="N873" t="s">
        <v>18</v>
      </c>
      <c r="O873" t="s">
        <v>19</v>
      </c>
      <c r="P873" s="1">
        <v>0.86940862717057998</v>
      </c>
      <c r="Q873" t="s">
        <v>20</v>
      </c>
    </row>
    <row r="874" spans="1:17" x14ac:dyDescent="0.35">
      <c r="A874">
        <v>871</v>
      </c>
      <c r="B874">
        <v>1807</v>
      </c>
      <c r="C874" t="s">
        <v>1494</v>
      </c>
      <c r="D874">
        <v>45</v>
      </c>
      <c r="E874">
        <v>40</v>
      </c>
      <c r="F874">
        <v>39.694255713009198</v>
      </c>
      <c r="G874">
        <v>1.125</v>
      </c>
      <c r="H874">
        <v>1237.5</v>
      </c>
      <c r="I874">
        <v>143.63960921764399</v>
      </c>
      <c r="J874">
        <v>0.60881218092952205</v>
      </c>
      <c r="K874">
        <v>0.75371410334528499</v>
      </c>
      <c r="L874">
        <v>0.9</v>
      </c>
      <c r="M874" t="s">
        <v>959</v>
      </c>
      <c r="N874" t="s">
        <v>18</v>
      </c>
      <c r="O874" t="s">
        <v>19</v>
      </c>
      <c r="P874" s="1">
        <v>0.86932346700970298</v>
      </c>
      <c r="Q874" t="s">
        <v>20</v>
      </c>
    </row>
    <row r="875" spans="1:17" x14ac:dyDescent="0.35">
      <c r="A875">
        <v>872</v>
      </c>
      <c r="B875">
        <v>1412</v>
      </c>
      <c r="C875" t="s">
        <v>211</v>
      </c>
      <c r="D875">
        <v>65</v>
      </c>
      <c r="E875">
        <v>45</v>
      </c>
      <c r="F875">
        <v>51.400117269569201</v>
      </c>
      <c r="G875">
        <v>1.44444444444444</v>
      </c>
      <c r="H875">
        <v>2075</v>
      </c>
      <c r="I875">
        <v>190.71067690849301</v>
      </c>
      <c r="J875">
        <v>0.56130841551813704</v>
      </c>
      <c r="K875">
        <v>0.71693197424638799</v>
      </c>
      <c r="L875">
        <v>0.92737430167597801</v>
      </c>
      <c r="M875" t="s">
        <v>959</v>
      </c>
      <c r="N875" t="s">
        <v>18</v>
      </c>
      <c r="O875" t="s">
        <v>19</v>
      </c>
      <c r="P875" s="1">
        <v>0.86928075704571495</v>
      </c>
      <c r="Q875" t="s">
        <v>20</v>
      </c>
    </row>
    <row r="876" spans="1:17" x14ac:dyDescent="0.35">
      <c r="A876">
        <v>873</v>
      </c>
      <c r="B876">
        <v>2741</v>
      </c>
      <c r="C876" t="s">
        <v>1495</v>
      </c>
      <c r="D876">
        <v>20</v>
      </c>
      <c r="E876">
        <v>36</v>
      </c>
      <c r="F876">
        <v>23.936536824086001</v>
      </c>
      <c r="G876">
        <v>0.55555553347976205</v>
      </c>
      <c r="H876">
        <v>450</v>
      </c>
      <c r="I876">
        <v>92.426406145095797</v>
      </c>
      <c r="J876">
        <v>0.79150385545025104</v>
      </c>
      <c r="K876">
        <v>0.66195770984922697</v>
      </c>
      <c r="L876">
        <v>0.87804878048780499</v>
      </c>
      <c r="M876" t="s">
        <v>959</v>
      </c>
      <c r="N876" t="s">
        <v>18</v>
      </c>
      <c r="O876" t="s">
        <v>19</v>
      </c>
      <c r="P876" s="1">
        <v>0.86927399766229396</v>
      </c>
      <c r="Q876" t="s">
        <v>20</v>
      </c>
    </row>
    <row r="877" spans="1:17" x14ac:dyDescent="0.35">
      <c r="A877">
        <v>874</v>
      </c>
      <c r="B877">
        <v>3098</v>
      </c>
      <c r="C877" t="s">
        <v>1496</v>
      </c>
      <c r="D877">
        <v>20</v>
      </c>
      <c r="E877">
        <v>27</v>
      </c>
      <c r="F877">
        <v>20.729648968280099</v>
      </c>
      <c r="G877">
        <v>0.74999997778666105</v>
      </c>
      <c r="H877">
        <v>337.5</v>
      </c>
      <c r="I877">
        <v>85.355338454246507</v>
      </c>
      <c r="J877">
        <v>0.65160703129507902</v>
      </c>
      <c r="K877">
        <v>0.58213305946229899</v>
      </c>
      <c r="L877">
        <v>0.77142857142857102</v>
      </c>
      <c r="M877" t="s">
        <v>959</v>
      </c>
      <c r="N877" t="s">
        <v>18</v>
      </c>
      <c r="O877" t="s">
        <v>19</v>
      </c>
      <c r="P877" s="1">
        <v>0.86921757464180305</v>
      </c>
      <c r="Q877" t="s">
        <v>20</v>
      </c>
    </row>
    <row r="878" spans="1:17" x14ac:dyDescent="0.35">
      <c r="A878">
        <v>875</v>
      </c>
      <c r="B878">
        <v>2109</v>
      </c>
      <c r="C878" t="s">
        <v>1497</v>
      </c>
      <c r="D878">
        <v>25</v>
      </c>
      <c r="E878">
        <v>55</v>
      </c>
      <c r="F878">
        <v>33.377905890622699</v>
      </c>
      <c r="G878">
        <v>0.45454545454545497</v>
      </c>
      <c r="H878">
        <v>875</v>
      </c>
      <c r="I878">
        <v>150.71067690849301</v>
      </c>
      <c r="J878">
        <v>0.73622013011619203</v>
      </c>
      <c r="K878">
        <v>0.484094196446965</v>
      </c>
      <c r="L878">
        <v>0.76086956521739102</v>
      </c>
      <c r="M878" t="s">
        <v>959</v>
      </c>
      <c r="N878" t="s">
        <v>18</v>
      </c>
      <c r="O878" t="s">
        <v>19</v>
      </c>
      <c r="P878" s="1">
        <v>0.86914343683580197</v>
      </c>
      <c r="Q878" t="s">
        <v>20</v>
      </c>
    </row>
    <row r="879" spans="1:17" x14ac:dyDescent="0.35">
      <c r="A879">
        <v>876</v>
      </c>
      <c r="B879">
        <v>3042</v>
      </c>
      <c r="C879" t="s">
        <v>1498</v>
      </c>
      <c r="D879">
        <v>30</v>
      </c>
      <c r="E879">
        <v>15</v>
      </c>
      <c r="F879">
        <v>21.483699284957801</v>
      </c>
      <c r="G879">
        <v>2</v>
      </c>
      <c r="H879">
        <v>362.5</v>
      </c>
      <c r="I879">
        <v>75.355338454246507</v>
      </c>
      <c r="J879">
        <v>0.74335228473624004</v>
      </c>
      <c r="K879">
        <v>0.80221323982639903</v>
      </c>
      <c r="L879">
        <v>1</v>
      </c>
      <c r="M879" t="s">
        <v>959</v>
      </c>
      <c r="N879" t="s">
        <v>18</v>
      </c>
      <c r="O879" t="s">
        <v>19</v>
      </c>
      <c r="P879" s="1">
        <v>0.86912920758573398</v>
      </c>
      <c r="Q879" t="s">
        <v>20</v>
      </c>
    </row>
    <row r="880" spans="1:17" x14ac:dyDescent="0.35">
      <c r="A880">
        <v>877</v>
      </c>
      <c r="B880">
        <v>2735</v>
      </c>
      <c r="C880" t="s">
        <v>1499</v>
      </c>
      <c r="D880">
        <v>18</v>
      </c>
      <c r="E880">
        <v>36</v>
      </c>
      <c r="F880">
        <v>23.936536824086001</v>
      </c>
      <c r="G880">
        <v>0.5</v>
      </c>
      <c r="H880">
        <v>450</v>
      </c>
      <c r="I880">
        <v>92.426406145095797</v>
      </c>
      <c r="J880">
        <v>0.81035249844435997</v>
      </c>
      <c r="K880">
        <v>0.66195770984922697</v>
      </c>
      <c r="L880">
        <v>0.87804878048780499</v>
      </c>
      <c r="M880" t="s">
        <v>959</v>
      </c>
      <c r="N880" t="s">
        <v>18</v>
      </c>
      <c r="O880" t="s">
        <v>19</v>
      </c>
      <c r="P880" s="1">
        <v>0.86910532995616496</v>
      </c>
      <c r="Q880" t="s">
        <v>20</v>
      </c>
    </row>
    <row r="881" spans="1:17" x14ac:dyDescent="0.35">
      <c r="A881">
        <v>878</v>
      </c>
      <c r="B881">
        <v>882</v>
      </c>
      <c r="C881" t="s">
        <v>104</v>
      </c>
      <c r="D881">
        <v>117</v>
      </c>
      <c r="E881">
        <v>69</v>
      </c>
      <c r="F881">
        <v>86.027349452212803</v>
      </c>
      <c r="G881">
        <v>1.6936937273917301</v>
      </c>
      <c r="H881">
        <v>5812.5</v>
      </c>
      <c r="I881">
        <v>312.634556889534</v>
      </c>
      <c r="J881">
        <v>0.58304133901274702</v>
      </c>
      <c r="K881">
        <v>0.74730668673024203</v>
      </c>
      <c r="L881">
        <v>0.93373493975903599</v>
      </c>
      <c r="M881" t="s">
        <v>959</v>
      </c>
      <c r="N881" t="s">
        <v>18</v>
      </c>
      <c r="O881" t="s">
        <v>19</v>
      </c>
      <c r="P881" s="1">
        <v>0.86900572864591796</v>
      </c>
      <c r="Q881" t="s">
        <v>20</v>
      </c>
    </row>
    <row r="882" spans="1:17" x14ac:dyDescent="0.35">
      <c r="A882">
        <v>879</v>
      </c>
      <c r="B882">
        <v>2307</v>
      </c>
      <c r="C882" t="s">
        <v>1500</v>
      </c>
      <c r="D882">
        <v>44</v>
      </c>
      <c r="E882">
        <v>33</v>
      </c>
      <c r="F882">
        <v>30.382538898732498</v>
      </c>
      <c r="G882">
        <v>1.30555550800284</v>
      </c>
      <c r="H882">
        <v>725</v>
      </c>
      <c r="I882">
        <v>144.85281229019199</v>
      </c>
      <c r="J882">
        <v>0.68262961876029604</v>
      </c>
      <c r="K882">
        <v>0.43420418784847198</v>
      </c>
      <c r="L882">
        <v>0.67441860465116299</v>
      </c>
      <c r="M882" t="s">
        <v>959</v>
      </c>
      <c r="N882" t="s">
        <v>18</v>
      </c>
      <c r="O882" t="s">
        <v>19</v>
      </c>
      <c r="P882" s="1">
        <v>0.86898155439589198</v>
      </c>
      <c r="Q882" t="s">
        <v>20</v>
      </c>
    </row>
    <row r="883" spans="1:17" x14ac:dyDescent="0.35">
      <c r="A883">
        <v>880</v>
      </c>
      <c r="B883">
        <v>169</v>
      </c>
      <c r="C883" t="s">
        <v>426</v>
      </c>
      <c r="D883">
        <v>351</v>
      </c>
      <c r="E883">
        <v>441</v>
      </c>
      <c r="F883">
        <v>324.64196172930701</v>
      </c>
      <c r="G883">
        <v>0.79742242584580303</v>
      </c>
      <c r="H883">
        <v>82775</v>
      </c>
      <c r="I883">
        <v>1915.09666442871</v>
      </c>
      <c r="J883">
        <v>0.78541381231795804</v>
      </c>
      <c r="K883">
        <v>0.28361399260492198</v>
      </c>
      <c r="L883">
        <v>0.68635986733001697</v>
      </c>
      <c r="M883" t="s">
        <v>959</v>
      </c>
      <c r="N883" t="s">
        <v>18</v>
      </c>
      <c r="O883" t="s">
        <v>19</v>
      </c>
      <c r="P883" s="1">
        <v>0.86896279961433698</v>
      </c>
      <c r="Q883" t="s">
        <v>20</v>
      </c>
    </row>
    <row r="884" spans="1:17" x14ac:dyDescent="0.35">
      <c r="A884">
        <v>881</v>
      </c>
      <c r="B884">
        <v>964</v>
      </c>
      <c r="C884" t="s">
        <v>1501</v>
      </c>
      <c r="D884">
        <v>76</v>
      </c>
      <c r="E884">
        <v>102</v>
      </c>
      <c r="F884">
        <v>78.885729222040595</v>
      </c>
      <c r="G884">
        <v>0.74626861347431905</v>
      </c>
      <c r="H884">
        <v>4887.5</v>
      </c>
      <c r="I884">
        <v>360.91882765293099</v>
      </c>
      <c r="J884">
        <v>0.81271100888574399</v>
      </c>
      <c r="K884">
        <v>0.471495506799333</v>
      </c>
      <c r="L884">
        <v>0.80452674897119303</v>
      </c>
      <c r="M884" t="s">
        <v>959</v>
      </c>
      <c r="N884" t="s">
        <v>18</v>
      </c>
      <c r="O884" t="s">
        <v>19</v>
      </c>
      <c r="P884" s="1">
        <v>0.86892933867687205</v>
      </c>
      <c r="Q884" t="s">
        <v>20</v>
      </c>
    </row>
    <row r="885" spans="1:17" x14ac:dyDescent="0.35">
      <c r="A885">
        <v>882</v>
      </c>
      <c r="B885">
        <v>3081</v>
      </c>
      <c r="C885" t="s">
        <v>1502</v>
      </c>
      <c r="D885">
        <v>30</v>
      </c>
      <c r="E885">
        <v>20</v>
      </c>
      <c r="F885">
        <v>21.1100412282238</v>
      </c>
      <c r="G885">
        <v>1.5</v>
      </c>
      <c r="H885">
        <v>350</v>
      </c>
      <c r="I885">
        <v>92.426406145095797</v>
      </c>
      <c r="J885">
        <v>0.47392192996632998</v>
      </c>
      <c r="K885">
        <v>0.51485599654939795</v>
      </c>
      <c r="L885">
        <v>0.77777777777777801</v>
      </c>
      <c r="M885" t="s">
        <v>959</v>
      </c>
      <c r="N885" t="s">
        <v>18</v>
      </c>
      <c r="O885" t="s">
        <v>19</v>
      </c>
      <c r="P885" s="1">
        <v>0.86886447122044996</v>
      </c>
      <c r="Q885" t="s">
        <v>20</v>
      </c>
    </row>
    <row r="886" spans="1:17" x14ac:dyDescent="0.35">
      <c r="A886">
        <v>883</v>
      </c>
      <c r="B886">
        <v>2711</v>
      </c>
      <c r="C886" t="s">
        <v>1503</v>
      </c>
      <c r="D886">
        <v>21</v>
      </c>
      <c r="E886">
        <v>28</v>
      </c>
      <c r="F886">
        <v>24.592453796829702</v>
      </c>
      <c r="G886">
        <v>0.75000004214685301</v>
      </c>
      <c r="H886">
        <v>475</v>
      </c>
      <c r="I886">
        <v>82.426406145095797</v>
      </c>
      <c r="J886">
        <v>0.70110429308269795</v>
      </c>
      <c r="K886">
        <v>0.87855862017636099</v>
      </c>
      <c r="L886">
        <v>1</v>
      </c>
      <c r="M886" t="s">
        <v>959</v>
      </c>
      <c r="N886" t="s">
        <v>18</v>
      </c>
      <c r="O886" t="s">
        <v>19</v>
      </c>
      <c r="P886" s="1">
        <v>0.86884160997195004</v>
      </c>
      <c r="Q886" t="s">
        <v>20</v>
      </c>
    </row>
    <row r="887" spans="1:17" x14ac:dyDescent="0.35">
      <c r="A887">
        <v>884</v>
      </c>
      <c r="B887">
        <v>1450</v>
      </c>
      <c r="C887" t="s">
        <v>1504</v>
      </c>
      <c r="D887">
        <v>75</v>
      </c>
      <c r="E887">
        <v>35</v>
      </c>
      <c r="F887">
        <v>49.827874851668803</v>
      </c>
      <c r="G887">
        <v>2.1428571428571401</v>
      </c>
      <c r="H887">
        <v>1950</v>
      </c>
      <c r="I887">
        <v>194.85281229019199</v>
      </c>
      <c r="J887">
        <v>0.75019566045534203</v>
      </c>
      <c r="K887">
        <v>0.64540320656394901</v>
      </c>
      <c r="L887">
        <v>0.92857142857142905</v>
      </c>
      <c r="M887" t="s">
        <v>959</v>
      </c>
      <c r="N887" t="s">
        <v>18</v>
      </c>
      <c r="O887" t="s">
        <v>19</v>
      </c>
      <c r="P887" s="1">
        <v>0.86879862844259503</v>
      </c>
      <c r="Q887" t="s">
        <v>20</v>
      </c>
    </row>
    <row r="888" spans="1:17" x14ac:dyDescent="0.35">
      <c r="A888">
        <v>885</v>
      </c>
      <c r="B888">
        <v>2283</v>
      </c>
      <c r="C888" t="s">
        <v>1505</v>
      </c>
      <c r="D888">
        <v>42</v>
      </c>
      <c r="E888">
        <v>25</v>
      </c>
      <c r="F888">
        <v>30.643338007504699</v>
      </c>
      <c r="G888">
        <v>1.71428576933466</v>
      </c>
      <c r="H888">
        <v>737.5</v>
      </c>
      <c r="I888">
        <v>113.63960921764399</v>
      </c>
      <c r="J888">
        <v>0.53052100152236104</v>
      </c>
      <c r="K888">
        <v>0.71764956419802195</v>
      </c>
      <c r="L888">
        <v>0.921875</v>
      </c>
      <c r="M888" t="s">
        <v>959</v>
      </c>
      <c r="N888" t="s">
        <v>18</v>
      </c>
      <c r="O888" t="s">
        <v>19</v>
      </c>
      <c r="P888" s="1">
        <v>0.86879010985600502</v>
      </c>
      <c r="Q888" t="s">
        <v>20</v>
      </c>
    </row>
    <row r="889" spans="1:17" x14ac:dyDescent="0.35">
      <c r="A889">
        <v>886</v>
      </c>
      <c r="B889">
        <v>1369</v>
      </c>
      <c r="C889" t="s">
        <v>1506</v>
      </c>
      <c r="D889">
        <v>36</v>
      </c>
      <c r="E889">
        <v>85</v>
      </c>
      <c r="F889">
        <v>53.374839403457898</v>
      </c>
      <c r="G889">
        <v>0.41988948342217702</v>
      </c>
      <c r="H889">
        <v>2237.5</v>
      </c>
      <c r="I889">
        <v>216.06601536273999</v>
      </c>
      <c r="J889">
        <v>0.88655539203179001</v>
      </c>
      <c r="K889">
        <v>0.60228213647597295</v>
      </c>
      <c r="L889">
        <v>0.87745098039215697</v>
      </c>
      <c r="M889" t="s">
        <v>959</v>
      </c>
      <c r="N889" t="s">
        <v>18</v>
      </c>
      <c r="O889" t="s">
        <v>19</v>
      </c>
      <c r="P889" s="1">
        <v>0.86869958846589301</v>
      </c>
      <c r="Q889" t="s">
        <v>20</v>
      </c>
    </row>
    <row r="890" spans="1:17" x14ac:dyDescent="0.35">
      <c r="A890">
        <v>887</v>
      </c>
      <c r="B890">
        <v>1745</v>
      </c>
      <c r="C890" t="s">
        <v>1507</v>
      </c>
      <c r="D890">
        <v>72</v>
      </c>
      <c r="E890">
        <v>31</v>
      </c>
      <c r="F890">
        <v>40.879419057331297</v>
      </c>
      <c r="G890">
        <v>2.3181818739131899</v>
      </c>
      <c r="H890">
        <v>1312.5</v>
      </c>
      <c r="I890">
        <v>191.92387998104101</v>
      </c>
      <c r="J890">
        <v>0.56807890314805498</v>
      </c>
      <c r="K890">
        <v>0.44776603399331499</v>
      </c>
      <c r="L890">
        <v>0.78947368421052599</v>
      </c>
      <c r="M890" t="s">
        <v>959</v>
      </c>
      <c r="N890" t="s">
        <v>18</v>
      </c>
      <c r="O890" t="s">
        <v>19</v>
      </c>
      <c r="P890" s="1">
        <v>0.86869732826986601</v>
      </c>
      <c r="Q890" t="s">
        <v>20</v>
      </c>
    </row>
    <row r="891" spans="1:17" x14ac:dyDescent="0.35">
      <c r="A891">
        <v>888</v>
      </c>
      <c r="B891">
        <v>1657</v>
      </c>
      <c r="C891" t="s">
        <v>1508</v>
      </c>
      <c r="D891">
        <v>32</v>
      </c>
      <c r="E891">
        <v>60</v>
      </c>
      <c r="F891">
        <v>43.3362242065961</v>
      </c>
      <c r="G891">
        <v>0.52941171803808995</v>
      </c>
      <c r="H891">
        <v>1475</v>
      </c>
      <c r="I891">
        <v>158.99494767189</v>
      </c>
      <c r="J891">
        <v>0.83374956337005901</v>
      </c>
      <c r="K891">
        <v>0.73322157591965398</v>
      </c>
      <c r="L891">
        <v>0.94399999999999995</v>
      </c>
      <c r="M891" t="s">
        <v>959</v>
      </c>
      <c r="N891" t="s">
        <v>18</v>
      </c>
      <c r="O891" t="s">
        <v>19</v>
      </c>
      <c r="P891" s="1">
        <v>0.86861694141246404</v>
      </c>
      <c r="Q891" t="s">
        <v>20</v>
      </c>
    </row>
    <row r="892" spans="1:17" x14ac:dyDescent="0.35">
      <c r="A892">
        <v>889</v>
      </c>
      <c r="B892">
        <v>1636</v>
      </c>
      <c r="C892" t="s">
        <v>713</v>
      </c>
      <c r="D892">
        <v>46</v>
      </c>
      <c r="E892">
        <v>46</v>
      </c>
      <c r="F892">
        <v>44.064615120537702</v>
      </c>
      <c r="G892">
        <v>1</v>
      </c>
      <c r="H892">
        <v>1525</v>
      </c>
      <c r="I892">
        <v>154.85281229019199</v>
      </c>
      <c r="J892">
        <v>0.70974492027529301</v>
      </c>
      <c r="K892">
        <v>0.79917430803791401</v>
      </c>
      <c r="L892">
        <v>0.953125</v>
      </c>
      <c r="M892" t="s">
        <v>959</v>
      </c>
      <c r="N892" t="s">
        <v>18</v>
      </c>
      <c r="O892" t="s">
        <v>19</v>
      </c>
      <c r="P892" s="1">
        <v>0.86860297439846701</v>
      </c>
      <c r="Q892" t="s">
        <v>20</v>
      </c>
    </row>
    <row r="893" spans="1:17" x14ac:dyDescent="0.35">
      <c r="A893">
        <v>890</v>
      </c>
      <c r="B893">
        <v>1039</v>
      </c>
      <c r="C893" t="s">
        <v>907</v>
      </c>
      <c r="D893">
        <v>111</v>
      </c>
      <c r="E893">
        <v>69</v>
      </c>
      <c r="F893">
        <v>72.030904095365798</v>
      </c>
      <c r="G893">
        <v>1.5970874137200901</v>
      </c>
      <c r="H893">
        <v>4075</v>
      </c>
      <c r="I893">
        <v>329.70562458038302</v>
      </c>
      <c r="J893">
        <v>0.80787963711428801</v>
      </c>
      <c r="K893">
        <v>0.471069260160352</v>
      </c>
      <c r="L893">
        <v>0.752886836027714</v>
      </c>
      <c r="M893" t="s">
        <v>959</v>
      </c>
      <c r="N893" t="s">
        <v>18</v>
      </c>
      <c r="O893" t="s">
        <v>19</v>
      </c>
      <c r="P893" s="1">
        <v>0.86858204740426104</v>
      </c>
      <c r="Q893" t="s">
        <v>20</v>
      </c>
    </row>
    <row r="894" spans="1:17" x14ac:dyDescent="0.35">
      <c r="A894">
        <v>891</v>
      </c>
      <c r="B894">
        <v>2572</v>
      </c>
      <c r="C894" t="s">
        <v>887</v>
      </c>
      <c r="D894">
        <v>20</v>
      </c>
      <c r="E894">
        <v>40</v>
      </c>
      <c r="F894">
        <v>26.1603947847725</v>
      </c>
      <c r="G894">
        <v>0.5</v>
      </c>
      <c r="H894">
        <v>537.5</v>
      </c>
      <c r="I894">
        <v>99.497473835945101</v>
      </c>
      <c r="J894">
        <v>0.78372608625987605</v>
      </c>
      <c r="K894">
        <v>0.68228248668520497</v>
      </c>
      <c r="L894">
        <v>0.91489361702127703</v>
      </c>
      <c r="M894" t="s">
        <v>959</v>
      </c>
      <c r="N894" t="s">
        <v>18</v>
      </c>
      <c r="O894" t="s">
        <v>19</v>
      </c>
      <c r="P894" s="1">
        <v>0.868574699475546</v>
      </c>
      <c r="Q894" t="s">
        <v>20</v>
      </c>
    </row>
    <row r="895" spans="1:17" x14ac:dyDescent="0.35">
      <c r="A895">
        <v>892</v>
      </c>
      <c r="B895">
        <v>2863</v>
      </c>
      <c r="C895" t="s">
        <v>1509</v>
      </c>
      <c r="D895">
        <v>40</v>
      </c>
      <c r="E895">
        <v>16</v>
      </c>
      <c r="F895">
        <v>22.917489221187701</v>
      </c>
      <c r="G895">
        <v>2.5714286584686001</v>
      </c>
      <c r="H895">
        <v>412.5</v>
      </c>
      <c r="I895">
        <v>99.497473835945101</v>
      </c>
      <c r="J895">
        <v>0.40547247880534298</v>
      </c>
      <c r="K895">
        <v>0.52361214094445996</v>
      </c>
      <c r="L895">
        <v>0.82499999999999996</v>
      </c>
      <c r="M895" t="s">
        <v>959</v>
      </c>
      <c r="N895" t="s">
        <v>18</v>
      </c>
      <c r="O895" t="s">
        <v>19</v>
      </c>
      <c r="P895" s="1">
        <v>0.86852485288049097</v>
      </c>
      <c r="Q895" t="s">
        <v>20</v>
      </c>
    </row>
    <row r="896" spans="1:17" x14ac:dyDescent="0.35">
      <c r="A896">
        <v>893</v>
      </c>
      <c r="B896">
        <v>2535</v>
      </c>
      <c r="C896" t="s">
        <v>1510</v>
      </c>
      <c r="D896">
        <v>32</v>
      </c>
      <c r="E896">
        <v>21</v>
      </c>
      <c r="F896">
        <v>26.7618617422916</v>
      </c>
      <c r="G896">
        <v>1.4999998876084</v>
      </c>
      <c r="H896">
        <v>562.5</v>
      </c>
      <c r="I896">
        <v>89.497473835945101</v>
      </c>
      <c r="J896">
        <v>0.44279457815471202</v>
      </c>
      <c r="K896">
        <v>0.88249212112019604</v>
      </c>
      <c r="L896">
        <v>1</v>
      </c>
      <c r="M896" t="s">
        <v>959</v>
      </c>
      <c r="N896" t="s">
        <v>18</v>
      </c>
      <c r="O896" t="s">
        <v>19</v>
      </c>
      <c r="P896" s="1">
        <v>0.86847803597133499</v>
      </c>
      <c r="Q896" t="s">
        <v>20</v>
      </c>
    </row>
    <row r="897" spans="1:17" x14ac:dyDescent="0.35">
      <c r="A897">
        <v>894</v>
      </c>
      <c r="B897">
        <v>2176</v>
      </c>
      <c r="C897" t="s">
        <v>1511</v>
      </c>
      <c r="D897">
        <v>38</v>
      </c>
      <c r="E897">
        <v>31</v>
      </c>
      <c r="F897">
        <v>31.915382432114601</v>
      </c>
      <c r="G897">
        <v>1.2142855946056801</v>
      </c>
      <c r="H897">
        <v>800</v>
      </c>
      <c r="I897">
        <v>116.56854152679399</v>
      </c>
      <c r="J897">
        <v>0.49921448311209798</v>
      </c>
      <c r="K897">
        <v>0.73983883729779398</v>
      </c>
      <c r="L897">
        <v>0.92753623188405798</v>
      </c>
      <c r="M897" t="s">
        <v>959</v>
      </c>
      <c r="N897" t="s">
        <v>18</v>
      </c>
      <c r="O897" t="s">
        <v>19</v>
      </c>
      <c r="P897" s="1">
        <v>0.86845560440213498</v>
      </c>
      <c r="Q897" t="s">
        <v>20</v>
      </c>
    </row>
    <row r="898" spans="1:17" x14ac:dyDescent="0.35">
      <c r="A898">
        <v>895</v>
      </c>
      <c r="B898">
        <v>2578</v>
      </c>
      <c r="C898" t="s">
        <v>1512</v>
      </c>
      <c r="D898">
        <v>24</v>
      </c>
      <c r="E898">
        <v>45</v>
      </c>
      <c r="F898">
        <v>26.1603947847725</v>
      </c>
      <c r="G898">
        <v>0.538461546677935</v>
      </c>
      <c r="H898">
        <v>537.5</v>
      </c>
      <c r="I898">
        <v>123.63960921764399</v>
      </c>
      <c r="J898">
        <v>0.70583007173496704</v>
      </c>
      <c r="K898">
        <v>0.441848194942498</v>
      </c>
      <c r="L898">
        <v>0.70491803278688503</v>
      </c>
      <c r="M898" t="s">
        <v>959</v>
      </c>
      <c r="N898" t="s">
        <v>18</v>
      </c>
      <c r="O898" t="s">
        <v>19</v>
      </c>
      <c r="P898" s="1">
        <v>0.86840412602655903</v>
      </c>
      <c r="Q898" t="s">
        <v>20</v>
      </c>
    </row>
    <row r="899" spans="1:17" x14ac:dyDescent="0.35">
      <c r="A899">
        <v>896</v>
      </c>
      <c r="B899">
        <v>417</v>
      </c>
      <c r="C899" t="s">
        <v>283</v>
      </c>
      <c r="D899">
        <v>201</v>
      </c>
      <c r="E899">
        <v>229</v>
      </c>
      <c r="F899">
        <v>179.92252617416099</v>
      </c>
      <c r="G899">
        <v>0.87734663326342199</v>
      </c>
      <c r="H899">
        <v>25425</v>
      </c>
      <c r="I899">
        <v>880.83260297775303</v>
      </c>
      <c r="J899">
        <v>0.71867038862492605</v>
      </c>
      <c r="K899">
        <v>0.41179783906510697</v>
      </c>
      <c r="L899">
        <v>0.728249194414608</v>
      </c>
      <c r="M899" t="s">
        <v>959</v>
      </c>
      <c r="N899" t="s">
        <v>18</v>
      </c>
      <c r="O899" t="s">
        <v>19</v>
      </c>
      <c r="P899" s="1">
        <v>0.86839201068053196</v>
      </c>
      <c r="Q899" t="s">
        <v>20</v>
      </c>
    </row>
    <row r="900" spans="1:17" x14ac:dyDescent="0.35">
      <c r="A900">
        <v>897</v>
      </c>
      <c r="B900">
        <v>2208</v>
      </c>
      <c r="C900" t="s">
        <v>1513</v>
      </c>
      <c r="D900">
        <v>45</v>
      </c>
      <c r="E900">
        <v>25</v>
      </c>
      <c r="F900">
        <v>31.6650618423356</v>
      </c>
      <c r="G900">
        <v>1.8</v>
      </c>
      <c r="H900">
        <v>787.5</v>
      </c>
      <c r="I900">
        <v>119.497473835945</v>
      </c>
      <c r="J900">
        <v>0.79817672107544901</v>
      </c>
      <c r="K900">
        <v>0.69301554697892698</v>
      </c>
      <c r="L900">
        <v>0.92647058823529405</v>
      </c>
      <c r="M900" t="s">
        <v>959</v>
      </c>
      <c r="N900" t="s">
        <v>18</v>
      </c>
      <c r="O900" t="s">
        <v>19</v>
      </c>
      <c r="P900" s="1">
        <v>0.86836997125584503</v>
      </c>
      <c r="Q900" t="s">
        <v>20</v>
      </c>
    </row>
    <row r="901" spans="1:17" x14ac:dyDescent="0.35">
      <c r="A901">
        <v>898</v>
      </c>
      <c r="B901">
        <v>1781</v>
      </c>
      <c r="C901" t="s">
        <v>1514</v>
      </c>
      <c r="D901">
        <v>78</v>
      </c>
      <c r="E901">
        <v>27</v>
      </c>
      <c r="F901">
        <v>40.291195310356997</v>
      </c>
      <c r="G901">
        <v>2.91666656300441</v>
      </c>
      <c r="H901">
        <v>1275</v>
      </c>
      <c r="I901">
        <v>188.99494767189</v>
      </c>
      <c r="J901">
        <v>0.48723818812665098</v>
      </c>
      <c r="K901">
        <v>0.44855908768074598</v>
      </c>
      <c r="L901">
        <v>0.82926829268292701</v>
      </c>
      <c r="M901" t="s">
        <v>959</v>
      </c>
      <c r="N901" t="s">
        <v>18</v>
      </c>
      <c r="O901" t="s">
        <v>19</v>
      </c>
      <c r="P901" s="1">
        <v>0.86835095121418804</v>
      </c>
      <c r="Q901" t="s">
        <v>20</v>
      </c>
    </row>
    <row r="902" spans="1:17" x14ac:dyDescent="0.35">
      <c r="A902">
        <v>899</v>
      </c>
      <c r="B902">
        <v>2391</v>
      </c>
      <c r="C902" t="s">
        <v>1515</v>
      </c>
      <c r="D902">
        <v>49</v>
      </c>
      <c r="E902">
        <v>18</v>
      </c>
      <c r="F902">
        <v>29.043436408025901</v>
      </c>
      <c r="G902">
        <v>2.7999997842081399</v>
      </c>
      <c r="H902">
        <v>662.5</v>
      </c>
      <c r="I902">
        <v>121.923879981041</v>
      </c>
      <c r="J902">
        <v>0.31958325273220201</v>
      </c>
      <c r="K902">
        <v>0.56003890412331203</v>
      </c>
      <c r="L902">
        <v>0.91379310344827602</v>
      </c>
      <c r="M902" t="s">
        <v>959</v>
      </c>
      <c r="N902" t="s">
        <v>18</v>
      </c>
      <c r="O902" t="s">
        <v>19</v>
      </c>
      <c r="P902" s="1">
        <v>0.86828899263805304</v>
      </c>
      <c r="Q902" t="s">
        <v>20</v>
      </c>
    </row>
    <row r="903" spans="1:17" x14ac:dyDescent="0.35">
      <c r="A903">
        <v>900</v>
      </c>
      <c r="B903">
        <v>2752</v>
      </c>
      <c r="C903" t="s">
        <v>1516</v>
      </c>
      <c r="D903">
        <v>13</v>
      </c>
      <c r="E903">
        <v>57</v>
      </c>
      <c r="F903">
        <v>23.936536824086001</v>
      </c>
      <c r="G903">
        <v>0.23404257544194301</v>
      </c>
      <c r="H903">
        <v>450</v>
      </c>
      <c r="I903">
        <v>132.426406145096</v>
      </c>
      <c r="J903">
        <v>0.94652637791215799</v>
      </c>
      <c r="K903">
        <v>0.32245802641517202</v>
      </c>
      <c r="L903">
        <v>0.70588235294117696</v>
      </c>
      <c r="M903" t="s">
        <v>959</v>
      </c>
      <c r="N903" t="s">
        <v>18</v>
      </c>
      <c r="O903" t="s">
        <v>19</v>
      </c>
      <c r="P903" s="1">
        <v>0.868276442341676</v>
      </c>
      <c r="Q903" t="s">
        <v>20</v>
      </c>
    </row>
    <row r="904" spans="1:17" x14ac:dyDescent="0.35">
      <c r="A904">
        <v>901</v>
      </c>
      <c r="B904">
        <v>1520</v>
      </c>
      <c r="C904" t="s">
        <v>1517</v>
      </c>
      <c r="D904">
        <v>58</v>
      </c>
      <c r="E904">
        <v>42</v>
      </c>
      <c r="F904">
        <v>47.371771104696101</v>
      </c>
      <c r="G904">
        <v>1.3809524890787299</v>
      </c>
      <c r="H904">
        <v>1762.5</v>
      </c>
      <c r="I904">
        <v>200.208150744438</v>
      </c>
      <c r="J904">
        <v>0.69085629330629705</v>
      </c>
      <c r="K904">
        <v>0.55255495942370902</v>
      </c>
      <c r="L904">
        <v>0.80571428571428605</v>
      </c>
      <c r="M904" t="s">
        <v>959</v>
      </c>
      <c r="N904" t="s">
        <v>18</v>
      </c>
      <c r="O904" t="s">
        <v>19</v>
      </c>
      <c r="P904" s="1">
        <v>0.868236073339546</v>
      </c>
      <c r="Q904" t="s">
        <v>20</v>
      </c>
    </row>
    <row r="905" spans="1:17" x14ac:dyDescent="0.35">
      <c r="A905">
        <v>902</v>
      </c>
      <c r="B905">
        <v>1203</v>
      </c>
      <c r="C905" t="s">
        <v>98</v>
      </c>
      <c r="D905">
        <v>55</v>
      </c>
      <c r="E905">
        <v>80</v>
      </c>
      <c r="F905">
        <v>61.6749798532298</v>
      </c>
      <c r="G905">
        <v>0.6875</v>
      </c>
      <c r="H905">
        <v>2987.5</v>
      </c>
      <c r="I905">
        <v>226.06601536273999</v>
      </c>
      <c r="J905">
        <v>0.62887018115368498</v>
      </c>
      <c r="K905">
        <v>0.73459373302110897</v>
      </c>
      <c r="L905">
        <v>0.92635658914728702</v>
      </c>
      <c r="M905" t="s">
        <v>959</v>
      </c>
      <c r="N905" t="s">
        <v>18</v>
      </c>
      <c r="O905" t="s">
        <v>19</v>
      </c>
      <c r="P905" s="1">
        <v>0.86822423728310905</v>
      </c>
      <c r="Q905" t="s">
        <v>20</v>
      </c>
    </row>
    <row r="906" spans="1:17" x14ac:dyDescent="0.35">
      <c r="A906">
        <v>903</v>
      </c>
      <c r="B906">
        <v>2375</v>
      </c>
      <c r="C906" t="s">
        <v>1518</v>
      </c>
      <c r="D906">
        <v>23</v>
      </c>
      <c r="E906">
        <v>40</v>
      </c>
      <c r="F906">
        <v>29.316150714175201</v>
      </c>
      <c r="G906">
        <v>0.57499998807907104</v>
      </c>
      <c r="H906">
        <v>675</v>
      </c>
      <c r="I906">
        <v>110.710676908493</v>
      </c>
      <c r="J906">
        <v>0.77743490783358304</v>
      </c>
      <c r="K906">
        <v>0.69204546105141296</v>
      </c>
      <c r="L906">
        <v>0.88524590163934402</v>
      </c>
      <c r="M906" t="s">
        <v>959</v>
      </c>
      <c r="N906" t="s">
        <v>18</v>
      </c>
      <c r="O906" t="s">
        <v>19</v>
      </c>
      <c r="P906" s="1">
        <v>0.868213422684046</v>
      </c>
      <c r="Q906" t="s">
        <v>20</v>
      </c>
    </row>
    <row r="907" spans="1:17" x14ac:dyDescent="0.35">
      <c r="A907">
        <v>904</v>
      </c>
      <c r="B907">
        <v>682</v>
      </c>
      <c r="C907" t="s">
        <v>1519</v>
      </c>
      <c r="D907">
        <v>143</v>
      </c>
      <c r="E907">
        <v>103</v>
      </c>
      <c r="F907">
        <v>117.19672174950399</v>
      </c>
      <c r="G907">
        <v>1.3904762213511399</v>
      </c>
      <c r="H907">
        <v>10787.5</v>
      </c>
      <c r="I907">
        <v>420.91882765293099</v>
      </c>
      <c r="J907">
        <v>0.62968754756201395</v>
      </c>
      <c r="K907">
        <v>0.76512777651945696</v>
      </c>
      <c r="L907">
        <v>0.95044052863436101</v>
      </c>
      <c r="M907" t="s">
        <v>959</v>
      </c>
      <c r="N907" t="s">
        <v>18</v>
      </c>
      <c r="O907" t="s">
        <v>19</v>
      </c>
      <c r="P907" s="1">
        <v>0.86821139613334297</v>
      </c>
      <c r="Q907" t="s">
        <v>20</v>
      </c>
    </row>
    <row r="908" spans="1:17" x14ac:dyDescent="0.35">
      <c r="A908">
        <v>905</v>
      </c>
      <c r="B908">
        <v>833</v>
      </c>
      <c r="C908" t="s">
        <v>403</v>
      </c>
      <c r="D908">
        <v>73</v>
      </c>
      <c r="E908">
        <v>168</v>
      </c>
      <c r="F908">
        <v>92.705808485565498</v>
      </c>
      <c r="G908">
        <v>0.43346013042634002</v>
      </c>
      <c r="H908">
        <v>6750</v>
      </c>
      <c r="I908">
        <v>496.27416610717802</v>
      </c>
      <c r="J908">
        <v>0.92450010414919603</v>
      </c>
      <c r="K908">
        <v>0.34440567601452499</v>
      </c>
      <c r="L908">
        <v>0.69498069498069504</v>
      </c>
      <c r="M908" t="s">
        <v>959</v>
      </c>
      <c r="N908" t="s">
        <v>18</v>
      </c>
      <c r="O908" t="s">
        <v>19</v>
      </c>
      <c r="P908" s="1">
        <v>0.86816561793423697</v>
      </c>
      <c r="Q908" t="s">
        <v>20</v>
      </c>
    </row>
    <row r="909" spans="1:17" x14ac:dyDescent="0.35">
      <c r="A909">
        <v>906</v>
      </c>
      <c r="B909">
        <v>1695</v>
      </c>
      <c r="C909" t="s">
        <v>1520</v>
      </c>
      <c r="D909">
        <v>41</v>
      </c>
      <c r="E909">
        <v>57</v>
      </c>
      <c r="F909">
        <v>42.2200824564475</v>
      </c>
      <c r="G909">
        <v>0.72222225014614005</v>
      </c>
      <c r="H909">
        <v>1400</v>
      </c>
      <c r="I909">
        <v>188.99494767189</v>
      </c>
      <c r="J909">
        <v>0.77759958459678402</v>
      </c>
      <c r="K909">
        <v>0.49253546882591698</v>
      </c>
      <c r="L909">
        <v>0.74666666666666703</v>
      </c>
      <c r="M909" t="s">
        <v>959</v>
      </c>
      <c r="N909" t="s">
        <v>18</v>
      </c>
      <c r="O909" t="s">
        <v>19</v>
      </c>
      <c r="P909" s="1">
        <v>0.86814666927440398</v>
      </c>
      <c r="Q909" t="s">
        <v>20</v>
      </c>
    </row>
    <row r="910" spans="1:17" x14ac:dyDescent="0.35">
      <c r="A910">
        <v>907</v>
      </c>
      <c r="B910">
        <v>2580</v>
      </c>
      <c r="C910" t="s">
        <v>1521</v>
      </c>
      <c r="D910">
        <v>21</v>
      </c>
      <c r="E910">
        <v>32</v>
      </c>
      <c r="F910">
        <v>26.1603947847725</v>
      </c>
      <c r="G910">
        <v>0.66666661671484795</v>
      </c>
      <c r="H910">
        <v>537.5</v>
      </c>
      <c r="I910">
        <v>93.639609217643695</v>
      </c>
      <c r="J910">
        <v>0.76633975859733405</v>
      </c>
      <c r="K910">
        <v>0.770316405908402</v>
      </c>
      <c r="L910">
        <v>0.934782608695652</v>
      </c>
      <c r="M910" t="s">
        <v>959</v>
      </c>
      <c r="N910" t="s">
        <v>18</v>
      </c>
      <c r="O910" t="s">
        <v>19</v>
      </c>
      <c r="P910" s="1">
        <v>0.86807330212812095</v>
      </c>
      <c r="Q910" t="s">
        <v>20</v>
      </c>
    </row>
    <row r="911" spans="1:17" x14ac:dyDescent="0.35">
      <c r="A911">
        <v>908</v>
      </c>
      <c r="B911">
        <v>2312</v>
      </c>
      <c r="C911" t="s">
        <v>1522</v>
      </c>
      <c r="D911">
        <v>25</v>
      </c>
      <c r="E911">
        <v>40</v>
      </c>
      <c r="F911">
        <v>30.1194816626018</v>
      </c>
      <c r="G911">
        <v>0.625</v>
      </c>
      <c r="H911">
        <v>712.5</v>
      </c>
      <c r="I911">
        <v>109.497473835945</v>
      </c>
      <c r="J911">
        <v>0.74392590955114601</v>
      </c>
      <c r="K911">
        <v>0.74676943292800602</v>
      </c>
      <c r="L911">
        <v>0.91935483870967705</v>
      </c>
      <c r="M911" t="s">
        <v>959</v>
      </c>
      <c r="N911" t="s">
        <v>18</v>
      </c>
      <c r="O911" t="s">
        <v>19</v>
      </c>
      <c r="P911" s="1">
        <v>0.86801235618952099</v>
      </c>
      <c r="Q911" t="s">
        <v>20</v>
      </c>
    </row>
    <row r="912" spans="1:17" x14ac:dyDescent="0.35">
      <c r="A912">
        <v>909</v>
      </c>
      <c r="B912">
        <v>1175</v>
      </c>
      <c r="C912" t="s">
        <v>1523</v>
      </c>
      <c r="D912">
        <v>78</v>
      </c>
      <c r="E912">
        <v>62</v>
      </c>
      <c r="F912">
        <v>63.3301236846713</v>
      </c>
      <c r="G912">
        <v>1.2613636328804301</v>
      </c>
      <c r="H912">
        <v>3150</v>
      </c>
      <c r="I912">
        <v>243.13708305358901</v>
      </c>
      <c r="J912">
        <v>0.52744121767476904</v>
      </c>
      <c r="K912">
        <v>0.66960396032755398</v>
      </c>
      <c r="L912">
        <v>0.90647482014388503</v>
      </c>
      <c r="M912" t="s">
        <v>959</v>
      </c>
      <c r="N912" t="s">
        <v>18</v>
      </c>
      <c r="O912" t="s">
        <v>19</v>
      </c>
      <c r="P912" s="1">
        <v>0.86796268554997003</v>
      </c>
      <c r="Q912" t="s">
        <v>20</v>
      </c>
    </row>
    <row r="913" spans="1:17" x14ac:dyDescent="0.35">
      <c r="A913">
        <v>910</v>
      </c>
      <c r="B913">
        <v>1438</v>
      </c>
      <c r="C913" t="s">
        <v>394</v>
      </c>
      <c r="D913">
        <v>34</v>
      </c>
      <c r="E913">
        <v>76</v>
      </c>
      <c r="F913">
        <v>50.3047074850966</v>
      </c>
      <c r="G913">
        <v>0.44117651855060802</v>
      </c>
      <c r="H913">
        <v>1987.5</v>
      </c>
      <c r="I913">
        <v>191.92387998104101</v>
      </c>
      <c r="J913">
        <v>0.85108230655081996</v>
      </c>
      <c r="K913">
        <v>0.67804570861844904</v>
      </c>
      <c r="L913">
        <v>0.94082840236686405</v>
      </c>
      <c r="M913" t="s">
        <v>959</v>
      </c>
      <c r="N913" t="s">
        <v>18</v>
      </c>
      <c r="O913" t="s">
        <v>19</v>
      </c>
      <c r="P913" s="1">
        <v>0.86791155741374204</v>
      </c>
      <c r="Q913" t="s">
        <v>20</v>
      </c>
    </row>
    <row r="914" spans="1:17" x14ac:dyDescent="0.35">
      <c r="A914">
        <v>911</v>
      </c>
      <c r="B914">
        <v>3067</v>
      </c>
      <c r="C914" t="s">
        <v>1524</v>
      </c>
      <c r="D914">
        <v>25</v>
      </c>
      <c r="E914">
        <v>20</v>
      </c>
      <c r="F914">
        <v>21.1100412282238</v>
      </c>
      <c r="G914">
        <v>1.25</v>
      </c>
      <c r="H914">
        <v>350</v>
      </c>
      <c r="I914">
        <v>78.284270763397203</v>
      </c>
      <c r="J914">
        <v>0.72894976947396894</v>
      </c>
      <c r="K914">
        <v>0.71767676760945198</v>
      </c>
      <c r="L914">
        <v>0.90322580645161299</v>
      </c>
      <c r="M914" t="s">
        <v>959</v>
      </c>
      <c r="N914" t="s">
        <v>18</v>
      </c>
      <c r="O914" t="s">
        <v>19</v>
      </c>
      <c r="P914" s="1">
        <v>0.86789754096518501</v>
      </c>
      <c r="Q914" t="s">
        <v>20</v>
      </c>
    </row>
    <row r="915" spans="1:17" x14ac:dyDescent="0.35">
      <c r="A915">
        <v>912</v>
      </c>
      <c r="B915">
        <v>3181</v>
      </c>
      <c r="C915" t="s">
        <v>1525</v>
      </c>
      <c r="D915">
        <v>25</v>
      </c>
      <c r="E915">
        <v>27</v>
      </c>
      <c r="F915">
        <v>20.342144725641099</v>
      </c>
      <c r="G915">
        <v>0.91666665185777296</v>
      </c>
      <c r="H915">
        <v>325</v>
      </c>
      <c r="I915">
        <v>92.426406145095797</v>
      </c>
      <c r="J915">
        <v>0.72919537540120205</v>
      </c>
      <c r="K915">
        <v>0.478080568224441</v>
      </c>
      <c r="L915">
        <v>0.72222222222222199</v>
      </c>
      <c r="M915" t="s">
        <v>959</v>
      </c>
      <c r="N915" t="s">
        <v>18</v>
      </c>
      <c r="O915" t="s">
        <v>19</v>
      </c>
      <c r="P915" s="1">
        <v>0.86783557271456102</v>
      </c>
      <c r="Q915" t="s">
        <v>20</v>
      </c>
    </row>
    <row r="916" spans="1:17" x14ac:dyDescent="0.35">
      <c r="A916">
        <v>913</v>
      </c>
      <c r="B916">
        <v>1725</v>
      </c>
      <c r="C916" t="s">
        <v>1526</v>
      </c>
      <c r="D916">
        <v>46</v>
      </c>
      <c r="E916">
        <v>35</v>
      </c>
      <c r="F916">
        <v>41.266910365125199</v>
      </c>
      <c r="G916">
        <v>1.3000001416134199</v>
      </c>
      <c r="H916">
        <v>1337.5</v>
      </c>
      <c r="I916">
        <v>137.78174459934201</v>
      </c>
      <c r="J916">
        <v>0.54593342449973903</v>
      </c>
      <c r="K916">
        <v>0.88536081291542401</v>
      </c>
      <c r="L916">
        <v>0.99074074074074103</v>
      </c>
      <c r="M916" t="s">
        <v>959</v>
      </c>
      <c r="N916" t="s">
        <v>18</v>
      </c>
      <c r="O916" t="s">
        <v>19</v>
      </c>
      <c r="P916" s="1">
        <v>0.86774672654407603</v>
      </c>
      <c r="Q916" t="s">
        <v>20</v>
      </c>
    </row>
    <row r="917" spans="1:17" x14ac:dyDescent="0.35">
      <c r="A917">
        <v>914</v>
      </c>
      <c r="B917">
        <v>1818</v>
      </c>
      <c r="C917" t="s">
        <v>1527</v>
      </c>
      <c r="D917">
        <v>30</v>
      </c>
      <c r="E917">
        <v>50</v>
      </c>
      <c r="F917">
        <v>39.493270848342902</v>
      </c>
      <c r="G917">
        <v>0.6</v>
      </c>
      <c r="H917">
        <v>1225</v>
      </c>
      <c r="I917">
        <v>136.56854152679401</v>
      </c>
      <c r="J917">
        <v>0.69963742823644404</v>
      </c>
      <c r="K917">
        <v>0.82536226602004104</v>
      </c>
      <c r="L917">
        <v>0.98</v>
      </c>
      <c r="M917" t="s">
        <v>959</v>
      </c>
      <c r="N917" t="s">
        <v>18</v>
      </c>
      <c r="O917" t="s">
        <v>19</v>
      </c>
      <c r="P917" s="1">
        <v>0.86773180049586296</v>
      </c>
      <c r="Q917" t="s">
        <v>20</v>
      </c>
    </row>
    <row r="918" spans="1:17" x14ac:dyDescent="0.35">
      <c r="A918">
        <v>915</v>
      </c>
      <c r="B918">
        <v>2204</v>
      </c>
      <c r="C918" t="s">
        <v>1528</v>
      </c>
      <c r="D918">
        <v>30</v>
      </c>
      <c r="E918">
        <v>35</v>
      </c>
      <c r="F918">
        <v>31.6650618423356</v>
      </c>
      <c r="G918">
        <v>0.85714285714285698</v>
      </c>
      <c r="H918">
        <v>787.5</v>
      </c>
      <c r="I918">
        <v>109.497473835945</v>
      </c>
      <c r="J918">
        <v>0.65291582372476697</v>
      </c>
      <c r="K918">
        <v>0.82537674165727004</v>
      </c>
      <c r="L918">
        <v>0.94029850746268695</v>
      </c>
      <c r="M918" t="s">
        <v>959</v>
      </c>
      <c r="N918" t="s">
        <v>18</v>
      </c>
      <c r="O918" t="s">
        <v>19</v>
      </c>
      <c r="P918" s="1">
        <v>0.86773041094891701</v>
      </c>
      <c r="Q918" t="s">
        <v>20</v>
      </c>
    </row>
    <row r="919" spans="1:17" x14ac:dyDescent="0.35">
      <c r="A919">
        <v>916</v>
      </c>
      <c r="B919">
        <v>275</v>
      </c>
      <c r="C919" t="s">
        <v>111</v>
      </c>
      <c r="D919">
        <v>290</v>
      </c>
      <c r="E919">
        <v>316</v>
      </c>
      <c r="F919">
        <v>235.98371678540499</v>
      </c>
      <c r="G919">
        <v>0.92042444903413101</v>
      </c>
      <c r="H919">
        <v>43737.5</v>
      </c>
      <c r="I919">
        <v>1450.7463783025701</v>
      </c>
      <c r="J919">
        <v>0.49240917149914998</v>
      </c>
      <c r="K919">
        <v>0.26114446745798597</v>
      </c>
      <c r="L919">
        <v>0.69068298460323696</v>
      </c>
      <c r="M919" t="s">
        <v>959</v>
      </c>
      <c r="N919" t="s">
        <v>18</v>
      </c>
      <c r="O919" t="s">
        <v>19</v>
      </c>
      <c r="P919" s="1">
        <v>0.86763016518247404</v>
      </c>
      <c r="Q919" t="s">
        <v>20</v>
      </c>
    </row>
    <row r="920" spans="1:17" x14ac:dyDescent="0.35">
      <c r="A920">
        <v>917</v>
      </c>
      <c r="B920">
        <v>2989</v>
      </c>
      <c r="C920" t="s">
        <v>1529</v>
      </c>
      <c r="D920">
        <v>35</v>
      </c>
      <c r="E920">
        <v>15</v>
      </c>
      <c r="F920">
        <v>21.850968611841601</v>
      </c>
      <c r="G920">
        <v>2.3333333333333299</v>
      </c>
      <c r="H920">
        <v>375</v>
      </c>
      <c r="I920">
        <v>88.284270763397203</v>
      </c>
      <c r="J920">
        <v>0.78234182034786204</v>
      </c>
      <c r="K920">
        <v>0.60460879952844804</v>
      </c>
      <c r="L920">
        <v>0.90909090909090895</v>
      </c>
      <c r="M920" t="s">
        <v>959</v>
      </c>
      <c r="N920" t="s">
        <v>18</v>
      </c>
      <c r="O920" t="s">
        <v>19</v>
      </c>
      <c r="P920" s="1">
        <v>0.86758658958111001</v>
      </c>
      <c r="Q920" t="s">
        <v>20</v>
      </c>
    </row>
    <row r="921" spans="1:17" x14ac:dyDescent="0.35">
      <c r="A921">
        <v>918</v>
      </c>
      <c r="B921">
        <v>1072</v>
      </c>
      <c r="C921" t="s">
        <v>1530</v>
      </c>
      <c r="D921">
        <v>88</v>
      </c>
      <c r="E921">
        <v>57</v>
      </c>
      <c r="F921">
        <v>70.014086062951506</v>
      </c>
      <c r="G921">
        <v>1.5625001580507001</v>
      </c>
      <c r="H921">
        <v>3850</v>
      </c>
      <c r="I921">
        <v>251.421353816986</v>
      </c>
      <c r="J921">
        <v>0.62816614590830799</v>
      </c>
      <c r="K921">
        <v>0.76536090125255596</v>
      </c>
      <c r="L921">
        <v>0.93902439024390205</v>
      </c>
      <c r="M921" t="s">
        <v>959</v>
      </c>
      <c r="N921" t="s">
        <v>18</v>
      </c>
      <c r="O921" t="s">
        <v>19</v>
      </c>
      <c r="P921" s="1">
        <v>0.86748307155064297</v>
      </c>
      <c r="Q921" t="s">
        <v>20</v>
      </c>
    </row>
    <row r="922" spans="1:17" x14ac:dyDescent="0.35">
      <c r="A922">
        <v>919</v>
      </c>
      <c r="B922">
        <v>1481</v>
      </c>
      <c r="C922" t="s">
        <v>1531</v>
      </c>
      <c r="D922">
        <v>40</v>
      </c>
      <c r="E922">
        <v>90</v>
      </c>
      <c r="F922">
        <v>48.5334230995512</v>
      </c>
      <c r="G922">
        <v>0.44444444444444398</v>
      </c>
      <c r="H922">
        <v>1850</v>
      </c>
      <c r="I922">
        <v>243.13708305358901</v>
      </c>
      <c r="J922">
        <v>0.59250111862603305</v>
      </c>
      <c r="K922">
        <v>0.39325946876380102</v>
      </c>
      <c r="L922">
        <v>0.72549019607843102</v>
      </c>
      <c r="M922" t="s">
        <v>959</v>
      </c>
      <c r="N922" t="s">
        <v>18</v>
      </c>
      <c r="O922" t="s">
        <v>19</v>
      </c>
      <c r="P922" s="1">
        <v>0.86745296112630599</v>
      </c>
      <c r="Q922" t="s">
        <v>20</v>
      </c>
    </row>
    <row r="923" spans="1:17" x14ac:dyDescent="0.35">
      <c r="A923">
        <v>920</v>
      </c>
      <c r="B923">
        <v>2869</v>
      </c>
      <c r="C923" t="s">
        <v>1532</v>
      </c>
      <c r="D923">
        <v>14</v>
      </c>
      <c r="E923">
        <v>46</v>
      </c>
      <c r="F923">
        <v>22.917489221187701</v>
      </c>
      <c r="G923">
        <v>0.30769226379973402</v>
      </c>
      <c r="H923">
        <v>412.5</v>
      </c>
      <c r="I923">
        <v>103.63960921764399</v>
      </c>
      <c r="J923">
        <v>0.88021919915025404</v>
      </c>
      <c r="K923">
        <v>0.48259440588327401</v>
      </c>
      <c r="L923">
        <v>0.86842105263157898</v>
      </c>
      <c r="M923" t="s">
        <v>959</v>
      </c>
      <c r="N923" t="s">
        <v>18</v>
      </c>
      <c r="O923" t="s">
        <v>19</v>
      </c>
      <c r="P923" s="1">
        <v>0.86744197940580503</v>
      </c>
      <c r="Q923" t="s">
        <v>20</v>
      </c>
    </row>
    <row r="924" spans="1:17" x14ac:dyDescent="0.35">
      <c r="A924">
        <v>921</v>
      </c>
      <c r="B924">
        <v>505</v>
      </c>
      <c r="C924" t="s">
        <v>806</v>
      </c>
      <c r="D924">
        <v>171</v>
      </c>
      <c r="E924">
        <v>235</v>
      </c>
      <c r="F924">
        <v>151.755462061164</v>
      </c>
      <c r="G924">
        <v>0.72770703166280803</v>
      </c>
      <c r="H924">
        <v>18087.5</v>
      </c>
      <c r="I924">
        <v>987.90367066860199</v>
      </c>
      <c r="J924">
        <v>0.79393623023691695</v>
      </c>
      <c r="K924">
        <v>0.23289448794137599</v>
      </c>
      <c r="L924">
        <v>0.59892384105960295</v>
      </c>
      <c r="M924" t="s">
        <v>959</v>
      </c>
      <c r="N924" t="s">
        <v>18</v>
      </c>
      <c r="O924" t="s">
        <v>19</v>
      </c>
      <c r="P924" s="1">
        <v>0.86742106582674405</v>
      </c>
      <c r="Q924" t="s">
        <v>20</v>
      </c>
    </row>
    <row r="925" spans="1:17" x14ac:dyDescent="0.35">
      <c r="A925">
        <v>922</v>
      </c>
      <c r="B925">
        <v>1332</v>
      </c>
      <c r="C925" t="s">
        <v>1533</v>
      </c>
      <c r="D925">
        <v>49</v>
      </c>
      <c r="E925">
        <v>57</v>
      </c>
      <c r="F925">
        <v>54.700209598571298</v>
      </c>
      <c r="G925">
        <v>0.875000021073426</v>
      </c>
      <c r="H925">
        <v>2350</v>
      </c>
      <c r="I925">
        <v>187.27921843528699</v>
      </c>
      <c r="J925">
        <v>0.70776432219466001</v>
      </c>
      <c r="K925">
        <v>0.84197374599290498</v>
      </c>
      <c r="L925">
        <v>0.96410256410256401</v>
      </c>
      <c r="M925" t="s">
        <v>959</v>
      </c>
      <c r="N925" t="s">
        <v>18</v>
      </c>
      <c r="O925" t="s">
        <v>19</v>
      </c>
      <c r="P925" s="1">
        <v>0.86741832850293898</v>
      </c>
      <c r="Q925" t="s">
        <v>20</v>
      </c>
    </row>
    <row r="926" spans="1:17" x14ac:dyDescent="0.35">
      <c r="A926">
        <v>923</v>
      </c>
      <c r="B926">
        <v>761</v>
      </c>
      <c r="C926" t="s">
        <v>1534</v>
      </c>
      <c r="D926">
        <v>102</v>
      </c>
      <c r="E926">
        <v>170</v>
      </c>
      <c r="F926">
        <v>102.41245407544901</v>
      </c>
      <c r="G926">
        <v>0.60240961895246004</v>
      </c>
      <c r="H926">
        <v>8237.5</v>
      </c>
      <c r="I926">
        <v>517.48736917972599</v>
      </c>
      <c r="J926">
        <v>0.85421915343959498</v>
      </c>
      <c r="K926">
        <v>0.38655009434787302</v>
      </c>
      <c r="L926">
        <v>0.67868177136972196</v>
      </c>
      <c r="M926" t="s">
        <v>959</v>
      </c>
      <c r="N926" t="s">
        <v>18</v>
      </c>
      <c r="O926" t="s">
        <v>19</v>
      </c>
      <c r="P926" s="1">
        <v>0.86735174762290601</v>
      </c>
      <c r="Q926" t="s">
        <v>20</v>
      </c>
    </row>
    <row r="927" spans="1:17" x14ac:dyDescent="0.35">
      <c r="A927">
        <v>924</v>
      </c>
      <c r="B927">
        <v>721</v>
      </c>
      <c r="C927" t="s">
        <v>1535</v>
      </c>
      <c r="D927">
        <v>149</v>
      </c>
      <c r="E927">
        <v>154</v>
      </c>
      <c r="F927">
        <v>108.45068139247</v>
      </c>
      <c r="G927">
        <v>0.96666666048796801</v>
      </c>
      <c r="H927">
        <v>9237.5</v>
      </c>
      <c r="I927">
        <v>601.62950456142403</v>
      </c>
      <c r="J927">
        <v>0.63569776618418405</v>
      </c>
      <c r="K927">
        <v>0.320705244985521</v>
      </c>
      <c r="L927">
        <v>0.62257792754844099</v>
      </c>
      <c r="M927" t="s">
        <v>959</v>
      </c>
      <c r="N927" t="s">
        <v>18</v>
      </c>
      <c r="O927" t="s">
        <v>19</v>
      </c>
      <c r="P927" s="1">
        <v>0.86727292430377001</v>
      </c>
      <c r="Q927" t="s">
        <v>20</v>
      </c>
    </row>
    <row r="928" spans="1:17" x14ac:dyDescent="0.35">
      <c r="A928">
        <v>925</v>
      </c>
      <c r="B928">
        <v>3166</v>
      </c>
      <c r="C928" t="s">
        <v>1536</v>
      </c>
      <c r="D928">
        <v>25</v>
      </c>
      <c r="E928">
        <v>15</v>
      </c>
      <c r="F928">
        <v>20.342144725641099</v>
      </c>
      <c r="G928">
        <v>1.6666666666666701</v>
      </c>
      <c r="H928">
        <v>325</v>
      </c>
      <c r="I928">
        <v>74.142135381698594</v>
      </c>
      <c r="J928">
        <v>0.67710900949406805</v>
      </c>
      <c r="K928">
        <v>0.74295591533565997</v>
      </c>
      <c r="L928">
        <v>0.96296296296296302</v>
      </c>
      <c r="M928" t="s">
        <v>959</v>
      </c>
      <c r="N928" t="s">
        <v>18</v>
      </c>
      <c r="O928" t="s">
        <v>19</v>
      </c>
      <c r="P928" s="1">
        <v>0.86726368634085804</v>
      </c>
      <c r="Q928" t="s">
        <v>20</v>
      </c>
    </row>
    <row r="929" spans="1:17" x14ac:dyDescent="0.35">
      <c r="A929">
        <v>926</v>
      </c>
      <c r="B929">
        <v>861</v>
      </c>
      <c r="C929" t="s">
        <v>545</v>
      </c>
      <c r="D929">
        <v>120</v>
      </c>
      <c r="E929">
        <v>71</v>
      </c>
      <c r="F929">
        <v>88.759054090548005</v>
      </c>
      <c r="G929">
        <v>1.6999999460520301</v>
      </c>
      <c r="H929">
        <v>6187.5</v>
      </c>
      <c r="I929">
        <v>335.06096303462999</v>
      </c>
      <c r="J929">
        <v>0.606698913315599</v>
      </c>
      <c r="K929">
        <v>0.69259190487384303</v>
      </c>
      <c r="L929">
        <v>0.91666666666666696</v>
      </c>
      <c r="M929" t="s">
        <v>959</v>
      </c>
      <c r="N929" t="s">
        <v>18</v>
      </c>
      <c r="O929" t="s">
        <v>19</v>
      </c>
      <c r="P929" s="1">
        <v>0.86721007651024995</v>
      </c>
      <c r="Q929" t="s">
        <v>20</v>
      </c>
    </row>
    <row r="930" spans="1:17" x14ac:dyDescent="0.35">
      <c r="A930">
        <v>927</v>
      </c>
      <c r="B930">
        <v>651</v>
      </c>
      <c r="C930" t="s">
        <v>628</v>
      </c>
      <c r="D930">
        <v>224</v>
      </c>
      <c r="E930">
        <v>118</v>
      </c>
      <c r="F930">
        <v>120.87358593107101</v>
      </c>
      <c r="G930">
        <v>1.8927739731379101</v>
      </c>
      <c r="H930">
        <v>11475</v>
      </c>
      <c r="I930">
        <v>727.69551992416405</v>
      </c>
      <c r="J930">
        <v>0.62989517357672697</v>
      </c>
      <c r="K930">
        <v>0.27230972768469702</v>
      </c>
      <c r="L930">
        <v>0.60315374507227304</v>
      </c>
      <c r="M930" t="s">
        <v>959</v>
      </c>
      <c r="N930" t="s">
        <v>18</v>
      </c>
      <c r="O930" t="s">
        <v>19</v>
      </c>
      <c r="P930" s="1">
        <v>0.86717099695323396</v>
      </c>
      <c r="Q930" t="s">
        <v>20</v>
      </c>
    </row>
    <row r="931" spans="1:17" x14ac:dyDescent="0.35">
      <c r="A931">
        <v>928</v>
      </c>
      <c r="B931">
        <v>1984</v>
      </c>
      <c r="C931" t="s">
        <v>1537</v>
      </c>
      <c r="D931">
        <v>34</v>
      </c>
      <c r="E931">
        <v>53</v>
      </c>
      <c r="F931">
        <v>35.904805236128901</v>
      </c>
      <c r="G931">
        <v>0.63636366886033202</v>
      </c>
      <c r="H931">
        <v>1012.5</v>
      </c>
      <c r="I931">
        <v>166.06601536273999</v>
      </c>
      <c r="J931">
        <v>0.78336937469519397</v>
      </c>
      <c r="K931">
        <v>0.46136364070094199</v>
      </c>
      <c r="L931">
        <v>0.75</v>
      </c>
      <c r="M931" t="s">
        <v>959</v>
      </c>
      <c r="N931" t="s">
        <v>18</v>
      </c>
      <c r="O931" t="s">
        <v>19</v>
      </c>
      <c r="P931" s="1">
        <v>0.86711115903243896</v>
      </c>
      <c r="Q931" t="s">
        <v>20</v>
      </c>
    </row>
    <row r="932" spans="1:17" x14ac:dyDescent="0.35">
      <c r="A932">
        <v>929</v>
      </c>
      <c r="B932">
        <v>695</v>
      </c>
      <c r="C932" t="s">
        <v>1538</v>
      </c>
      <c r="D932">
        <v>100</v>
      </c>
      <c r="E932">
        <v>130</v>
      </c>
      <c r="F932">
        <v>115.41780077956599</v>
      </c>
      <c r="G932">
        <v>0.76923076923076905</v>
      </c>
      <c r="H932">
        <v>10462.5</v>
      </c>
      <c r="I932">
        <v>412.634556889534</v>
      </c>
      <c r="J932">
        <v>0.69449019554323599</v>
      </c>
      <c r="K932">
        <v>0.77217216633003505</v>
      </c>
      <c r="L932">
        <v>0.94150731158605205</v>
      </c>
      <c r="M932" t="s">
        <v>959</v>
      </c>
      <c r="N932" t="s">
        <v>18</v>
      </c>
      <c r="O932" t="s">
        <v>19</v>
      </c>
      <c r="P932" s="1">
        <v>0.86701459982019802</v>
      </c>
      <c r="Q932" t="s">
        <v>20</v>
      </c>
    </row>
    <row r="933" spans="1:17" x14ac:dyDescent="0.35">
      <c r="A933">
        <v>930</v>
      </c>
      <c r="B933">
        <v>2701</v>
      </c>
      <c r="C933" t="s">
        <v>1539</v>
      </c>
      <c r="D933">
        <v>22</v>
      </c>
      <c r="E933">
        <v>34</v>
      </c>
      <c r="F933">
        <v>24.592453796829702</v>
      </c>
      <c r="G933">
        <v>0.66666673774936003</v>
      </c>
      <c r="H933">
        <v>475</v>
      </c>
      <c r="I933">
        <v>92.426406145095797</v>
      </c>
      <c r="J933">
        <v>0.725122561132307</v>
      </c>
      <c r="K933">
        <v>0.69873313817418303</v>
      </c>
      <c r="L933">
        <v>0.88372093023255804</v>
      </c>
      <c r="M933" t="s">
        <v>959</v>
      </c>
      <c r="N933" t="s">
        <v>18</v>
      </c>
      <c r="O933" t="s">
        <v>19</v>
      </c>
      <c r="P933" s="1">
        <v>0.86698087811729097</v>
      </c>
      <c r="Q933" t="s">
        <v>20</v>
      </c>
    </row>
    <row r="934" spans="1:17" x14ac:dyDescent="0.35">
      <c r="A934">
        <v>931</v>
      </c>
      <c r="B934">
        <v>953</v>
      </c>
      <c r="C934" t="s">
        <v>593</v>
      </c>
      <c r="D934">
        <v>135</v>
      </c>
      <c r="E934">
        <v>58</v>
      </c>
      <c r="F934">
        <v>79.788456080286494</v>
      </c>
      <c r="G934">
        <v>2.3452382634960598</v>
      </c>
      <c r="H934">
        <v>5000</v>
      </c>
      <c r="I934">
        <v>341.42135381698603</v>
      </c>
      <c r="J934">
        <v>0.65727967991464897</v>
      </c>
      <c r="K934">
        <v>0.53901209209472101</v>
      </c>
      <c r="L934">
        <v>0.83507306889352795</v>
      </c>
      <c r="M934" t="s">
        <v>959</v>
      </c>
      <c r="N934" t="s">
        <v>18</v>
      </c>
      <c r="O934" t="s">
        <v>19</v>
      </c>
      <c r="P934" s="1">
        <v>0.86691989773260802</v>
      </c>
      <c r="Q934" t="s">
        <v>20</v>
      </c>
    </row>
    <row r="935" spans="1:17" x14ac:dyDescent="0.35">
      <c r="A935">
        <v>932</v>
      </c>
      <c r="B935">
        <v>979</v>
      </c>
      <c r="C935" t="s">
        <v>1540</v>
      </c>
      <c r="D935">
        <v>65</v>
      </c>
      <c r="E935">
        <v>118</v>
      </c>
      <c r="F935">
        <v>77.460579358564402</v>
      </c>
      <c r="G935">
        <v>0.55274269350132899</v>
      </c>
      <c r="H935">
        <v>4712.5</v>
      </c>
      <c r="I935">
        <v>354.35028612613701</v>
      </c>
      <c r="J935">
        <v>0.69178129451835901</v>
      </c>
      <c r="K935">
        <v>0.47162373320571799</v>
      </c>
      <c r="L935">
        <v>0.81601731601731597</v>
      </c>
      <c r="M935" t="s">
        <v>959</v>
      </c>
      <c r="N935" t="s">
        <v>18</v>
      </c>
      <c r="O935" t="s">
        <v>19</v>
      </c>
      <c r="P935" s="1">
        <v>0.86690588631074295</v>
      </c>
      <c r="Q935" t="s">
        <v>20</v>
      </c>
    </row>
    <row r="936" spans="1:17" x14ac:dyDescent="0.35">
      <c r="A936">
        <v>933</v>
      </c>
      <c r="B936">
        <v>637</v>
      </c>
      <c r="C936" t="s">
        <v>1541</v>
      </c>
      <c r="D936">
        <v>100</v>
      </c>
      <c r="E936">
        <v>153</v>
      </c>
      <c r="F936">
        <v>122.962268984148</v>
      </c>
      <c r="G936">
        <v>0.65454547491845405</v>
      </c>
      <c r="H936">
        <v>11875</v>
      </c>
      <c r="I936">
        <v>456.27416610717802</v>
      </c>
      <c r="J936">
        <v>0.78737407473054799</v>
      </c>
      <c r="K936">
        <v>0.71678964416775404</v>
      </c>
      <c r="L936">
        <v>0.93137254901960798</v>
      </c>
      <c r="M936" t="s">
        <v>959</v>
      </c>
      <c r="N936" t="s">
        <v>18</v>
      </c>
      <c r="O936" t="s">
        <v>19</v>
      </c>
      <c r="P936" s="1">
        <v>0.86687417467349803</v>
      </c>
      <c r="Q936" t="s">
        <v>20</v>
      </c>
    </row>
    <row r="937" spans="1:17" x14ac:dyDescent="0.35">
      <c r="A937">
        <v>934</v>
      </c>
      <c r="B937">
        <v>36</v>
      </c>
      <c r="C937" t="s">
        <v>673</v>
      </c>
      <c r="D937">
        <v>553</v>
      </c>
      <c r="E937">
        <v>1259</v>
      </c>
      <c r="F937">
        <v>635.79685431677399</v>
      </c>
      <c r="G937">
        <v>0.43954752584492301</v>
      </c>
      <c r="H937">
        <v>317487.5</v>
      </c>
      <c r="I937">
        <v>4509.8127287626303</v>
      </c>
      <c r="J937">
        <v>0.62478750389784898</v>
      </c>
      <c r="K937">
        <v>0.19616407693518301</v>
      </c>
      <c r="L937">
        <v>0.676494872819284</v>
      </c>
      <c r="M937" t="s">
        <v>959</v>
      </c>
      <c r="N937" t="s">
        <v>18</v>
      </c>
      <c r="O937" t="s">
        <v>19</v>
      </c>
      <c r="P937" s="1">
        <v>0.86685033532419498</v>
      </c>
      <c r="Q937" t="s">
        <v>20</v>
      </c>
    </row>
    <row r="938" spans="1:17" x14ac:dyDescent="0.35">
      <c r="A938">
        <v>935</v>
      </c>
      <c r="B938">
        <v>1498</v>
      </c>
      <c r="C938" t="s">
        <v>1542</v>
      </c>
      <c r="D938">
        <v>40</v>
      </c>
      <c r="E938">
        <v>65</v>
      </c>
      <c r="F938">
        <v>48.039012009329298</v>
      </c>
      <c r="G938">
        <v>0.61538461538461497</v>
      </c>
      <c r="H938">
        <v>1812.5</v>
      </c>
      <c r="I938">
        <v>187.78174459934201</v>
      </c>
      <c r="J938">
        <v>0.64202349620074595</v>
      </c>
      <c r="K938">
        <v>0.64592358143582296</v>
      </c>
      <c r="L938">
        <v>0.873493975903614</v>
      </c>
      <c r="M938" t="s">
        <v>959</v>
      </c>
      <c r="N938" t="s">
        <v>18</v>
      </c>
      <c r="O938" t="s">
        <v>19</v>
      </c>
      <c r="P938" s="1">
        <v>0.86684544836573796</v>
      </c>
      <c r="Q938" t="s">
        <v>20</v>
      </c>
    </row>
    <row r="939" spans="1:17" x14ac:dyDescent="0.35">
      <c r="A939">
        <v>936</v>
      </c>
      <c r="B939">
        <v>2185</v>
      </c>
      <c r="C939" t="s">
        <v>1543</v>
      </c>
      <c r="D939">
        <v>32</v>
      </c>
      <c r="E939">
        <v>45</v>
      </c>
      <c r="F939">
        <v>31.6650618423356</v>
      </c>
      <c r="G939">
        <v>0.71111117468939899</v>
      </c>
      <c r="H939">
        <v>787.5</v>
      </c>
      <c r="I939">
        <v>137.78174459934201</v>
      </c>
      <c r="J939">
        <v>0.81665683016674195</v>
      </c>
      <c r="K939">
        <v>0.52128720760440905</v>
      </c>
      <c r="L939">
        <v>0.76829268292682895</v>
      </c>
      <c r="M939" t="s">
        <v>959</v>
      </c>
      <c r="N939" t="s">
        <v>18</v>
      </c>
      <c r="O939" t="s">
        <v>19</v>
      </c>
      <c r="P939" s="1">
        <v>0.86675566337520304</v>
      </c>
      <c r="Q939" t="s">
        <v>20</v>
      </c>
    </row>
    <row r="940" spans="1:17" x14ac:dyDescent="0.35">
      <c r="A940">
        <v>937</v>
      </c>
      <c r="B940">
        <v>1685</v>
      </c>
      <c r="C940" t="s">
        <v>1544</v>
      </c>
      <c r="D940">
        <v>40</v>
      </c>
      <c r="E940">
        <v>45</v>
      </c>
      <c r="F940">
        <v>42.595379458899103</v>
      </c>
      <c r="G940">
        <v>0.88888888888888895</v>
      </c>
      <c r="H940">
        <v>1425</v>
      </c>
      <c r="I940">
        <v>146.56854152679401</v>
      </c>
      <c r="J940">
        <v>0.60656611317717302</v>
      </c>
      <c r="K940">
        <v>0.83357214910858402</v>
      </c>
      <c r="L940">
        <v>0.95</v>
      </c>
      <c r="M940" t="s">
        <v>959</v>
      </c>
      <c r="N940" t="s">
        <v>18</v>
      </c>
      <c r="O940" t="s">
        <v>19</v>
      </c>
      <c r="P940" s="1">
        <v>0.86672881563986603</v>
      </c>
      <c r="Q940" t="s">
        <v>20</v>
      </c>
    </row>
    <row r="941" spans="1:17" x14ac:dyDescent="0.35">
      <c r="A941">
        <v>938</v>
      </c>
      <c r="B941">
        <v>728</v>
      </c>
      <c r="C941" t="s">
        <v>1545</v>
      </c>
      <c r="D941">
        <v>97</v>
      </c>
      <c r="E941">
        <v>200</v>
      </c>
      <c r="F941">
        <v>107.344389140063</v>
      </c>
      <c r="G941">
        <v>0.48467434994571301</v>
      </c>
      <c r="H941">
        <v>9050</v>
      </c>
      <c r="I941">
        <v>673.55338454246498</v>
      </c>
      <c r="J941">
        <v>0.91505281691321005</v>
      </c>
      <c r="K941">
        <v>0.25067694752894898</v>
      </c>
      <c r="L941">
        <v>0.64127546501328603</v>
      </c>
      <c r="M941" t="s">
        <v>959</v>
      </c>
      <c r="N941" t="s">
        <v>18</v>
      </c>
      <c r="O941" t="s">
        <v>19</v>
      </c>
      <c r="P941" s="1">
        <v>0.86666316118130904</v>
      </c>
      <c r="Q941" t="s">
        <v>20</v>
      </c>
    </row>
    <row r="942" spans="1:17" x14ac:dyDescent="0.35">
      <c r="A942">
        <v>939</v>
      </c>
      <c r="B942">
        <v>370</v>
      </c>
      <c r="C942" t="s">
        <v>250</v>
      </c>
      <c r="D942">
        <v>206</v>
      </c>
      <c r="E942">
        <v>212</v>
      </c>
      <c r="F942">
        <v>198.39107194283099</v>
      </c>
      <c r="G942">
        <v>0.97282625884024398</v>
      </c>
      <c r="H942">
        <v>30912.5</v>
      </c>
      <c r="I942">
        <v>790.62445223331497</v>
      </c>
      <c r="J942">
        <v>0.597299979791307</v>
      </c>
      <c r="K942">
        <v>0.62144616095050698</v>
      </c>
      <c r="L942">
        <v>0.87354291769692705</v>
      </c>
      <c r="M942" t="s">
        <v>959</v>
      </c>
      <c r="N942" t="s">
        <v>18</v>
      </c>
      <c r="O942" t="s">
        <v>19</v>
      </c>
      <c r="P942" s="1">
        <v>0.866630547591971</v>
      </c>
      <c r="Q942" t="s">
        <v>20</v>
      </c>
    </row>
    <row r="943" spans="1:17" x14ac:dyDescent="0.35">
      <c r="A943">
        <v>940</v>
      </c>
      <c r="B943">
        <v>2201</v>
      </c>
      <c r="C943" t="s">
        <v>1546</v>
      </c>
      <c r="D943">
        <v>22</v>
      </c>
      <c r="E943">
        <v>58</v>
      </c>
      <c r="F943">
        <v>31.6650618423356</v>
      </c>
      <c r="G943">
        <v>0.38888885670429801</v>
      </c>
      <c r="H943">
        <v>787.5</v>
      </c>
      <c r="I943">
        <v>137.78174459934201</v>
      </c>
      <c r="J943">
        <v>0.87639062148695701</v>
      </c>
      <c r="K943">
        <v>0.52128720760440905</v>
      </c>
      <c r="L943">
        <v>0.84</v>
      </c>
      <c r="M943" t="s">
        <v>959</v>
      </c>
      <c r="N943" t="s">
        <v>18</v>
      </c>
      <c r="O943" t="s">
        <v>19</v>
      </c>
      <c r="P943" s="1">
        <v>0.86661522481909004</v>
      </c>
      <c r="Q943" t="s">
        <v>20</v>
      </c>
    </row>
    <row r="944" spans="1:17" x14ac:dyDescent="0.35">
      <c r="A944">
        <v>941</v>
      </c>
      <c r="B944">
        <v>2341</v>
      </c>
      <c r="C944" t="s">
        <v>1547</v>
      </c>
      <c r="D944">
        <v>45</v>
      </c>
      <c r="E944">
        <v>21</v>
      </c>
      <c r="F944">
        <v>29.8541066072092</v>
      </c>
      <c r="G944">
        <v>2.1200000222433202</v>
      </c>
      <c r="H944">
        <v>700</v>
      </c>
      <c r="I944">
        <v>116.56854152679399</v>
      </c>
      <c r="J944">
        <v>0.35809143470674898</v>
      </c>
      <c r="K944">
        <v>0.64735898263557001</v>
      </c>
      <c r="L944">
        <v>0.90322580645161299</v>
      </c>
      <c r="M944" t="s">
        <v>959</v>
      </c>
      <c r="N944" t="s">
        <v>18</v>
      </c>
      <c r="O944" t="s">
        <v>19</v>
      </c>
      <c r="P944" s="1">
        <v>0.86661348441013397</v>
      </c>
      <c r="Q944" t="s">
        <v>20</v>
      </c>
    </row>
    <row r="945" spans="1:17" x14ac:dyDescent="0.35">
      <c r="A945">
        <v>942</v>
      </c>
      <c r="B945">
        <v>2030</v>
      </c>
      <c r="C945" t="s">
        <v>1548</v>
      </c>
      <c r="D945">
        <v>27</v>
      </c>
      <c r="E945">
        <v>71</v>
      </c>
      <c r="F945">
        <v>35.007043031475703</v>
      </c>
      <c r="G945">
        <v>0.37984492491364302</v>
      </c>
      <c r="H945">
        <v>962.5</v>
      </c>
      <c r="I945">
        <v>171.92387998104101</v>
      </c>
      <c r="J945">
        <v>0.83913102452560295</v>
      </c>
      <c r="K945">
        <v>0.409202421171594</v>
      </c>
      <c r="L945">
        <v>0.74757281553398103</v>
      </c>
      <c r="M945" t="s">
        <v>959</v>
      </c>
      <c r="N945" t="s">
        <v>18</v>
      </c>
      <c r="O945" t="s">
        <v>19</v>
      </c>
      <c r="P945" s="1">
        <v>0.86661043005305505</v>
      </c>
      <c r="Q945" t="s">
        <v>20</v>
      </c>
    </row>
    <row r="946" spans="1:17" x14ac:dyDescent="0.35">
      <c r="A946">
        <v>943</v>
      </c>
      <c r="B946">
        <v>2990</v>
      </c>
      <c r="C946" t="s">
        <v>1549</v>
      </c>
      <c r="D946">
        <v>25</v>
      </c>
      <c r="E946">
        <v>30</v>
      </c>
      <c r="F946">
        <v>21.850968611841601</v>
      </c>
      <c r="G946">
        <v>0.83333333333333304</v>
      </c>
      <c r="H946">
        <v>375</v>
      </c>
      <c r="I946">
        <v>98.284270763397203</v>
      </c>
      <c r="J946">
        <v>0.71061191119301403</v>
      </c>
      <c r="K946">
        <v>0.48783515340303701</v>
      </c>
      <c r="L946">
        <v>0.85714285714285698</v>
      </c>
      <c r="M946" t="s">
        <v>959</v>
      </c>
      <c r="N946" t="s">
        <v>18</v>
      </c>
      <c r="O946" t="s">
        <v>19</v>
      </c>
      <c r="P946" s="1">
        <v>0.86659791879442905</v>
      </c>
      <c r="Q946" t="s">
        <v>20</v>
      </c>
    </row>
    <row r="947" spans="1:17" x14ac:dyDescent="0.35">
      <c r="A947">
        <v>944</v>
      </c>
      <c r="B947">
        <v>1684</v>
      </c>
      <c r="C947" t="s">
        <v>812</v>
      </c>
      <c r="D947">
        <v>39</v>
      </c>
      <c r="E947">
        <v>46</v>
      </c>
      <c r="F947">
        <v>42.595379458899103</v>
      </c>
      <c r="G947">
        <v>0.84615387807572195</v>
      </c>
      <c r="H947">
        <v>1425</v>
      </c>
      <c r="I947">
        <v>140.71067690849301</v>
      </c>
      <c r="J947">
        <v>0.68240307509461495</v>
      </c>
      <c r="K947">
        <v>0.90442097087860096</v>
      </c>
      <c r="L947">
        <v>0.98275862068965503</v>
      </c>
      <c r="M947" t="s">
        <v>959</v>
      </c>
      <c r="N947" t="s">
        <v>18</v>
      </c>
      <c r="O947" t="s">
        <v>19</v>
      </c>
      <c r="P947" s="1">
        <v>0.86657241957013398</v>
      </c>
      <c r="Q947" t="s">
        <v>20</v>
      </c>
    </row>
    <row r="948" spans="1:17" x14ac:dyDescent="0.35">
      <c r="A948">
        <v>945</v>
      </c>
      <c r="B948">
        <v>1556</v>
      </c>
      <c r="C948" t="s">
        <v>1550</v>
      </c>
      <c r="D948">
        <v>29</v>
      </c>
      <c r="E948">
        <v>83</v>
      </c>
      <c r="F948">
        <v>46.180907715541899</v>
      </c>
      <c r="G948">
        <v>0.35135136459173599</v>
      </c>
      <c r="H948">
        <v>1675</v>
      </c>
      <c r="I948">
        <v>204.85281229019199</v>
      </c>
      <c r="J948">
        <v>0.89313242978630802</v>
      </c>
      <c r="K948">
        <v>0.50158069681036499</v>
      </c>
      <c r="L948">
        <v>0.85350318471337605</v>
      </c>
      <c r="M948" t="s">
        <v>959</v>
      </c>
      <c r="N948" t="s">
        <v>18</v>
      </c>
      <c r="O948" t="s">
        <v>19</v>
      </c>
      <c r="P948" s="1">
        <v>0.86655344701785697</v>
      </c>
      <c r="Q948" t="s">
        <v>20</v>
      </c>
    </row>
    <row r="949" spans="1:17" x14ac:dyDescent="0.35">
      <c r="A949">
        <v>946</v>
      </c>
      <c r="B949">
        <v>2052</v>
      </c>
      <c r="C949" t="s">
        <v>1551</v>
      </c>
      <c r="D949">
        <v>33</v>
      </c>
      <c r="E949">
        <v>40</v>
      </c>
      <c r="F949">
        <v>34.549414947133499</v>
      </c>
      <c r="G949">
        <v>0.82926826664769004</v>
      </c>
      <c r="H949">
        <v>937.5</v>
      </c>
      <c r="I949">
        <v>123.63960921764399</v>
      </c>
      <c r="J949">
        <v>0.67547568130478197</v>
      </c>
      <c r="K949">
        <v>0.77066545629505401</v>
      </c>
      <c r="L949">
        <v>0.92592592592592604</v>
      </c>
      <c r="M949" t="s">
        <v>959</v>
      </c>
      <c r="N949" t="s">
        <v>18</v>
      </c>
      <c r="O949" t="s">
        <v>19</v>
      </c>
      <c r="P949" s="1">
        <v>0.86654748011917604</v>
      </c>
      <c r="Q949" t="s">
        <v>20</v>
      </c>
    </row>
    <row r="950" spans="1:17" x14ac:dyDescent="0.35">
      <c r="A950">
        <v>947</v>
      </c>
      <c r="B950">
        <v>2266</v>
      </c>
      <c r="C950" t="s">
        <v>1552</v>
      </c>
      <c r="D950">
        <v>35</v>
      </c>
      <c r="E950">
        <v>30</v>
      </c>
      <c r="F950">
        <v>30.643338007504699</v>
      </c>
      <c r="G950">
        <v>1.1666666666666701</v>
      </c>
      <c r="H950">
        <v>737.5</v>
      </c>
      <c r="I950">
        <v>109.497473835945</v>
      </c>
      <c r="J950">
        <v>0.66652501454883795</v>
      </c>
      <c r="K950">
        <v>0.77297186917109395</v>
      </c>
      <c r="L950">
        <v>0.921875</v>
      </c>
      <c r="M950" t="s">
        <v>959</v>
      </c>
      <c r="N950" t="s">
        <v>18</v>
      </c>
      <c r="O950" t="s">
        <v>19</v>
      </c>
      <c r="P950" s="1">
        <v>0.86654570041107704</v>
      </c>
      <c r="Q950" t="s">
        <v>20</v>
      </c>
    </row>
    <row r="951" spans="1:17" x14ac:dyDescent="0.35">
      <c r="A951">
        <v>948</v>
      </c>
      <c r="B951">
        <v>2586</v>
      </c>
      <c r="C951" t="s">
        <v>1553</v>
      </c>
      <c r="D951">
        <v>24</v>
      </c>
      <c r="E951">
        <v>32</v>
      </c>
      <c r="F951">
        <v>25.854414729132099</v>
      </c>
      <c r="G951">
        <v>0.74999994345406495</v>
      </c>
      <c r="H951">
        <v>525</v>
      </c>
      <c r="I951">
        <v>92.426406145095797</v>
      </c>
      <c r="J951">
        <v>0.70402973223833498</v>
      </c>
      <c r="K951">
        <v>0.77228399482409804</v>
      </c>
      <c r="L951">
        <v>0.91304347826086996</v>
      </c>
      <c r="M951" t="s">
        <v>959</v>
      </c>
      <c r="N951" t="s">
        <v>18</v>
      </c>
      <c r="O951" t="s">
        <v>19</v>
      </c>
      <c r="P951" s="1">
        <v>0.86653426822762603</v>
      </c>
      <c r="Q951" t="s">
        <v>20</v>
      </c>
    </row>
    <row r="952" spans="1:17" x14ac:dyDescent="0.35">
      <c r="A952">
        <v>949</v>
      </c>
      <c r="B952">
        <v>3092</v>
      </c>
      <c r="C952" t="s">
        <v>1554</v>
      </c>
      <c r="D952">
        <v>16</v>
      </c>
      <c r="E952">
        <v>31</v>
      </c>
      <c r="F952">
        <v>20.729648968280099</v>
      </c>
      <c r="G952">
        <v>0.5</v>
      </c>
      <c r="H952">
        <v>337.5</v>
      </c>
      <c r="I952">
        <v>79.497473835945101</v>
      </c>
      <c r="J952">
        <v>0.80007621064021095</v>
      </c>
      <c r="K952">
        <v>0.67108415423154799</v>
      </c>
      <c r="L952">
        <v>0.931034482758621</v>
      </c>
      <c r="M952" t="s">
        <v>959</v>
      </c>
      <c r="N952" t="s">
        <v>18</v>
      </c>
      <c r="O952" t="s">
        <v>19</v>
      </c>
      <c r="P952" s="1">
        <v>0.86646907087670699</v>
      </c>
      <c r="Q952" t="s">
        <v>20</v>
      </c>
    </row>
    <row r="953" spans="1:17" x14ac:dyDescent="0.35">
      <c r="A953">
        <v>950</v>
      </c>
      <c r="B953">
        <v>2268</v>
      </c>
      <c r="C953" t="s">
        <v>1555</v>
      </c>
      <c r="D953">
        <v>30</v>
      </c>
      <c r="E953">
        <v>35</v>
      </c>
      <c r="F953">
        <v>30.643338007504699</v>
      </c>
      <c r="G953">
        <v>0.85714285714285698</v>
      </c>
      <c r="H953">
        <v>737.5</v>
      </c>
      <c r="I953">
        <v>109.497473835945</v>
      </c>
      <c r="J953">
        <v>0.57499877294218005</v>
      </c>
      <c r="K953">
        <v>0.77297186917109395</v>
      </c>
      <c r="L953">
        <v>0.921875</v>
      </c>
      <c r="M953" t="s">
        <v>959</v>
      </c>
      <c r="N953" t="s">
        <v>18</v>
      </c>
      <c r="O953" t="s">
        <v>19</v>
      </c>
      <c r="P953" s="1">
        <v>0.86645708443854397</v>
      </c>
      <c r="Q953" t="s">
        <v>20</v>
      </c>
    </row>
    <row r="954" spans="1:17" x14ac:dyDescent="0.35">
      <c r="A954">
        <v>951</v>
      </c>
      <c r="B954">
        <v>1948</v>
      </c>
      <c r="C954" t="s">
        <v>1556</v>
      </c>
      <c r="D954">
        <v>45</v>
      </c>
      <c r="E954">
        <v>40</v>
      </c>
      <c r="F954">
        <v>36.563663957157303</v>
      </c>
      <c r="G954">
        <v>1.125</v>
      </c>
      <c r="H954">
        <v>1050</v>
      </c>
      <c r="I954">
        <v>156.56854152679401</v>
      </c>
      <c r="J954">
        <v>0.70640096325780499</v>
      </c>
      <c r="K954">
        <v>0.53825757570708899</v>
      </c>
      <c r="L954">
        <v>0.81553398058252402</v>
      </c>
      <c r="M954" t="s">
        <v>959</v>
      </c>
      <c r="N954" t="s">
        <v>18</v>
      </c>
      <c r="O954" t="s">
        <v>19</v>
      </c>
      <c r="P954" s="1">
        <v>0.86642930645286598</v>
      </c>
      <c r="Q954" t="s">
        <v>20</v>
      </c>
    </row>
    <row r="955" spans="1:17" x14ac:dyDescent="0.35">
      <c r="A955">
        <v>952</v>
      </c>
      <c r="B955">
        <v>3132</v>
      </c>
      <c r="C955" t="s">
        <v>1557</v>
      </c>
      <c r="D955">
        <v>22</v>
      </c>
      <c r="E955">
        <v>22</v>
      </c>
      <c r="F955">
        <v>20.729648968280099</v>
      </c>
      <c r="G955">
        <v>1.00000010662404</v>
      </c>
      <c r="H955">
        <v>337.5</v>
      </c>
      <c r="I955">
        <v>75.355338454246507</v>
      </c>
      <c r="J955">
        <v>0.68652318002475998</v>
      </c>
      <c r="K955">
        <v>0.74688818880388896</v>
      </c>
      <c r="L955">
        <v>0.9</v>
      </c>
      <c r="M955" t="s">
        <v>959</v>
      </c>
      <c r="N955" t="s">
        <v>18</v>
      </c>
      <c r="O955" t="s">
        <v>19</v>
      </c>
      <c r="P955" s="1">
        <v>0.86626648558950403</v>
      </c>
      <c r="Q955" t="s">
        <v>20</v>
      </c>
    </row>
    <row r="956" spans="1:17" x14ac:dyDescent="0.35">
      <c r="A956">
        <v>953</v>
      </c>
      <c r="B956">
        <v>1512</v>
      </c>
      <c r="C956" t="s">
        <v>685</v>
      </c>
      <c r="D956">
        <v>39</v>
      </c>
      <c r="E956">
        <v>60</v>
      </c>
      <c r="F956">
        <v>47.539459314393902</v>
      </c>
      <c r="G956">
        <v>0.64705882819619098</v>
      </c>
      <c r="H956">
        <v>1775</v>
      </c>
      <c r="I956">
        <v>164.85281229019199</v>
      </c>
      <c r="J956">
        <v>0.77656270028446595</v>
      </c>
      <c r="K956">
        <v>0.82075871095423203</v>
      </c>
      <c r="L956">
        <v>0.96598639455782298</v>
      </c>
      <c r="M956" t="s">
        <v>959</v>
      </c>
      <c r="N956" t="s">
        <v>18</v>
      </c>
      <c r="O956" t="s">
        <v>19</v>
      </c>
      <c r="P956" s="1">
        <v>0.86621926059594101</v>
      </c>
      <c r="Q956" t="s">
        <v>20</v>
      </c>
    </row>
    <row r="957" spans="1:17" x14ac:dyDescent="0.35">
      <c r="A957">
        <v>954</v>
      </c>
      <c r="B957">
        <v>1291</v>
      </c>
      <c r="C957" t="s">
        <v>1558</v>
      </c>
      <c r="D957">
        <v>50</v>
      </c>
      <c r="E957">
        <v>60</v>
      </c>
      <c r="F957">
        <v>56.700351413869399</v>
      </c>
      <c r="G957">
        <v>0.83333333333333304</v>
      </c>
      <c r="H957">
        <v>2525</v>
      </c>
      <c r="I957">
        <v>190.71067690849301</v>
      </c>
      <c r="J957">
        <v>0.60934121936643904</v>
      </c>
      <c r="K957">
        <v>0.87241119757692898</v>
      </c>
      <c r="L957">
        <v>0.97584541062801899</v>
      </c>
      <c r="M957" t="s">
        <v>959</v>
      </c>
      <c r="N957" t="s">
        <v>18</v>
      </c>
      <c r="O957" t="s">
        <v>19</v>
      </c>
      <c r="P957" s="1">
        <v>0.86618222634104902</v>
      </c>
      <c r="Q957" t="s">
        <v>20</v>
      </c>
    </row>
    <row r="958" spans="1:17" x14ac:dyDescent="0.35">
      <c r="A958">
        <v>955</v>
      </c>
      <c r="B958">
        <v>1623</v>
      </c>
      <c r="C958" t="s">
        <v>1559</v>
      </c>
      <c r="D958">
        <v>43</v>
      </c>
      <c r="E958">
        <v>78</v>
      </c>
      <c r="F958">
        <v>44.424332232904803</v>
      </c>
      <c r="G958">
        <v>0.54945055952329902</v>
      </c>
      <c r="H958">
        <v>1550</v>
      </c>
      <c r="I958">
        <v>233.13708305358901</v>
      </c>
      <c r="J958">
        <v>0.85724844014272705</v>
      </c>
      <c r="K958">
        <v>0.35835943681611898</v>
      </c>
      <c r="L958">
        <v>0.649214659685864</v>
      </c>
      <c r="M958" t="s">
        <v>959</v>
      </c>
      <c r="N958" t="s">
        <v>18</v>
      </c>
      <c r="O958" t="s">
        <v>19</v>
      </c>
      <c r="P958" s="1">
        <v>0.86616369384584002</v>
      </c>
      <c r="Q958" t="s">
        <v>20</v>
      </c>
    </row>
    <row r="959" spans="1:17" x14ac:dyDescent="0.35">
      <c r="A959">
        <v>956</v>
      </c>
      <c r="B959">
        <v>1183</v>
      </c>
      <c r="C959" t="s">
        <v>1560</v>
      </c>
      <c r="D959">
        <v>69</v>
      </c>
      <c r="E959">
        <v>74</v>
      </c>
      <c r="F959">
        <v>63.204343771663098</v>
      </c>
      <c r="G959">
        <v>0.93288591553780398</v>
      </c>
      <c r="H959">
        <v>3137.5</v>
      </c>
      <c r="I959">
        <v>264.35028612613701</v>
      </c>
      <c r="J959">
        <v>0.71240224789305595</v>
      </c>
      <c r="K959">
        <v>0.56420123035764902</v>
      </c>
      <c r="L959">
        <v>0.79179810725552002</v>
      </c>
      <c r="M959" t="s">
        <v>959</v>
      </c>
      <c r="N959" t="s">
        <v>18</v>
      </c>
      <c r="O959" t="s">
        <v>19</v>
      </c>
      <c r="P959" s="1">
        <v>0.86609489211325996</v>
      </c>
      <c r="Q959" t="s">
        <v>20</v>
      </c>
    </row>
    <row r="960" spans="1:17" x14ac:dyDescent="0.35">
      <c r="A960">
        <v>957</v>
      </c>
      <c r="B960">
        <v>796</v>
      </c>
      <c r="C960" t="s">
        <v>1561</v>
      </c>
      <c r="D960">
        <v>84</v>
      </c>
      <c r="E960">
        <v>205</v>
      </c>
      <c r="F960">
        <v>97.394222663754306</v>
      </c>
      <c r="G960">
        <v>0.40823637047494399</v>
      </c>
      <c r="H960">
        <v>7450</v>
      </c>
      <c r="I960">
        <v>767.69551992416405</v>
      </c>
      <c r="J960">
        <v>0.81277236775675998</v>
      </c>
      <c r="K960">
        <v>0.15885033110715199</v>
      </c>
      <c r="L960">
        <v>0.54181818181818198</v>
      </c>
      <c r="M960" t="s">
        <v>959</v>
      </c>
      <c r="N960" t="s">
        <v>18</v>
      </c>
      <c r="O960" t="s">
        <v>19</v>
      </c>
      <c r="P960" s="1">
        <v>0.86590912896410799</v>
      </c>
      <c r="Q960" t="s">
        <v>20</v>
      </c>
    </row>
    <row r="961" spans="1:17" x14ac:dyDescent="0.35">
      <c r="A961">
        <v>958</v>
      </c>
      <c r="B961">
        <v>862</v>
      </c>
      <c r="C961" t="s">
        <v>441</v>
      </c>
      <c r="D961">
        <v>139</v>
      </c>
      <c r="E961">
        <v>74</v>
      </c>
      <c r="F961">
        <v>88.669353153948506</v>
      </c>
      <c r="G961">
        <v>1.8759125769346801</v>
      </c>
      <c r="H961">
        <v>6175</v>
      </c>
      <c r="I961">
        <v>375.56348919868498</v>
      </c>
      <c r="J961">
        <v>0.65664474455864896</v>
      </c>
      <c r="K961">
        <v>0.55014870556775197</v>
      </c>
      <c r="L961">
        <v>0.85172413793103496</v>
      </c>
      <c r="M961" t="s">
        <v>959</v>
      </c>
      <c r="N961" t="s">
        <v>18</v>
      </c>
      <c r="O961" t="s">
        <v>19</v>
      </c>
      <c r="P961" s="1">
        <v>0.86582792382780005</v>
      </c>
      <c r="Q961" t="s">
        <v>20</v>
      </c>
    </row>
    <row r="962" spans="1:17" x14ac:dyDescent="0.35">
      <c r="A962">
        <v>959</v>
      </c>
      <c r="B962">
        <v>3112</v>
      </c>
      <c r="C962" t="s">
        <v>1562</v>
      </c>
      <c r="D962">
        <v>28</v>
      </c>
      <c r="E962">
        <v>17</v>
      </c>
      <c r="F962">
        <v>20.729648968280099</v>
      </c>
      <c r="G962">
        <v>1.6363637111351199</v>
      </c>
      <c r="H962">
        <v>337.5</v>
      </c>
      <c r="I962">
        <v>75.355338454246507</v>
      </c>
      <c r="J962">
        <v>0.47814810104404998</v>
      </c>
      <c r="K962">
        <v>0.74688818880388896</v>
      </c>
      <c r="L962">
        <v>0.931034482758621</v>
      </c>
      <c r="M962" t="s">
        <v>959</v>
      </c>
      <c r="N962" t="s">
        <v>18</v>
      </c>
      <c r="O962" t="s">
        <v>19</v>
      </c>
      <c r="P962" s="1">
        <v>0.86577962832638999</v>
      </c>
      <c r="Q962" t="s">
        <v>20</v>
      </c>
    </row>
    <row r="963" spans="1:17" x14ac:dyDescent="0.35">
      <c r="A963">
        <v>960</v>
      </c>
      <c r="B963">
        <v>2308</v>
      </c>
      <c r="C963" t="s">
        <v>1563</v>
      </c>
      <c r="D963">
        <v>29</v>
      </c>
      <c r="E963">
        <v>40</v>
      </c>
      <c r="F963">
        <v>30.382538898732498</v>
      </c>
      <c r="G963">
        <v>0.72500002384185802</v>
      </c>
      <c r="H963">
        <v>725</v>
      </c>
      <c r="I963">
        <v>116.56854152679399</v>
      </c>
      <c r="J963">
        <v>0.748044116729358</v>
      </c>
      <c r="K963">
        <v>0.67047894630112603</v>
      </c>
      <c r="L963">
        <v>0.85294117647058798</v>
      </c>
      <c r="M963" t="s">
        <v>959</v>
      </c>
      <c r="N963" t="s">
        <v>18</v>
      </c>
      <c r="O963" t="s">
        <v>19</v>
      </c>
      <c r="P963" s="1">
        <v>0.86575937135623904</v>
      </c>
      <c r="Q963" t="s">
        <v>20</v>
      </c>
    </row>
    <row r="964" spans="1:17" x14ac:dyDescent="0.35">
      <c r="A964">
        <v>961</v>
      </c>
      <c r="B964">
        <v>598</v>
      </c>
      <c r="C964" t="s">
        <v>1564</v>
      </c>
      <c r="D964">
        <v>125</v>
      </c>
      <c r="E964">
        <v>142</v>
      </c>
      <c r="F964">
        <v>130.862797909444</v>
      </c>
      <c r="G964">
        <v>0.87631587159554902</v>
      </c>
      <c r="H964">
        <v>13450</v>
      </c>
      <c r="I964">
        <v>456.27416610717802</v>
      </c>
      <c r="J964">
        <v>0.64746967477796702</v>
      </c>
      <c r="K964">
        <v>0.81185858644684505</v>
      </c>
      <c r="L964">
        <v>0.96243291592128799</v>
      </c>
      <c r="M964" t="s">
        <v>959</v>
      </c>
      <c r="N964" t="s">
        <v>18</v>
      </c>
      <c r="O964" t="s">
        <v>19</v>
      </c>
      <c r="P964" s="1">
        <v>0.86560387948957596</v>
      </c>
      <c r="Q964" t="s">
        <v>20</v>
      </c>
    </row>
    <row r="965" spans="1:17" x14ac:dyDescent="0.35">
      <c r="A965">
        <v>962</v>
      </c>
      <c r="B965">
        <v>347</v>
      </c>
      <c r="C965" t="s">
        <v>212</v>
      </c>
      <c r="D965">
        <v>268</v>
      </c>
      <c r="E965">
        <v>177</v>
      </c>
      <c r="F965">
        <v>206.835317833056</v>
      </c>
      <c r="G965">
        <v>1.51954494746221</v>
      </c>
      <c r="H965">
        <v>33600</v>
      </c>
      <c r="I965">
        <v>904.97473835945095</v>
      </c>
      <c r="J965">
        <v>0.52639170502070098</v>
      </c>
      <c r="K965">
        <v>0.51555645480272605</v>
      </c>
      <c r="L965">
        <v>0.82988576721210205</v>
      </c>
      <c r="M965" t="s">
        <v>959</v>
      </c>
      <c r="N965" t="s">
        <v>18</v>
      </c>
      <c r="O965" t="s">
        <v>19</v>
      </c>
      <c r="P965" s="1">
        <v>0.86555215352562498</v>
      </c>
      <c r="Q965" t="s">
        <v>20</v>
      </c>
    </row>
    <row r="966" spans="1:17" x14ac:dyDescent="0.35">
      <c r="A966">
        <v>963</v>
      </c>
      <c r="B966">
        <v>1577</v>
      </c>
      <c r="C966" t="s">
        <v>694</v>
      </c>
      <c r="D966">
        <v>49</v>
      </c>
      <c r="E966">
        <v>49</v>
      </c>
      <c r="F966">
        <v>45.661031027604203</v>
      </c>
      <c r="G966">
        <v>1</v>
      </c>
      <c r="H966">
        <v>1637.5</v>
      </c>
      <c r="I966">
        <v>186.06601536273999</v>
      </c>
      <c r="J966">
        <v>0.58593127844984705</v>
      </c>
      <c r="K966">
        <v>0.59437024267958405</v>
      </c>
      <c r="L966">
        <v>0.81366459627329202</v>
      </c>
      <c r="M966" t="s">
        <v>959</v>
      </c>
      <c r="N966" t="s">
        <v>18</v>
      </c>
      <c r="O966" t="s">
        <v>19</v>
      </c>
      <c r="P966" s="1">
        <v>0.86553883886261596</v>
      </c>
      <c r="Q966" t="s">
        <v>20</v>
      </c>
    </row>
    <row r="967" spans="1:17" x14ac:dyDescent="0.35">
      <c r="A967">
        <v>964</v>
      </c>
      <c r="B967">
        <v>1541</v>
      </c>
      <c r="C967" t="s">
        <v>1565</v>
      </c>
      <c r="D967">
        <v>104</v>
      </c>
      <c r="E967">
        <v>35</v>
      </c>
      <c r="F967">
        <v>46.694996737969298</v>
      </c>
      <c r="G967">
        <v>3.0165288459897299</v>
      </c>
      <c r="H967">
        <v>1712.5</v>
      </c>
      <c r="I967">
        <v>260.208150744438</v>
      </c>
      <c r="J967">
        <v>0.64913465926510805</v>
      </c>
      <c r="K967">
        <v>0.31783275446334702</v>
      </c>
      <c r="L967">
        <v>0.66829268292682897</v>
      </c>
      <c r="M967" t="s">
        <v>959</v>
      </c>
      <c r="N967" t="s">
        <v>18</v>
      </c>
      <c r="O967" t="s">
        <v>19</v>
      </c>
      <c r="P967" s="1">
        <v>0.86550720348872101</v>
      </c>
      <c r="Q967" t="s">
        <v>20</v>
      </c>
    </row>
    <row r="968" spans="1:17" x14ac:dyDescent="0.35">
      <c r="A968">
        <v>965</v>
      </c>
      <c r="B968">
        <v>1899</v>
      </c>
      <c r="C968" t="s">
        <v>1566</v>
      </c>
      <c r="D968">
        <v>37</v>
      </c>
      <c r="E968">
        <v>47</v>
      </c>
      <c r="F968">
        <v>37.424103185095603</v>
      </c>
      <c r="G968">
        <v>0.77611942026068104</v>
      </c>
      <c r="H968">
        <v>1100</v>
      </c>
      <c r="I968">
        <v>146.56854152679401</v>
      </c>
      <c r="J968">
        <v>0.70917209786391</v>
      </c>
      <c r="K968">
        <v>0.64345920282066205</v>
      </c>
      <c r="L968">
        <v>0.84615384615384603</v>
      </c>
      <c r="M968" t="s">
        <v>959</v>
      </c>
      <c r="N968" t="s">
        <v>18</v>
      </c>
      <c r="O968" t="s">
        <v>19</v>
      </c>
      <c r="P968" s="1">
        <v>0.86540078728262304</v>
      </c>
      <c r="Q968" t="s">
        <v>20</v>
      </c>
    </row>
    <row r="969" spans="1:17" x14ac:dyDescent="0.35">
      <c r="A969">
        <v>966</v>
      </c>
      <c r="B969">
        <v>2543</v>
      </c>
      <c r="C969" t="s">
        <v>1567</v>
      </c>
      <c r="D969">
        <v>24</v>
      </c>
      <c r="E969">
        <v>40</v>
      </c>
      <c r="F969">
        <v>26.462837142006101</v>
      </c>
      <c r="G969">
        <v>0.59999996381060094</v>
      </c>
      <c r="H969">
        <v>550</v>
      </c>
      <c r="I969">
        <v>106.56854152679399</v>
      </c>
      <c r="J969">
        <v>0.72020986939073195</v>
      </c>
      <c r="K969">
        <v>0.60857556253154799</v>
      </c>
      <c r="L969">
        <v>0.83018867924528295</v>
      </c>
      <c r="M969" t="s">
        <v>959</v>
      </c>
      <c r="N969" t="s">
        <v>18</v>
      </c>
      <c r="O969" t="s">
        <v>19</v>
      </c>
      <c r="P969" s="1">
        <v>0.86538401099254303</v>
      </c>
      <c r="Q969" t="s">
        <v>20</v>
      </c>
    </row>
    <row r="970" spans="1:17" x14ac:dyDescent="0.35">
      <c r="A970">
        <v>967</v>
      </c>
      <c r="B970">
        <v>1844</v>
      </c>
      <c r="C970" t="s">
        <v>1568</v>
      </c>
      <c r="D970">
        <v>45</v>
      </c>
      <c r="E970">
        <v>35</v>
      </c>
      <c r="F970">
        <v>38.678889139475203</v>
      </c>
      <c r="G970">
        <v>1.28571428571429</v>
      </c>
      <c r="H970">
        <v>1175</v>
      </c>
      <c r="I970">
        <v>136.56854152679401</v>
      </c>
      <c r="J970">
        <v>0.57674914649553499</v>
      </c>
      <c r="K970">
        <v>0.79167401026412099</v>
      </c>
      <c r="L970">
        <v>0.95918367346938804</v>
      </c>
      <c r="M970" t="s">
        <v>959</v>
      </c>
      <c r="N970" t="s">
        <v>18</v>
      </c>
      <c r="O970" t="s">
        <v>19</v>
      </c>
      <c r="P970" s="1">
        <v>0.86536378874670805</v>
      </c>
      <c r="Q970" t="s">
        <v>20</v>
      </c>
    </row>
    <row r="971" spans="1:17" x14ac:dyDescent="0.35">
      <c r="A971">
        <v>968</v>
      </c>
      <c r="B971">
        <v>1678</v>
      </c>
      <c r="C971" t="s">
        <v>1569</v>
      </c>
      <c r="D971">
        <v>50</v>
      </c>
      <c r="E971">
        <v>55</v>
      </c>
      <c r="F971">
        <v>42.781793388739501</v>
      </c>
      <c r="G971">
        <v>0.90909090909090895</v>
      </c>
      <c r="H971">
        <v>1437.5</v>
      </c>
      <c r="I971">
        <v>193.63960921764399</v>
      </c>
      <c r="J971">
        <v>0.61611677141899401</v>
      </c>
      <c r="K971">
        <v>0.48175842942858099</v>
      </c>
      <c r="L971">
        <v>0.75163398692810501</v>
      </c>
      <c r="M971" t="s">
        <v>959</v>
      </c>
      <c r="N971" t="s">
        <v>18</v>
      </c>
      <c r="O971" t="s">
        <v>19</v>
      </c>
      <c r="P971" s="1">
        <v>0.86536369559621096</v>
      </c>
      <c r="Q971" t="s">
        <v>20</v>
      </c>
    </row>
    <row r="972" spans="1:17" x14ac:dyDescent="0.35">
      <c r="A972">
        <v>969</v>
      </c>
      <c r="B972">
        <v>1573</v>
      </c>
      <c r="C972" t="s">
        <v>1570</v>
      </c>
      <c r="D972">
        <v>57</v>
      </c>
      <c r="E972">
        <v>39</v>
      </c>
      <c r="F972">
        <v>45.834978442375402</v>
      </c>
      <c r="G972">
        <v>1.45454534308271</v>
      </c>
      <c r="H972">
        <v>1650</v>
      </c>
      <c r="I972">
        <v>164.85281229019199</v>
      </c>
      <c r="J972">
        <v>0.54890579215786806</v>
      </c>
      <c r="K972">
        <v>0.76295880173210295</v>
      </c>
      <c r="L972">
        <v>0.92307692307692302</v>
      </c>
      <c r="M972" t="s">
        <v>959</v>
      </c>
      <c r="N972" t="s">
        <v>18</v>
      </c>
      <c r="O972" t="s">
        <v>19</v>
      </c>
      <c r="P972" s="1">
        <v>0.86533652765535196</v>
      </c>
      <c r="Q972" t="s">
        <v>20</v>
      </c>
    </row>
    <row r="973" spans="1:17" x14ac:dyDescent="0.35">
      <c r="A973">
        <v>970</v>
      </c>
      <c r="B973">
        <v>1784</v>
      </c>
      <c r="C973" t="s">
        <v>1571</v>
      </c>
      <c r="D973">
        <v>60</v>
      </c>
      <c r="E973">
        <v>30</v>
      </c>
      <c r="F973">
        <v>40.291195310356997</v>
      </c>
      <c r="G973">
        <v>2</v>
      </c>
      <c r="H973">
        <v>1275</v>
      </c>
      <c r="I973">
        <v>150.71067690849301</v>
      </c>
      <c r="J973">
        <v>0.76018743690812096</v>
      </c>
      <c r="K973">
        <v>0.70539440053700597</v>
      </c>
      <c r="L973">
        <v>0.92727272727272703</v>
      </c>
      <c r="M973" t="s">
        <v>959</v>
      </c>
      <c r="N973" t="s">
        <v>18</v>
      </c>
      <c r="O973" t="s">
        <v>19</v>
      </c>
      <c r="P973" s="1">
        <v>0.86531732839965003</v>
      </c>
      <c r="Q973" t="s">
        <v>20</v>
      </c>
    </row>
    <row r="974" spans="1:17" x14ac:dyDescent="0.35">
      <c r="A974">
        <v>971</v>
      </c>
      <c r="B974">
        <v>1089</v>
      </c>
      <c r="C974" t="s">
        <v>1572</v>
      </c>
      <c r="D974">
        <v>60</v>
      </c>
      <c r="E974">
        <v>75</v>
      </c>
      <c r="F974">
        <v>68.752467663563095</v>
      </c>
      <c r="G974">
        <v>0.8</v>
      </c>
      <c r="H974">
        <v>3712.5</v>
      </c>
      <c r="I974">
        <v>246.06601536273999</v>
      </c>
      <c r="J974">
        <v>0.63300939532037004</v>
      </c>
      <c r="K974">
        <v>0.77050072748556897</v>
      </c>
      <c r="L974">
        <v>0.95192307692307698</v>
      </c>
      <c r="M974" t="s">
        <v>959</v>
      </c>
      <c r="N974" t="s">
        <v>18</v>
      </c>
      <c r="O974" t="s">
        <v>19</v>
      </c>
      <c r="P974" s="1">
        <v>0.86529730971013097</v>
      </c>
      <c r="Q974" t="s">
        <v>20</v>
      </c>
    </row>
    <row r="975" spans="1:17" x14ac:dyDescent="0.35">
      <c r="A975">
        <v>972</v>
      </c>
      <c r="B975">
        <v>2861</v>
      </c>
      <c r="C975" t="s">
        <v>1573</v>
      </c>
      <c r="D975">
        <v>28</v>
      </c>
      <c r="E975">
        <v>18</v>
      </c>
      <c r="F975">
        <v>22.917489221187701</v>
      </c>
      <c r="G975">
        <v>1.59999994605203</v>
      </c>
      <c r="H975">
        <v>412.5</v>
      </c>
      <c r="I975">
        <v>79.497473835945101</v>
      </c>
      <c r="J975">
        <v>0.55425452387840501</v>
      </c>
      <c r="K975">
        <v>0.82021396628300303</v>
      </c>
      <c r="L975">
        <v>1</v>
      </c>
      <c r="M975" t="s">
        <v>959</v>
      </c>
      <c r="N975" t="s">
        <v>18</v>
      </c>
      <c r="O975" t="s">
        <v>19</v>
      </c>
      <c r="P975" s="1">
        <v>0.86528510582623397</v>
      </c>
      <c r="Q975" t="s">
        <v>20</v>
      </c>
    </row>
    <row r="976" spans="1:17" x14ac:dyDescent="0.35">
      <c r="A976">
        <v>973</v>
      </c>
      <c r="B976">
        <v>2515</v>
      </c>
      <c r="C976" t="s">
        <v>1574</v>
      </c>
      <c r="D976">
        <v>21</v>
      </c>
      <c r="E976">
        <v>42</v>
      </c>
      <c r="F976">
        <v>27.057581899030001</v>
      </c>
      <c r="G976">
        <v>0.5</v>
      </c>
      <c r="H976">
        <v>575</v>
      </c>
      <c r="I976">
        <v>102.426406145096</v>
      </c>
      <c r="J976">
        <v>0.81651064020943798</v>
      </c>
      <c r="K976">
        <v>0.68873767323214297</v>
      </c>
      <c r="L976">
        <v>0.93877551020408201</v>
      </c>
      <c r="M976" t="s">
        <v>959</v>
      </c>
      <c r="N976" t="s">
        <v>18</v>
      </c>
      <c r="O976" t="s">
        <v>19</v>
      </c>
      <c r="P976" s="1">
        <v>0.86526964684166396</v>
      </c>
      <c r="Q976" t="s">
        <v>20</v>
      </c>
    </row>
    <row r="977" spans="1:17" x14ac:dyDescent="0.35">
      <c r="A977">
        <v>974</v>
      </c>
      <c r="B977">
        <v>1328</v>
      </c>
      <c r="C977" t="s">
        <v>1575</v>
      </c>
      <c r="D977">
        <v>92</v>
      </c>
      <c r="E977">
        <v>38</v>
      </c>
      <c r="F977">
        <v>54.845495935735897</v>
      </c>
      <c r="G977">
        <v>2.4117647206400101</v>
      </c>
      <c r="H977">
        <v>2362.5</v>
      </c>
      <c r="I977">
        <v>230.208150744438</v>
      </c>
      <c r="J977">
        <v>0.54892164904114904</v>
      </c>
      <c r="K977">
        <v>0.56019636807304896</v>
      </c>
      <c r="L977">
        <v>0.88317757009345799</v>
      </c>
      <c r="M977" t="s">
        <v>959</v>
      </c>
      <c r="N977" t="s">
        <v>18</v>
      </c>
      <c r="O977" t="s">
        <v>19</v>
      </c>
      <c r="P977" s="1">
        <v>0.86522550198593595</v>
      </c>
      <c r="Q977" t="s">
        <v>20</v>
      </c>
    </row>
    <row r="978" spans="1:17" x14ac:dyDescent="0.35">
      <c r="A978">
        <v>975</v>
      </c>
      <c r="B978">
        <v>1402</v>
      </c>
      <c r="C978" t="s">
        <v>1576</v>
      </c>
      <c r="D978">
        <v>46</v>
      </c>
      <c r="E978">
        <v>64</v>
      </c>
      <c r="F978">
        <v>51.8624964521862</v>
      </c>
      <c r="G978">
        <v>0.72222233877648401</v>
      </c>
      <c r="H978">
        <v>2112.5</v>
      </c>
      <c r="I978">
        <v>186.06601536273999</v>
      </c>
      <c r="J978">
        <v>0.80326876998811603</v>
      </c>
      <c r="K978">
        <v>0.76678298483091401</v>
      </c>
      <c r="L978">
        <v>0.93370165745856304</v>
      </c>
      <c r="M978" t="s">
        <v>959</v>
      </c>
      <c r="N978" t="s">
        <v>18</v>
      </c>
      <c r="O978" t="s">
        <v>19</v>
      </c>
      <c r="P978" s="1">
        <v>0.86521934801006295</v>
      </c>
      <c r="Q978" t="s">
        <v>20</v>
      </c>
    </row>
    <row r="979" spans="1:17" x14ac:dyDescent="0.35">
      <c r="A979">
        <v>976</v>
      </c>
      <c r="B979">
        <v>3077</v>
      </c>
      <c r="C979" t="s">
        <v>1577</v>
      </c>
      <c r="D979">
        <v>20</v>
      </c>
      <c r="E979">
        <v>20</v>
      </c>
      <c r="F979">
        <v>21.1100412282238</v>
      </c>
      <c r="G979">
        <v>1</v>
      </c>
      <c r="H979">
        <v>350</v>
      </c>
      <c r="I979">
        <v>68.284270763397203</v>
      </c>
      <c r="J979">
        <v>0.50313417206083899</v>
      </c>
      <c r="K979">
        <v>0.94327116116576204</v>
      </c>
      <c r="L979">
        <v>1</v>
      </c>
      <c r="M979" t="s">
        <v>959</v>
      </c>
      <c r="N979" t="s">
        <v>18</v>
      </c>
      <c r="O979" t="s">
        <v>19</v>
      </c>
      <c r="P979" s="1">
        <v>0.86517564640419098</v>
      </c>
      <c r="Q979" t="s">
        <v>20</v>
      </c>
    </row>
    <row r="980" spans="1:17" x14ac:dyDescent="0.35">
      <c r="A980">
        <v>977</v>
      </c>
      <c r="B980">
        <v>1117</v>
      </c>
      <c r="C980" t="s">
        <v>1578</v>
      </c>
      <c r="D980">
        <v>63</v>
      </c>
      <c r="E980">
        <v>104</v>
      </c>
      <c r="F980">
        <v>66.993801169895207</v>
      </c>
      <c r="G980">
        <v>0.60759492679568605</v>
      </c>
      <c r="H980">
        <v>3525</v>
      </c>
      <c r="I980">
        <v>336.27416610717802</v>
      </c>
      <c r="J980">
        <v>0.79043471561266199</v>
      </c>
      <c r="K980">
        <v>0.39172561994946897</v>
      </c>
      <c r="L980">
        <v>0.68948655256723701</v>
      </c>
      <c r="M980" t="s">
        <v>959</v>
      </c>
      <c r="N980" t="s">
        <v>18</v>
      </c>
      <c r="O980" t="s">
        <v>19</v>
      </c>
      <c r="P980" s="1">
        <v>0.86509223663106105</v>
      </c>
      <c r="Q980" t="s">
        <v>20</v>
      </c>
    </row>
    <row r="981" spans="1:17" x14ac:dyDescent="0.35">
      <c r="A981">
        <v>978</v>
      </c>
      <c r="B981">
        <v>784</v>
      </c>
      <c r="C981" t="s">
        <v>1579</v>
      </c>
      <c r="D981">
        <v>85</v>
      </c>
      <c r="E981">
        <v>170</v>
      </c>
      <c r="F981">
        <v>99.4159039892848</v>
      </c>
      <c r="G981">
        <v>0.5</v>
      </c>
      <c r="H981">
        <v>7762.5</v>
      </c>
      <c r="I981">
        <v>521.62950456142403</v>
      </c>
      <c r="J981">
        <v>0.65101213974219496</v>
      </c>
      <c r="K981">
        <v>0.35849836636979898</v>
      </c>
      <c r="L981">
        <v>0.69230769230769196</v>
      </c>
      <c r="M981" t="s">
        <v>959</v>
      </c>
      <c r="N981" t="s">
        <v>18</v>
      </c>
      <c r="O981" t="s">
        <v>19</v>
      </c>
      <c r="P981" s="1">
        <v>0.86505989660371596</v>
      </c>
      <c r="Q981" t="s">
        <v>20</v>
      </c>
    </row>
    <row r="982" spans="1:17" x14ac:dyDescent="0.35">
      <c r="A982">
        <v>979</v>
      </c>
      <c r="B982">
        <v>1069</v>
      </c>
      <c r="C982" t="s">
        <v>1580</v>
      </c>
      <c r="D982">
        <v>57</v>
      </c>
      <c r="E982">
        <v>127</v>
      </c>
      <c r="F982">
        <v>70.241036694006397</v>
      </c>
      <c r="G982">
        <v>0.45042020114605602</v>
      </c>
      <c r="H982">
        <v>3875</v>
      </c>
      <c r="I982">
        <v>345.56348919868498</v>
      </c>
      <c r="J982">
        <v>0.850778190676308</v>
      </c>
      <c r="K982">
        <v>0.40777995151956598</v>
      </c>
      <c r="L982">
        <v>0.70135746606334803</v>
      </c>
      <c r="M982" t="s">
        <v>959</v>
      </c>
      <c r="N982" t="s">
        <v>18</v>
      </c>
      <c r="O982" t="s">
        <v>19</v>
      </c>
      <c r="P982" s="1">
        <v>0.86485364653547403</v>
      </c>
      <c r="Q982" t="s">
        <v>20</v>
      </c>
    </row>
    <row r="983" spans="1:17" x14ac:dyDescent="0.35">
      <c r="A983">
        <v>980</v>
      </c>
      <c r="B983">
        <v>517</v>
      </c>
      <c r="C983" t="s">
        <v>522</v>
      </c>
      <c r="D983">
        <v>247</v>
      </c>
      <c r="E983">
        <v>110</v>
      </c>
      <c r="F983">
        <v>149.21721260818501</v>
      </c>
      <c r="G983">
        <v>2.24052465405041</v>
      </c>
      <c r="H983">
        <v>17487.5</v>
      </c>
      <c r="I983">
        <v>757.19299376010895</v>
      </c>
      <c r="J983">
        <v>0.74123802202103095</v>
      </c>
      <c r="K983">
        <v>0.38328728983173699</v>
      </c>
      <c r="L983">
        <v>0.74296335634625599</v>
      </c>
      <c r="M983" t="s">
        <v>959</v>
      </c>
      <c r="N983" t="s">
        <v>18</v>
      </c>
      <c r="O983" t="s">
        <v>19</v>
      </c>
      <c r="P983" s="1">
        <v>0.86475402375017596</v>
      </c>
      <c r="Q983" t="s">
        <v>20</v>
      </c>
    </row>
    <row r="984" spans="1:17" x14ac:dyDescent="0.35">
      <c r="A984">
        <v>981</v>
      </c>
      <c r="B984">
        <v>2895</v>
      </c>
      <c r="C984" t="s">
        <v>1581</v>
      </c>
      <c r="D984">
        <v>20</v>
      </c>
      <c r="E984">
        <v>25</v>
      </c>
      <c r="F984">
        <v>22.5675833419103</v>
      </c>
      <c r="G984">
        <v>0.8</v>
      </c>
      <c r="H984">
        <v>400</v>
      </c>
      <c r="I984">
        <v>78.284270763397203</v>
      </c>
      <c r="J984">
        <v>0.50935427451145598</v>
      </c>
      <c r="K984">
        <v>0.82020202012508803</v>
      </c>
      <c r="L984">
        <v>0.96969696969696995</v>
      </c>
      <c r="M984" t="s">
        <v>959</v>
      </c>
      <c r="N984" t="s">
        <v>18</v>
      </c>
      <c r="O984" t="s">
        <v>19</v>
      </c>
      <c r="P984" s="1">
        <v>0.86474327009526697</v>
      </c>
      <c r="Q984" t="s">
        <v>20</v>
      </c>
    </row>
    <row r="985" spans="1:17" x14ac:dyDescent="0.35">
      <c r="A985">
        <v>982</v>
      </c>
      <c r="B985">
        <v>1698</v>
      </c>
      <c r="C985" t="s">
        <v>1582</v>
      </c>
      <c r="D985">
        <v>32</v>
      </c>
      <c r="E985">
        <v>60</v>
      </c>
      <c r="F985">
        <v>42.2200824564475</v>
      </c>
      <c r="G985">
        <v>0.52941171803808995</v>
      </c>
      <c r="H985">
        <v>1400</v>
      </c>
      <c r="I985">
        <v>154.85281229019199</v>
      </c>
      <c r="J985">
        <v>0.82185326522209801</v>
      </c>
      <c r="K985">
        <v>0.73366821721513398</v>
      </c>
      <c r="L985">
        <v>0.94915254237288105</v>
      </c>
      <c r="M985" t="s">
        <v>959</v>
      </c>
      <c r="N985" t="s">
        <v>18</v>
      </c>
      <c r="O985" t="s">
        <v>19</v>
      </c>
      <c r="P985" s="1">
        <v>0.86474181212295398</v>
      </c>
      <c r="Q985" t="s">
        <v>20</v>
      </c>
    </row>
    <row r="986" spans="1:17" x14ac:dyDescent="0.35">
      <c r="A986">
        <v>983</v>
      </c>
      <c r="B986">
        <v>1724</v>
      </c>
      <c r="C986" t="s">
        <v>1583</v>
      </c>
      <c r="D986">
        <v>40</v>
      </c>
      <c r="E986">
        <v>45</v>
      </c>
      <c r="F986">
        <v>41.266910365125199</v>
      </c>
      <c r="G986">
        <v>0.88888888888888895</v>
      </c>
      <c r="H986">
        <v>1337.5</v>
      </c>
      <c r="I986">
        <v>149.49747383594499</v>
      </c>
      <c r="J986">
        <v>0.63457404079464097</v>
      </c>
      <c r="K986">
        <v>0.75203135170847701</v>
      </c>
      <c r="L986">
        <v>0.91452991452991494</v>
      </c>
      <c r="M986" t="s">
        <v>959</v>
      </c>
      <c r="N986" t="s">
        <v>18</v>
      </c>
      <c r="O986" t="s">
        <v>19</v>
      </c>
      <c r="P986" s="1">
        <v>0.86464519435489096</v>
      </c>
      <c r="Q986" t="s">
        <v>20</v>
      </c>
    </row>
    <row r="987" spans="1:17" x14ac:dyDescent="0.35">
      <c r="A987">
        <v>984</v>
      </c>
      <c r="B987">
        <v>1144</v>
      </c>
      <c r="C987" t="s">
        <v>1584</v>
      </c>
      <c r="D987">
        <v>63</v>
      </c>
      <c r="E987">
        <v>67</v>
      </c>
      <c r="F987">
        <v>64.943098108538294</v>
      </c>
      <c r="G987">
        <v>0.93333332385564205</v>
      </c>
      <c r="H987">
        <v>3312.5</v>
      </c>
      <c r="I987">
        <v>230.208150744438</v>
      </c>
      <c r="J987">
        <v>0.71734551649902301</v>
      </c>
      <c r="K987">
        <v>0.785460516081259</v>
      </c>
      <c r="L987">
        <v>0.93639575971731404</v>
      </c>
      <c r="M987" t="s">
        <v>959</v>
      </c>
      <c r="N987" t="s">
        <v>18</v>
      </c>
      <c r="O987" t="s">
        <v>19</v>
      </c>
      <c r="P987" s="1">
        <v>0.86460887386030405</v>
      </c>
      <c r="Q987" t="s">
        <v>20</v>
      </c>
    </row>
    <row r="988" spans="1:17" x14ac:dyDescent="0.35">
      <c r="A988">
        <v>985</v>
      </c>
      <c r="B988">
        <v>933</v>
      </c>
      <c r="C988" t="s">
        <v>1585</v>
      </c>
      <c r="D988">
        <v>85</v>
      </c>
      <c r="E988">
        <v>99</v>
      </c>
      <c r="F988">
        <v>81.368578902564394</v>
      </c>
      <c r="G988">
        <v>0.85714288466733202</v>
      </c>
      <c r="H988">
        <v>5200</v>
      </c>
      <c r="I988">
        <v>347.27921843528702</v>
      </c>
      <c r="J988">
        <v>0.691208001899285</v>
      </c>
      <c r="K988">
        <v>0.54182072964077399</v>
      </c>
      <c r="L988">
        <v>0.81409001956947202</v>
      </c>
      <c r="M988" t="s">
        <v>959</v>
      </c>
      <c r="N988" t="s">
        <v>18</v>
      </c>
      <c r="O988" t="s">
        <v>19</v>
      </c>
      <c r="P988" s="1">
        <v>0.86458639317350605</v>
      </c>
      <c r="Q988" t="s">
        <v>20</v>
      </c>
    </row>
    <row r="989" spans="1:17" x14ac:dyDescent="0.35">
      <c r="A989">
        <v>986</v>
      </c>
      <c r="B989">
        <v>913</v>
      </c>
      <c r="C989" t="s">
        <v>277</v>
      </c>
      <c r="D989">
        <v>74</v>
      </c>
      <c r="E989">
        <v>95</v>
      </c>
      <c r="F989">
        <v>83.492433833402004</v>
      </c>
      <c r="G989">
        <v>0.77777781107899502</v>
      </c>
      <c r="H989">
        <v>5475</v>
      </c>
      <c r="I989">
        <v>281.42135381698603</v>
      </c>
      <c r="J989">
        <v>0.73690445164393203</v>
      </c>
      <c r="K989">
        <v>0.86872014308076195</v>
      </c>
      <c r="L989">
        <v>0.97767857142857095</v>
      </c>
      <c r="M989" t="s">
        <v>959</v>
      </c>
      <c r="N989" t="s">
        <v>18</v>
      </c>
      <c r="O989" t="s">
        <v>19</v>
      </c>
      <c r="P989" s="1">
        <v>0.86453654404895897</v>
      </c>
      <c r="Q989" t="s">
        <v>20</v>
      </c>
    </row>
    <row r="990" spans="1:17" x14ac:dyDescent="0.35">
      <c r="A990">
        <v>987</v>
      </c>
      <c r="B990">
        <v>1789</v>
      </c>
      <c r="C990" t="s">
        <v>1586</v>
      </c>
      <c r="D990">
        <v>40</v>
      </c>
      <c r="E990">
        <v>40</v>
      </c>
      <c r="F990">
        <v>40.093202980407298</v>
      </c>
      <c r="G990">
        <v>1</v>
      </c>
      <c r="H990">
        <v>1262.5</v>
      </c>
      <c r="I990">
        <v>139.49747383594499</v>
      </c>
      <c r="J990">
        <v>0.55101671982948497</v>
      </c>
      <c r="K990">
        <v>0.81528333433194899</v>
      </c>
      <c r="L990">
        <v>0.96190476190476204</v>
      </c>
      <c r="M990" t="s">
        <v>959</v>
      </c>
      <c r="N990" t="s">
        <v>18</v>
      </c>
      <c r="O990" t="s">
        <v>19</v>
      </c>
      <c r="P990" s="1">
        <v>0.86453491020709095</v>
      </c>
      <c r="Q990" t="s">
        <v>20</v>
      </c>
    </row>
    <row r="991" spans="1:17" x14ac:dyDescent="0.35">
      <c r="A991">
        <v>988</v>
      </c>
      <c r="B991">
        <v>359</v>
      </c>
      <c r="C991" t="s">
        <v>1587</v>
      </c>
      <c r="D991">
        <v>207</v>
      </c>
      <c r="E991">
        <v>241</v>
      </c>
      <c r="F991">
        <v>201.25837378078799</v>
      </c>
      <c r="G991">
        <v>0.859359833904905</v>
      </c>
      <c r="H991">
        <v>31812.5</v>
      </c>
      <c r="I991">
        <v>837.90367066860199</v>
      </c>
      <c r="J991">
        <v>0.69196750420905695</v>
      </c>
      <c r="K991">
        <v>0.56940264178864797</v>
      </c>
      <c r="L991">
        <v>0.84635849684070497</v>
      </c>
      <c r="M991" t="s">
        <v>959</v>
      </c>
      <c r="N991" t="s">
        <v>18</v>
      </c>
      <c r="O991" t="s">
        <v>19</v>
      </c>
      <c r="P991" s="1">
        <v>0.86452270433878298</v>
      </c>
      <c r="Q991" t="s">
        <v>20</v>
      </c>
    </row>
    <row r="992" spans="1:17" x14ac:dyDescent="0.35">
      <c r="A992">
        <v>989</v>
      </c>
      <c r="B992">
        <v>470</v>
      </c>
      <c r="C992" t="s">
        <v>936</v>
      </c>
      <c r="D992">
        <v>172</v>
      </c>
      <c r="E992">
        <v>347</v>
      </c>
      <c r="F992">
        <v>161.95287778099001</v>
      </c>
      <c r="G992">
        <v>0.49674746278665799</v>
      </c>
      <c r="H992">
        <v>20600</v>
      </c>
      <c r="I992">
        <v>1234.68036293983</v>
      </c>
      <c r="J992">
        <v>0.78720721473014299</v>
      </c>
      <c r="K992">
        <v>0.16981185357293499</v>
      </c>
      <c r="L992">
        <v>0.52668584212208402</v>
      </c>
      <c r="M992" t="s">
        <v>959</v>
      </c>
      <c r="N992" t="s">
        <v>18</v>
      </c>
      <c r="O992" t="s">
        <v>19</v>
      </c>
      <c r="P992" s="1">
        <v>0.86444314213534701</v>
      </c>
      <c r="Q992" t="s">
        <v>20</v>
      </c>
    </row>
    <row r="993" spans="1:17" x14ac:dyDescent="0.35">
      <c r="A993">
        <v>990</v>
      </c>
      <c r="B993">
        <v>1373</v>
      </c>
      <c r="C993" t="s">
        <v>342</v>
      </c>
      <c r="D993">
        <v>44</v>
      </c>
      <c r="E993">
        <v>83</v>
      </c>
      <c r="F993">
        <v>53.075818342504597</v>
      </c>
      <c r="G993">
        <v>0.53233820385577701</v>
      </c>
      <c r="H993">
        <v>2212.5</v>
      </c>
      <c r="I993">
        <v>276.06601536274002</v>
      </c>
      <c r="J993">
        <v>0.75894962084175199</v>
      </c>
      <c r="K993">
        <v>0.36481043277477798</v>
      </c>
      <c r="L993">
        <v>0.68339768339768303</v>
      </c>
      <c r="M993" t="s">
        <v>959</v>
      </c>
      <c r="N993" t="s">
        <v>18</v>
      </c>
      <c r="O993" t="s">
        <v>19</v>
      </c>
      <c r="P993" s="1">
        <v>0.86437229936863802</v>
      </c>
      <c r="Q993" t="s">
        <v>20</v>
      </c>
    </row>
    <row r="994" spans="1:17" x14ac:dyDescent="0.35">
      <c r="A994">
        <v>991</v>
      </c>
      <c r="B994">
        <v>694</v>
      </c>
      <c r="C994" t="s">
        <v>809</v>
      </c>
      <c r="D994">
        <v>153</v>
      </c>
      <c r="E994">
        <v>91</v>
      </c>
      <c r="F994">
        <v>115.62445770562201</v>
      </c>
      <c r="G994">
        <v>1.6806723180796499</v>
      </c>
      <c r="H994">
        <v>10500</v>
      </c>
      <c r="I994">
        <v>439.70562458038302</v>
      </c>
      <c r="J994">
        <v>0.69348901966797005</v>
      </c>
      <c r="K994">
        <v>0.68245673026433795</v>
      </c>
      <c r="L994">
        <v>0.90810810810810805</v>
      </c>
      <c r="M994" t="s">
        <v>959</v>
      </c>
      <c r="N994" t="s">
        <v>18</v>
      </c>
      <c r="O994" t="s">
        <v>19</v>
      </c>
      <c r="P994" s="1">
        <v>0.86422446877847303</v>
      </c>
      <c r="Q994" t="s">
        <v>20</v>
      </c>
    </row>
    <row r="995" spans="1:17" x14ac:dyDescent="0.35">
      <c r="A995">
        <v>992</v>
      </c>
      <c r="B995">
        <v>2028</v>
      </c>
      <c r="C995" t="s">
        <v>1588</v>
      </c>
      <c r="D995">
        <v>23</v>
      </c>
      <c r="E995">
        <v>118</v>
      </c>
      <c r="F995">
        <v>35.007043031475703</v>
      </c>
      <c r="G995">
        <v>0.197568405643165</v>
      </c>
      <c r="H995">
        <v>962.5</v>
      </c>
      <c r="I995">
        <v>310.91882765293099</v>
      </c>
      <c r="J995">
        <v>0.96696161676429804</v>
      </c>
      <c r="K995">
        <v>0.12511706819196</v>
      </c>
      <c r="L995">
        <v>0.39896373056994799</v>
      </c>
      <c r="M995" t="s">
        <v>959</v>
      </c>
      <c r="N995" t="s">
        <v>18</v>
      </c>
      <c r="O995" t="s">
        <v>19</v>
      </c>
      <c r="P995" s="1">
        <v>0.86419677459422495</v>
      </c>
      <c r="Q995" t="s">
        <v>20</v>
      </c>
    </row>
    <row r="996" spans="1:17" x14ac:dyDescent="0.35">
      <c r="A996">
        <v>993</v>
      </c>
      <c r="B996">
        <v>1383</v>
      </c>
      <c r="C996" t="s">
        <v>1589</v>
      </c>
      <c r="D996">
        <v>71</v>
      </c>
      <c r="E996">
        <v>53</v>
      </c>
      <c r="F996">
        <v>52.472664459600203</v>
      </c>
      <c r="G996">
        <v>1.34166664854407</v>
      </c>
      <c r="H996">
        <v>2162.5</v>
      </c>
      <c r="I996">
        <v>220.208150744438</v>
      </c>
      <c r="J996">
        <v>0.65371530039493697</v>
      </c>
      <c r="K996">
        <v>0.56040138570905496</v>
      </c>
      <c r="L996">
        <v>0.80092592592592604</v>
      </c>
      <c r="M996" t="s">
        <v>959</v>
      </c>
      <c r="N996" t="s">
        <v>18</v>
      </c>
      <c r="O996" t="s">
        <v>19</v>
      </c>
      <c r="P996" s="1">
        <v>0.86419172242466602</v>
      </c>
      <c r="Q996" t="s">
        <v>20</v>
      </c>
    </row>
    <row r="997" spans="1:17" x14ac:dyDescent="0.35">
      <c r="A997">
        <v>994</v>
      </c>
      <c r="B997">
        <v>2000</v>
      </c>
      <c r="C997" t="s">
        <v>1590</v>
      </c>
      <c r="D997">
        <v>27</v>
      </c>
      <c r="E997">
        <v>49</v>
      </c>
      <c r="F997">
        <v>35.682482323055403</v>
      </c>
      <c r="G997">
        <v>0.54545450139503004</v>
      </c>
      <c r="H997">
        <v>1000</v>
      </c>
      <c r="I997">
        <v>134.85281229019199</v>
      </c>
      <c r="J997">
        <v>0.82872915930481705</v>
      </c>
      <c r="K997">
        <v>0.69101877647098797</v>
      </c>
      <c r="L997">
        <v>0.88888888888888895</v>
      </c>
      <c r="M997" t="s">
        <v>959</v>
      </c>
      <c r="N997" t="s">
        <v>18</v>
      </c>
      <c r="O997" t="s">
        <v>19</v>
      </c>
      <c r="P997" s="1">
        <v>0.864057387248787</v>
      </c>
      <c r="Q997" t="s">
        <v>20</v>
      </c>
    </row>
    <row r="998" spans="1:17" x14ac:dyDescent="0.35">
      <c r="A998">
        <v>995</v>
      </c>
      <c r="B998">
        <v>1338</v>
      </c>
      <c r="C998" t="s">
        <v>1591</v>
      </c>
      <c r="D998">
        <v>50</v>
      </c>
      <c r="E998">
        <v>60</v>
      </c>
      <c r="F998">
        <v>54.262016615677503</v>
      </c>
      <c r="G998">
        <v>0.83606571099016802</v>
      </c>
      <c r="H998">
        <v>2312.5</v>
      </c>
      <c r="I998">
        <v>187.78174459934201</v>
      </c>
      <c r="J998">
        <v>0.65594938080922605</v>
      </c>
      <c r="K998">
        <v>0.82410939700432495</v>
      </c>
      <c r="L998">
        <v>0.94871794871794901</v>
      </c>
      <c r="M998" t="s">
        <v>959</v>
      </c>
      <c r="N998" t="s">
        <v>18</v>
      </c>
      <c r="O998" t="s">
        <v>19</v>
      </c>
      <c r="P998" s="1">
        <v>0.86405632935422105</v>
      </c>
      <c r="Q998" t="s">
        <v>20</v>
      </c>
    </row>
    <row r="999" spans="1:17" x14ac:dyDescent="0.35">
      <c r="A999">
        <v>996</v>
      </c>
      <c r="B999">
        <v>2983</v>
      </c>
      <c r="C999" t="s">
        <v>1592</v>
      </c>
      <c r="D999">
        <v>21</v>
      </c>
      <c r="E999">
        <v>21</v>
      </c>
      <c r="F999">
        <v>21.850968611841601</v>
      </c>
      <c r="G999">
        <v>1</v>
      </c>
      <c r="H999">
        <v>375</v>
      </c>
      <c r="I999">
        <v>72.426406145095797</v>
      </c>
      <c r="J999">
        <v>0.59727561957507203</v>
      </c>
      <c r="K999">
        <v>0.89835349210028603</v>
      </c>
      <c r="L999">
        <v>1</v>
      </c>
      <c r="M999" t="s">
        <v>959</v>
      </c>
      <c r="N999" t="s">
        <v>18</v>
      </c>
      <c r="O999" t="s">
        <v>19</v>
      </c>
      <c r="P999" s="1">
        <v>0.86405541507962103</v>
      </c>
      <c r="Q999" t="s">
        <v>20</v>
      </c>
    </row>
    <row r="1000" spans="1:17" x14ac:dyDescent="0.35">
      <c r="A1000">
        <v>997</v>
      </c>
      <c r="B1000">
        <v>1954</v>
      </c>
      <c r="C1000" t="s">
        <v>1593</v>
      </c>
      <c r="D1000">
        <v>28</v>
      </c>
      <c r="E1000">
        <v>51</v>
      </c>
      <c r="F1000">
        <v>36.345371475096101</v>
      </c>
      <c r="G1000">
        <v>0.54054054305224397</v>
      </c>
      <c r="H1000">
        <v>1037.5</v>
      </c>
      <c r="I1000">
        <v>133.63960921764399</v>
      </c>
      <c r="J1000">
        <v>0.80191614134626499</v>
      </c>
      <c r="K1000">
        <v>0.73000792582061502</v>
      </c>
      <c r="L1000">
        <v>0.92222222222222205</v>
      </c>
      <c r="M1000" t="s">
        <v>959</v>
      </c>
      <c r="N1000" t="s">
        <v>18</v>
      </c>
      <c r="O1000" t="s">
        <v>19</v>
      </c>
      <c r="P1000" s="1">
        <v>0.86395078376696399</v>
      </c>
      <c r="Q1000" t="s">
        <v>20</v>
      </c>
    </row>
    <row r="1001" spans="1:17" x14ac:dyDescent="0.35">
      <c r="A1001">
        <v>998</v>
      </c>
      <c r="B1001">
        <v>2852</v>
      </c>
      <c r="C1001" t="s">
        <v>730</v>
      </c>
      <c r="D1001">
        <v>21</v>
      </c>
      <c r="E1001">
        <v>25</v>
      </c>
      <c r="F1001">
        <v>22.917489221187701</v>
      </c>
      <c r="G1001">
        <v>0.85714288466733202</v>
      </c>
      <c r="H1001">
        <v>412.5</v>
      </c>
      <c r="I1001">
        <v>83.639609217643695</v>
      </c>
      <c r="J1001">
        <v>0.71616907369776395</v>
      </c>
      <c r="K1001">
        <v>0.74098570011267895</v>
      </c>
      <c r="L1001">
        <v>0.91666666666666696</v>
      </c>
      <c r="M1001" t="s">
        <v>959</v>
      </c>
      <c r="N1001" t="s">
        <v>18</v>
      </c>
      <c r="O1001" t="s">
        <v>19</v>
      </c>
      <c r="P1001" s="1">
        <v>0.86391554041365204</v>
      </c>
      <c r="Q1001" t="s">
        <v>20</v>
      </c>
    </row>
    <row r="1002" spans="1:17" x14ac:dyDescent="0.35">
      <c r="A1002">
        <v>999</v>
      </c>
      <c r="B1002">
        <v>3161</v>
      </c>
      <c r="C1002" t="s">
        <v>1594</v>
      </c>
      <c r="D1002">
        <v>30</v>
      </c>
      <c r="E1002">
        <v>15</v>
      </c>
      <c r="F1002">
        <v>20.342144725641099</v>
      </c>
      <c r="G1002">
        <v>2</v>
      </c>
      <c r="H1002">
        <v>325</v>
      </c>
      <c r="I1002">
        <v>78.284270763397203</v>
      </c>
      <c r="J1002">
        <v>0.72010072730912</v>
      </c>
      <c r="K1002">
        <v>0.66641414135163402</v>
      </c>
      <c r="L1002">
        <v>0.89655172413793105</v>
      </c>
      <c r="M1002" t="s">
        <v>959</v>
      </c>
      <c r="N1002" t="s">
        <v>18</v>
      </c>
      <c r="O1002" t="s">
        <v>19</v>
      </c>
      <c r="P1002" s="1">
        <v>0.86390355333657498</v>
      </c>
      <c r="Q1002" t="s">
        <v>20</v>
      </c>
    </row>
    <row r="1003" spans="1:17" x14ac:dyDescent="0.35">
      <c r="A1003">
        <v>1000</v>
      </c>
      <c r="B1003">
        <v>2727</v>
      </c>
      <c r="C1003" t="s">
        <v>1595</v>
      </c>
      <c r="D1003">
        <v>21</v>
      </c>
      <c r="E1003">
        <v>25</v>
      </c>
      <c r="F1003">
        <v>24.2667115497756</v>
      </c>
      <c r="G1003">
        <v>0.85714288466733202</v>
      </c>
      <c r="H1003">
        <v>462.5</v>
      </c>
      <c r="I1003">
        <v>83.639609217643695</v>
      </c>
      <c r="J1003">
        <v>0.68702654359042403</v>
      </c>
      <c r="K1003">
        <v>0.83080214861118495</v>
      </c>
      <c r="L1003">
        <v>0.97368421052631604</v>
      </c>
      <c r="M1003" t="s">
        <v>959</v>
      </c>
      <c r="N1003" t="s">
        <v>18</v>
      </c>
      <c r="O1003" t="s">
        <v>19</v>
      </c>
      <c r="P1003" s="1">
        <v>0.86382058401010697</v>
      </c>
      <c r="Q1003" t="s">
        <v>20</v>
      </c>
    </row>
    <row r="1004" spans="1:17" x14ac:dyDescent="0.35">
      <c r="A1004">
        <v>1001</v>
      </c>
      <c r="B1004">
        <v>2473</v>
      </c>
      <c r="C1004" t="s">
        <v>1596</v>
      </c>
      <c r="D1004">
        <v>18</v>
      </c>
      <c r="E1004">
        <v>51</v>
      </c>
      <c r="F1004">
        <v>27.639531957706801</v>
      </c>
      <c r="G1004">
        <v>0.358695586874203</v>
      </c>
      <c r="H1004">
        <v>600</v>
      </c>
      <c r="I1004">
        <v>122.426406145096</v>
      </c>
      <c r="J1004">
        <v>0.87330448132983296</v>
      </c>
      <c r="K1004">
        <v>0.50304972123467695</v>
      </c>
      <c r="L1004">
        <v>0.82758620689655205</v>
      </c>
      <c r="M1004" t="s">
        <v>959</v>
      </c>
      <c r="N1004" t="s">
        <v>18</v>
      </c>
      <c r="O1004" t="s">
        <v>19</v>
      </c>
      <c r="P1004" s="1">
        <v>0.86380167019826504</v>
      </c>
      <c r="Q1004" t="s">
        <v>20</v>
      </c>
    </row>
    <row r="1005" spans="1:17" x14ac:dyDescent="0.35">
      <c r="A1005">
        <v>1002</v>
      </c>
      <c r="B1005">
        <v>1883</v>
      </c>
      <c r="C1005" t="s">
        <v>771</v>
      </c>
      <c r="D1005">
        <v>55</v>
      </c>
      <c r="E1005">
        <v>30</v>
      </c>
      <c r="F1005">
        <v>37.846987830302403</v>
      </c>
      <c r="G1005">
        <v>1.8333333333333299</v>
      </c>
      <c r="H1005">
        <v>1125</v>
      </c>
      <c r="I1005">
        <v>146.56854152679401</v>
      </c>
      <c r="J1005">
        <v>0.68690685640899996</v>
      </c>
      <c r="K1005">
        <v>0.65808327561204005</v>
      </c>
      <c r="L1005">
        <v>0.90909090909090895</v>
      </c>
      <c r="M1005" t="s">
        <v>959</v>
      </c>
      <c r="N1005" t="s">
        <v>18</v>
      </c>
      <c r="O1005" t="s">
        <v>19</v>
      </c>
      <c r="P1005" s="1">
        <v>0.86379701587561297</v>
      </c>
      <c r="Q1005" t="s">
        <v>20</v>
      </c>
    </row>
    <row r="1006" spans="1:17" x14ac:dyDescent="0.35">
      <c r="A1006">
        <v>1003</v>
      </c>
      <c r="B1006">
        <v>1515</v>
      </c>
      <c r="C1006" t="s">
        <v>1597</v>
      </c>
      <c r="D1006">
        <v>55</v>
      </c>
      <c r="E1006">
        <v>43</v>
      </c>
      <c r="F1006">
        <v>47.539459314393902</v>
      </c>
      <c r="G1006">
        <v>1.2903224589909199</v>
      </c>
      <c r="H1006">
        <v>1775</v>
      </c>
      <c r="I1006">
        <v>164.85281229019199</v>
      </c>
      <c r="J1006">
        <v>0.52224921579210104</v>
      </c>
      <c r="K1006">
        <v>0.82075871095423203</v>
      </c>
      <c r="L1006">
        <v>0.95302013422818799</v>
      </c>
      <c r="M1006" t="s">
        <v>959</v>
      </c>
      <c r="N1006" t="s">
        <v>18</v>
      </c>
      <c r="O1006" t="s">
        <v>19</v>
      </c>
      <c r="P1006" s="1">
        <v>0.86370527399324803</v>
      </c>
      <c r="Q1006" t="s">
        <v>20</v>
      </c>
    </row>
    <row r="1007" spans="1:17" x14ac:dyDescent="0.35">
      <c r="A1007">
        <v>1004</v>
      </c>
      <c r="B1007">
        <v>97</v>
      </c>
      <c r="C1007" t="s">
        <v>144</v>
      </c>
      <c r="D1007">
        <v>933</v>
      </c>
      <c r="E1007">
        <v>477</v>
      </c>
      <c r="F1007">
        <v>438.21952755973899</v>
      </c>
      <c r="G1007">
        <v>1.9555556585673299</v>
      </c>
      <c r="H1007">
        <v>150825</v>
      </c>
      <c r="I1007">
        <v>4849.0158271789596</v>
      </c>
      <c r="J1007">
        <v>0.54213708974538799</v>
      </c>
      <c r="K1007">
        <v>8.0607600739281096E-2</v>
      </c>
      <c r="L1007">
        <v>0.48424770237187498</v>
      </c>
      <c r="M1007" t="s">
        <v>959</v>
      </c>
      <c r="N1007" t="s">
        <v>18</v>
      </c>
      <c r="O1007" t="s">
        <v>19</v>
      </c>
      <c r="P1007" s="1">
        <v>0.86366448498193005</v>
      </c>
      <c r="Q1007" t="s">
        <v>20</v>
      </c>
    </row>
    <row r="1008" spans="1:17" x14ac:dyDescent="0.35">
      <c r="A1008">
        <v>1005</v>
      </c>
      <c r="B1008">
        <v>2255</v>
      </c>
      <c r="C1008" t="s">
        <v>1598</v>
      </c>
      <c r="D1008">
        <v>28</v>
      </c>
      <c r="E1008">
        <v>35</v>
      </c>
      <c r="F1008">
        <v>30.9019361618552</v>
      </c>
      <c r="G1008">
        <v>0.79999991907805101</v>
      </c>
      <c r="H1008">
        <v>750</v>
      </c>
      <c r="I1008">
        <v>106.56854152679399</v>
      </c>
      <c r="J1008">
        <v>0.68336162975176895</v>
      </c>
      <c r="K1008">
        <v>0.82987576708847399</v>
      </c>
      <c r="L1008">
        <v>0.952380952380952</v>
      </c>
      <c r="M1008" t="s">
        <v>959</v>
      </c>
      <c r="N1008" t="s">
        <v>18</v>
      </c>
      <c r="O1008" t="s">
        <v>19</v>
      </c>
      <c r="P1008" s="1">
        <v>0.86358680004652599</v>
      </c>
      <c r="Q1008" t="s">
        <v>20</v>
      </c>
    </row>
    <row r="1009" spans="1:17" x14ac:dyDescent="0.35">
      <c r="A1009">
        <v>1006</v>
      </c>
      <c r="B1009">
        <v>1792</v>
      </c>
      <c r="C1009" t="s">
        <v>865</v>
      </c>
      <c r="D1009">
        <v>42</v>
      </c>
      <c r="E1009">
        <v>39</v>
      </c>
      <c r="F1009">
        <v>40.093202980407298</v>
      </c>
      <c r="G1009">
        <v>1.0909090686165399</v>
      </c>
      <c r="H1009">
        <v>1262.5</v>
      </c>
      <c r="I1009">
        <v>137.78174459934201</v>
      </c>
      <c r="J1009">
        <v>0.64796271123086902</v>
      </c>
      <c r="K1009">
        <v>0.83571441219119502</v>
      </c>
      <c r="L1009">
        <v>0.96190476190476204</v>
      </c>
      <c r="M1009" t="s">
        <v>959</v>
      </c>
      <c r="N1009" t="s">
        <v>18</v>
      </c>
      <c r="O1009" t="s">
        <v>19</v>
      </c>
      <c r="P1009" s="1">
        <v>0.86354323396018795</v>
      </c>
      <c r="Q1009" t="s">
        <v>20</v>
      </c>
    </row>
    <row r="1010" spans="1:17" x14ac:dyDescent="0.35">
      <c r="A1010">
        <v>1007</v>
      </c>
      <c r="B1010">
        <v>1324</v>
      </c>
      <c r="C1010" t="s">
        <v>1599</v>
      </c>
      <c r="D1010">
        <v>63</v>
      </c>
      <c r="E1010">
        <v>51</v>
      </c>
      <c r="F1010">
        <v>55.134920087501698</v>
      </c>
      <c r="G1010">
        <v>1.2173912882232101</v>
      </c>
      <c r="H1010">
        <v>2387.5</v>
      </c>
      <c r="I1010">
        <v>210.208150744438</v>
      </c>
      <c r="J1010">
        <v>0.66206030769517099</v>
      </c>
      <c r="K1010">
        <v>0.67897555853616898</v>
      </c>
      <c r="L1010">
        <v>0.88837209302325604</v>
      </c>
      <c r="M1010" t="s">
        <v>959</v>
      </c>
      <c r="N1010" t="s">
        <v>18</v>
      </c>
      <c r="O1010" t="s">
        <v>19</v>
      </c>
      <c r="P1010" s="1">
        <v>0.86348949781111595</v>
      </c>
      <c r="Q1010" t="s">
        <v>20</v>
      </c>
    </row>
    <row r="1011" spans="1:17" x14ac:dyDescent="0.35">
      <c r="A1011">
        <v>1008</v>
      </c>
      <c r="B1011">
        <v>1454</v>
      </c>
      <c r="C1011" t="s">
        <v>1600</v>
      </c>
      <c r="D1011">
        <v>57</v>
      </c>
      <c r="E1011">
        <v>46</v>
      </c>
      <c r="F1011">
        <v>49.667913363905001</v>
      </c>
      <c r="G1011">
        <v>1.23076918288642</v>
      </c>
      <c r="H1011">
        <v>1937.5</v>
      </c>
      <c r="I1011">
        <v>171.92387998104101</v>
      </c>
      <c r="J1011">
        <v>0.57976974820459803</v>
      </c>
      <c r="K1011">
        <v>0.82371915950125996</v>
      </c>
      <c r="L1011">
        <v>0.95092024539877296</v>
      </c>
      <c r="M1011" t="s">
        <v>959</v>
      </c>
      <c r="N1011" t="s">
        <v>18</v>
      </c>
      <c r="O1011" t="s">
        <v>19</v>
      </c>
      <c r="P1011" s="1">
        <v>0.86338410234276297</v>
      </c>
      <c r="Q1011" t="s">
        <v>20</v>
      </c>
    </row>
    <row r="1012" spans="1:17" x14ac:dyDescent="0.35">
      <c r="A1012">
        <v>1009</v>
      </c>
      <c r="B1012">
        <v>900</v>
      </c>
      <c r="C1012" t="s">
        <v>1601</v>
      </c>
      <c r="D1012">
        <v>71</v>
      </c>
      <c r="E1012">
        <v>130</v>
      </c>
      <c r="F1012">
        <v>84.534353637004301</v>
      </c>
      <c r="G1012">
        <v>0.54255328410686499</v>
      </c>
      <c r="H1012">
        <v>5612.5</v>
      </c>
      <c r="I1012">
        <v>395.06096303462999</v>
      </c>
      <c r="J1012">
        <v>0.87315229912405301</v>
      </c>
      <c r="K1012">
        <v>0.45189546385363699</v>
      </c>
      <c r="L1012">
        <v>0.77547495682210699</v>
      </c>
      <c r="M1012" t="s">
        <v>959</v>
      </c>
      <c r="N1012" t="s">
        <v>18</v>
      </c>
      <c r="O1012" t="s">
        <v>19</v>
      </c>
      <c r="P1012" s="1">
        <v>0.86332601288359201</v>
      </c>
      <c r="Q1012" t="s">
        <v>20</v>
      </c>
    </row>
    <row r="1013" spans="1:17" x14ac:dyDescent="0.35">
      <c r="A1013">
        <v>1010</v>
      </c>
      <c r="B1013">
        <v>2740</v>
      </c>
      <c r="C1013" t="s">
        <v>1602</v>
      </c>
      <c r="D1013">
        <v>18</v>
      </c>
      <c r="E1013">
        <v>46</v>
      </c>
      <c r="F1013">
        <v>23.936536824086001</v>
      </c>
      <c r="G1013">
        <v>0.38461536865444901</v>
      </c>
      <c r="H1013">
        <v>450</v>
      </c>
      <c r="I1013">
        <v>120.710676908493</v>
      </c>
      <c r="J1013">
        <v>0.84643397643757601</v>
      </c>
      <c r="K1013">
        <v>0.38808870858732403</v>
      </c>
      <c r="L1013">
        <v>0.73469387755102</v>
      </c>
      <c r="M1013" t="s">
        <v>959</v>
      </c>
      <c r="N1013" t="s">
        <v>18</v>
      </c>
      <c r="O1013" t="s">
        <v>19</v>
      </c>
      <c r="P1013" s="1">
        <v>0.86325709055172695</v>
      </c>
      <c r="Q1013" t="s">
        <v>20</v>
      </c>
    </row>
    <row r="1014" spans="1:17" x14ac:dyDescent="0.35">
      <c r="A1014">
        <v>1011</v>
      </c>
      <c r="B1014">
        <v>1246</v>
      </c>
      <c r="C1014" t="s">
        <v>1603</v>
      </c>
      <c r="D1014">
        <v>110</v>
      </c>
      <c r="E1014">
        <v>44</v>
      </c>
      <c r="F1014">
        <v>59.0380661413677</v>
      </c>
      <c r="G1014">
        <v>2.5189872532131501</v>
      </c>
      <c r="H1014">
        <v>2737.5</v>
      </c>
      <c r="I1014">
        <v>294.35028612613701</v>
      </c>
      <c r="J1014">
        <v>0.85542680464854504</v>
      </c>
      <c r="K1014">
        <v>0.39704073600466</v>
      </c>
      <c r="L1014">
        <v>0.70418006430868196</v>
      </c>
      <c r="M1014" t="s">
        <v>959</v>
      </c>
      <c r="N1014" t="s">
        <v>18</v>
      </c>
      <c r="O1014" t="s">
        <v>19</v>
      </c>
      <c r="P1014" s="1">
        <v>0.86324994678212896</v>
      </c>
      <c r="Q1014" t="s">
        <v>20</v>
      </c>
    </row>
    <row r="1015" spans="1:17" x14ac:dyDescent="0.35">
      <c r="A1015">
        <v>1012</v>
      </c>
      <c r="B1015">
        <v>884</v>
      </c>
      <c r="C1015" t="s">
        <v>1604</v>
      </c>
      <c r="D1015">
        <v>95</v>
      </c>
      <c r="E1015">
        <v>113</v>
      </c>
      <c r="F1015">
        <v>86.027349452212803</v>
      </c>
      <c r="G1015">
        <v>0.84374998419492997</v>
      </c>
      <c r="H1015">
        <v>5812.5</v>
      </c>
      <c r="I1015">
        <v>447.48736917972599</v>
      </c>
      <c r="J1015">
        <v>0.72810689986438504</v>
      </c>
      <c r="K1015">
        <v>0.36476341006301399</v>
      </c>
      <c r="L1015">
        <v>0.678832116788321</v>
      </c>
      <c r="M1015" t="s">
        <v>959</v>
      </c>
      <c r="N1015" t="s">
        <v>18</v>
      </c>
      <c r="O1015" t="s">
        <v>19</v>
      </c>
      <c r="P1015" s="1">
        <v>0.86324429674908099</v>
      </c>
      <c r="Q1015" t="s">
        <v>20</v>
      </c>
    </row>
    <row r="1016" spans="1:17" x14ac:dyDescent="0.35">
      <c r="A1016">
        <v>1013</v>
      </c>
      <c r="B1016">
        <v>1173</v>
      </c>
      <c r="C1016" t="s">
        <v>1605</v>
      </c>
      <c r="D1016">
        <v>131</v>
      </c>
      <c r="E1016">
        <v>61</v>
      </c>
      <c r="F1016">
        <v>63.455654280961902</v>
      </c>
      <c r="G1016">
        <v>2.1513948030319199</v>
      </c>
      <c r="H1016">
        <v>3162.5</v>
      </c>
      <c r="I1016">
        <v>366.776692271233</v>
      </c>
      <c r="J1016">
        <v>0.45313227352603302</v>
      </c>
      <c r="K1016">
        <v>0.29541799011706499</v>
      </c>
      <c r="L1016">
        <v>0.56347438752783996</v>
      </c>
      <c r="M1016" t="s">
        <v>959</v>
      </c>
      <c r="N1016" t="s">
        <v>18</v>
      </c>
      <c r="O1016" t="s">
        <v>19</v>
      </c>
      <c r="P1016" s="1">
        <v>0.86320944150221002</v>
      </c>
      <c r="Q1016" t="s">
        <v>20</v>
      </c>
    </row>
    <row r="1017" spans="1:17" x14ac:dyDescent="0.35">
      <c r="A1017">
        <v>1014</v>
      </c>
      <c r="B1017">
        <v>1207</v>
      </c>
      <c r="C1017" t="s">
        <v>1606</v>
      </c>
      <c r="D1017">
        <v>85</v>
      </c>
      <c r="E1017">
        <v>53</v>
      </c>
      <c r="F1017">
        <v>61.545817449986899</v>
      </c>
      <c r="G1017">
        <v>1.59183670173595</v>
      </c>
      <c r="H1017">
        <v>2975</v>
      </c>
      <c r="I1017">
        <v>233.13708305358901</v>
      </c>
      <c r="J1017">
        <v>0.44952876894108701</v>
      </c>
      <c r="K1017">
        <v>0.68781891905029302</v>
      </c>
      <c r="L1017">
        <v>0.88805970149253699</v>
      </c>
      <c r="M1017" t="s">
        <v>959</v>
      </c>
      <c r="N1017" t="s">
        <v>18</v>
      </c>
      <c r="O1017" t="s">
        <v>19</v>
      </c>
      <c r="P1017" s="1">
        <v>0.86317389263882205</v>
      </c>
      <c r="Q1017" t="s">
        <v>20</v>
      </c>
    </row>
    <row r="1018" spans="1:17" x14ac:dyDescent="0.35">
      <c r="A1018">
        <v>1015</v>
      </c>
      <c r="B1018">
        <v>2719</v>
      </c>
      <c r="C1018" t="s">
        <v>1607</v>
      </c>
      <c r="D1018">
        <v>30</v>
      </c>
      <c r="E1018">
        <v>25</v>
      </c>
      <c r="F1018">
        <v>24.2667115497756</v>
      </c>
      <c r="G1018">
        <v>1.2</v>
      </c>
      <c r="H1018">
        <v>462.5</v>
      </c>
      <c r="I1018">
        <v>95.355338454246507</v>
      </c>
      <c r="J1018">
        <v>0.77216760297766396</v>
      </c>
      <c r="K1018">
        <v>0.639192362581117</v>
      </c>
      <c r="L1018">
        <v>0.92500000000000004</v>
      </c>
      <c r="M1018" t="s">
        <v>959</v>
      </c>
      <c r="N1018" t="s">
        <v>18</v>
      </c>
      <c r="O1018" t="s">
        <v>19</v>
      </c>
      <c r="P1018" s="1">
        <v>0.86310511229852305</v>
      </c>
      <c r="Q1018" t="s">
        <v>20</v>
      </c>
    </row>
    <row r="1019" spans="1:17" x14ac:dyDescent="0.35">
      <c r="A1019">
        <v>1016</v>
      </c>
      <c r="B1019">
        <v>2150</v>
      </c>
      <c r="C1019" t="s">
        <v>1608</v>
      </c>
      <c r="D1019">
        <v>40</v>
      </c>
      <c r="E1019">
        <v>35</v>
      </c>
      <c r="F1019">
        <v>32.410224072142903</v>
      </c>
      <c r="G1019">
        <v>1.1428571428571399</v>
      </c>
      <c r="H1019">
        <v>825</v>
      </c>
      <c r="I1019">
        <v>132.426406145096</v>
      </c>
      <c r="J1019">
        <v>0.615753297631636</v>
      </c>
      <c r="K1019">
        <v>0.59117304842781604</v>
      </c>
      <c r="L1019">
        <v>0.80487804878048796</v>
      </c>
      <c r="M1019" t="s">
        <v>959</v>
      </c>
      <c r="N1019" t="s">
        <v>18</v>
      </c>
      <c r="O1019" t="s">
        <v>19</v>
      </c>
      <c r="P1019" s="1">
        <v>0.86309722098938502</v>
      </c>
      <c r="Q1019" t="s">
        <v>20</v>
      </c>
    </row>
    <row r="1020" spans="1:17" x14ac:dyDescent="0.35">
      <c r="A1020">
        <v>1017</v>
      </c>
      <c r="B1020">
        <v>2934</v>
      </c>
      <c r="C1020" t="s">
        <v>1609</v>
      </c>
      <c r="D1020">
        <v>28</v>
      </c>
      <c r="E1020">
        <v>18</v>
      </c>
      <c r="F1020">
        <v>22.212166116452401</v>
      </c>
      <c r="G1020">
        <v>1.5999998381561</v>
      </c>
      <c r="H1020">
        <v>387.5</v>
      </c>
      <c r="I1020">
        <v>79.497473835945101</v>
      </c>
      <c r="J1020">
        <v>0.51383137317739902</v>
      </c>
      <c r="K1020">
        <v>0.77050402893251801</v>
      </c>
      <c r="L1020">
        <v>0.939393939393939</v>
      </c>
      <c r="M1020" t="s">
        <v>959</v>
      </c>
      <c r="N1020" t="s">
        <v>18</v>
      </c>
      <c r="O1020" t="s">
        <v>19</v>
      </c>
      <c r="P1020" s="1">
        <v>0.86305741179749795</v>
      </c>
      <c r="Q1020" t="s">
        <v>20</v>
      </c>
    </row>
    <row r="1021" spans="1:17" x14ac:dyDescent="0.35">
      <c r="A1021">
        <v>1018</v>
      </c>
      <c r="B1021">
        <v>3018</v>
      </c>
      <c r="C1021" t="s">
        <v>1610</v>
      </c>
      <c r="D1021">
        <v>28</v>
      </c>
      <c r="E1021">
        <v>18</v>
      </c>
      <c r="F1021">
        <v>21.483699284957801</v>
      </c>
      <c r="G1021">
        <v>1.5999998381561</v>
      </c>
      <c r="H1021">
        <v>362.5</v>
      </c>
      <c r="I1021">
        <v>75.355338454246507</v>
      </c>
      <c r="J1021">
        <v>0.54013751851585701</v>
      </c>
      <c r="K1021">
        <v>0.80221323982639903</v>
      </c>
      <c r="L1021">
        <v>1</v>
      </c>
      <c r="M1021" t="s">
        <v>959</v>
      </c>
      <c r="N1021" t="s">
        <v>18</v>
      </c>
      <c r="O1021" t="s">
        <v>19</v>
      </c>
      <c r="P1021" s="1">
        <v>0.86297050988839996</v>
      </c>
      <c r="Q1021" t="s">
        <v>20</v>
      </c>
    </row>
    <row r="1022" spans="1:17" x14ac:dyDescent="0.35">
      <c r="A1022">
        <v>1019</v>
      </c>
      <c r="B1022">
        <v>2116</v>
      </c>
      <c r="C1022" t="s">
        <v>1611</v>
      </c>
      <c r="D1022">
        <v>35</v>
      </c>
      <c r="E1022">
        <v>32</v>
      </c>
      <c r="F1022">
        <v>33.138634663094898</v>
      </c>
      <c r="G1022">
        <v>1.1111112443159801</v>
      </c>
      <c r="H1022">
        <v>862.5</v>
      </c>
      <c r="I1022">
        <v>113.63960921764399</v>
      </c>
      <c r="J1022">
        <v>0.664129411685629</v>
      </c>
      <c r="K1022">
        <v>0.83928508355361897</v>
      </c>
      <c r="L1022">
        <v>0.95833333333333304</v>
      </c>
      <c r="M1022" t="s">
        <v>959</v>
      </c>
      <c r="N1022" t="s">
        <v>18</v>
      </c>
      <c r="O1022" t="s">
        <v>19</v>
      </c>
      <c r="P1022" s="1">
        <v>0.86289353398372404</v>
      </c>
      <c r="Q1022" t="s">
        <v>20</v>
      </c>
    </row>
    <row r="1023" spans="1:17" x14ac:dyDescent="0.35">
      <c r="A1023">
        <v>1020</v>
      </c>
      <c r="B1023">
        <v>1735</v>
      </c>
      <c r="C1023" t="s">
        <v>909</v>
      </c>
      <c r="D1023">
        <v>39</v>
      </c>
      <c r="E1023">
        <v>57</v>
      </c>
      <c r="F1023">
        <v>41.266910365125199</v>
      </c>
      <c r="G1023">
        <v>0.68750005268356595</v>
      </c>
      <c r="H1023">
        <v>1337.5</v>
      </c>
      <c r="I1023">
        <v>187.78174459934201</v>
      </c>
      <c r="J1023">
        <v>0.79826111923356202</v>
      </c>
      <c r="K1023">
        <v>0.47664705664574503</v>
      </c>
      <c r="L1023">
        <v>0.72789115646258495</v>
      </c>
      <c r="M1023" t="s">
        <v>959</v>
      </c>
      <c r="N1023" t="s">
        <v>18</v>
      </c>
      <c r="O1023" t="s">
        <v>19</v>
      </c>
      <c r="P1023" s="1">
        <v>0.86278671155569098</v>
      </c>
      <c r="Q1023" t="s">
        <v>20</v>
      </c>
    </row>
    <row r="1024" spans="1:17" x14ac:dyDescent="0.35">
      <c r="A1024">
        <v>1021</v>
      </c>
      <c r="B1024">
        <v>1583</v>
      </c>
      <c r="C1024" t="s">
        <v>1612</v>
      </c>
      <c r="D1024">
        <v>70</v>
      </c>
      <c r="E1024">
        <v>45</v>
      </c>
      <c r="F1024">
        <v>45.661031027604203</v>
      </c>
      <c r="G1024">
        <v>1.55555555555556</v>
      </c>
      <c r="H1024">
        <v>1637.5</v>
      </c>
      <c r="I1024">
        <v>221.92387998104101</v>
      </c>
      <c r="J1024">
        <v>0.65567094087101496</v>
      </c>
      <c r="K1024">
        <v>0.41781410688999099</v>
      </c>
      <c r="L1024">
        <v>0.66836734693877597</v>
      </c>
      <c r="M1024" t="s">
        <v>959</v>
      </c>
      <c r="N1024" t="s">
        <v>18</v>
      </c>
      <c r="O1024" t="s">
        <v>19</v>
      </c>
      <c r="P1024" s="1">
        <v>0.86278030276300599</v>
      </c>
      <c r="Q1024" t="s">
        <v>20</v>
      </c>
    </row>
    <row r="1025" spans="1:17" x14ac:dyDescent="0.35">
      <c r="A1025">
        <v>1022</v>
      </c>
      <c r="B1025">
        <v>2220</v>
      </c>
      <c r="C1025" t="s">
        <v>1613</v>
      </c>
      <c r="D1025">
        <v>30</v>
      </c>
      <c r="E1025">
        <v>35</v>
      </c>
      <c r="F1025">
        <v>31.412746571571098</v>
      </c>
      <c r="G1025">
        <v>0.85714285714285698</v>
      </c>
      <c r="H1025">
        <v>775</v>
      </c>
      <c r="I1025">
        <v>112.426406145096</v>
      </c>
      <c r="J1025">
        <v>0.71705104092266303</v>
      </c>
      <c r="K1025">
        <v>0.77050402246424499</v>
      </c>
      <c r="L1025">
        <v>0.92537313432835799</v>
      </c>
      <c r="M1025" t="s">
        <v>959</v>
      </c>
      <c r="N1025" t="s">
        <v>18</v>
      </c>
      <c r="O1025" t="s">
        <v>19</v>
      </c>
      <c r="P1025" s="1">
        <v>0.86276664449372897</v>
      </c>
      <c r="Q1025" t="s">
        <v>20</v>
      </c>
    </row>
    <row r="1026" spans="1:17" x14ac:dyDescent="0.35">
      <c r="A1026">
        <v>1023</v>
      </c>
      <c r="B1026">
        <v>2003</v>
      </c>
      <c r="C1026" t="s">
        <v>1614</v>
      </c>
      <c r="D1026">
        <v>60</v>
      </c>
      <c r="E1026">
        <v>33</v>
      </c>
      <c r="F1026">
        <v>35.682482323055403</v>
      </c>
      <c r="G1026">
        <v>1.84210538253857</v>
      </c>
      <c r="H1026">
        <v>1000</v>
      </c>
      <c r="I1026">
        <v>178.99494767189</v>
      </c>
      <c r="J1026">
        <v>0.52788596291055501</v>
      </c>
      <c r="K1026">
        <v>0.39221872049786499</v>
      </c>
      <c r="L1026">
        <v>0.677966101694915</v>
      </c>
      <c r="M1026" t="s">
        <v>959</v>
      </c>
      <c r="N1026" t="s">
        <v>18</v>
      </c>
      <c r="O1026" t="s">
        <v>19</v>
      </c>
      <c r="P1026" s="1">
        <v>0.86270169871283797</v>
      </c>
      <c r="Q1026" t="s">
        <v>20</v>
      </c>
    </row>
    <row r="1027" spans="1:17" x14ac:dyDescent="0.35">
      <c r="A1027">
        <v>1024</v>
      </c>
      <c r="B1027">
        <v>1987</v>
      </c>
      <c r="C1027" t="s">
        <v>1615</v>
      </c>
      <c r="D1027">
        <v>67</v>
      </c>
      <c r="E1027">
        <v>25</v>
      </c>
      <c r="F1027">
        <v>35.904805236128901</v>
      </c>
      <c r="G1027">
        <v>2.71428557666334</v>
      </c>
      <c r="H1027">
        <v>1012.5</v>
      </c>
      <c r="I1027">
        <v>161.92387998104101</v>
      </c>
      <c r="J1027">
        <v>0.34803061597257601</v>
      </c>
      <c r="K1027">
        <v>0.48526960769489402</v>
      </c>
      <c r="L1027">
        <v>0.86170212765957399</v>
      </c>
      <c r="M1027" t="s">
        <v>959</v>
      </c>
      <c r="N1027" t="s">
        <v>18</v>
      </c>
      <c r="O1027" t="s">
        <v>19</v>
      </c>
      <c r="P1027" s="1">
        <v>0.86260367085678102</v>
      </c>
      <c r="Q1027" t="s">
        <v>20</v>
      </c>
    </row>
    <row r="1028" spans="1:17" x14ac:dyDescent="0.35">
      <c r="A1028">
        <v>1025</v>
      </c>
      <c r="B1028">
        <v>2153</v>
      </c>
      <c r="C1028" t="s">
        <v>1616</v>
      </c>
      <c r="D1028">
        <v>56</v>
      </c>
      <c r="E1028">
        <v>25</v>
      </c>
      <c r="F1028">
        <v>32.410224072142903</v>
      </c>
      <c r="G1028">
        <v>2.2727272022320499</v>
      </c>
      <c r="H1028">
        <v>825</v>
      </c>
      <c r="I1028">
        <v>136.56854152679401</v>
      </c>
      <c r="J1028">
        <v>0.60699601927970104</v>
      </c>
      <c r="K1028">
        <v>0.55585621997268098</v>
      </c>
      <c r="L1028">
        <v>0.84615384615384603</v>
      </c>
      <c r="M1028" t="s">
        <v>959</v>
      </c>
      <c r="N1028" t="s">
        <v>18</v>
      </c>
      <c r="O1028" t="s">
        <v>19</v>
      </c>
      <c r="P1028" s="1">
        <v>0.86254990461974801</v>
      </c>
      <c r="Q1028" t="s">
        <v>20</v>
      </c>
    </row>
    <row r="1029" spans="1:17" x14ac:dyDescent="0.35">
      <c r="A1029">
        <v>1026</v>
      </c>
      <c r="B1029">
        <v>2729</v>
      </c>
      <c r="C1029" t="s">
        <v>1617</v>
      </c>
      <c r="D1029">
        <v>20</v>
      </c>
      <c r="E1029">
        <v>39</v>
      </c>
      <c r="F1029">
        <v>24.2667115497756</v>
      </c>
      <c r="G1029">
        <v>0.51999996091843403</v>
      </c>
      <c r="H1029">
        <v>462.5</v>
      </c>
      <c r="I1029">
        <v>99.497473835945101</v>
      </c>
      <c r="J1029">
        <v>0.78349195481850697</v>
      </c>
      <c r="K1029">
        <v>0.58708027924075801</v>
      </c>
      <c r="L1029">
        <v>0.90243902439024404</v>
      </c>
      <c r="M1029" t="s">
        <v>959</v>
      </c>
      <c r="N1029" t="s">
        <v>18</v>
      </c>
      <c r="O1029" t="s">
        <v>19</v>
      </c>
      <c r="P1029" s="1">
        <v>0.86248243120342205</v>
      </c>
      <c r="Q1029" t="s">
        <v>20</v>
      </c>
    </row>
    <row r="1030" spans="1:17" x14ac:dyDescent="0.35">
      <c r="A1030">
        <v>1027</v>
      </c>
      <c r="B1030">
        <v>1580</v>
      </c>
      <c r="C1030" t="s">
        <v>1618</v>
      </c>
      <c r="D1030">
        <v>55</v>
      </c>
      <c r="E1030">
        <v>40</v>
      </c>
      <c r="F1030">
        <v>45.661031027604203</v>
      </c>
      <c r="G1030">
        <v>1.375</v>
      </c>
      <c r="H1030">
        <v>1637.5</v>
      </c>
      <c r="I1030">
        <v>157.78174459934201</v>
      </c>
      <c r="J1030">
        <v>0.64871767983477002</v>
      </c>
      <c r="K1030">
        <v>0.82656624386910604</v>
      </c>
      <c r="L1030">
        <v>0.96323529411764697</v>
      </c>
      <c r="M1030" t="s">
        <v>959</v>
      </c>
      <c r="N1030" t="s">
        <v>18</v>
      </c>
      <c r="O1030" t="s">
        <v>19</v>
      </c>
      <c r="P1030" s="1">
        <v>0.862436245741521</v>
      </c>
      <c r="Q1030" t="s">
        <v>20</v>
      </c>
    </row>
    <row r="1031" spans="1:17" x14ac:dyDescent="0.35">
      <c r="A1031">
        <v>1028</v>
      </c>
      <c r="B1031">
        <v>762</v>
      </c>
      <c r="C1031" t="s">
        <v>1619</v>
      </c>
      <c r="D1031">
        <v>113</v>
      </c>
      <c r="E1031">
        <v>103</v>
      </c>
      <c r="F1031">
        <v>102.256930137461</v>
      </c>
      <c r="G1031">
        <v>1.09236949872758</v>
      </c>
      <c r="H1031">
        <v>8212.5</v>
      </c>
      <c r="I1031">
        <v>386.776692271233</v>
      </c>
      <c r="J1031">
        <v>0.59919149495287105</v>
      </c>
      <c r="K1031">
        <v>0.68986586550710105</v>
      </c>
      <c r="L1031">
        <v>0.90495867768594995</v>
      </c>
      <c r="M1031" t="s">
        <v>959</v>
      </c>
      <c r="N1031" t="s">
        <v>18</v>
      </c>
      <c r="O1031" t="s">
        <v>19</v>
      </c>
      <c r="P1031" s="1">
        <v>0.86234849799528202</v>
      </c>
      <c r="Q1031" t="s">
        <v>20</v>
      </c>
    </row>
    <row r="1032" spans="1:17" x14ac:dyDescent="0.35">
      <c r="A1032">
        <v>1029</v>
      </c>
      <c r="B1032">
        <v>641</v>
      </c>
      <c r="C1032" t="s">
        <v>630</v>
      </c>
      <c r="D1032">
        <v>201</v>
      </c>
      <c r="E1032">
        <v>101</v>
      </c>
      <c r="F1032">
        <v>122.378430064074</v>
      </c>
      <c r="G1032">
        <v>1.9965399686257499</v>
      </c>
      <c r="H1032">
        <v>11762.5</v>
      </c>
      <c r="I1032">
        <v>614.05591070651997</v>
      </c>
      <c r="J1032">
        <v>0.58844362668500305</v>
      </c>
      <c r="K1032">
        <v>0.39200686103474403</v>
      </c>
      <c r="L1032">
        <v>0.78613199665831202</v>
      </c>
      <c r="M1032" t="s">
        <v>959</v>
      </c>
      <c r="N1032" t="s">
        <v>18</v>
      </c>
      <c r="O1032" t="s">
        <v>19</v>
      </c>
      <c r="P1032" s="1">
        <v>0.86233461098480202</v>
      </c>
      <c r="Q1032" t="s">
        <v>20</v>
      </c>
    </row>
    <row r="1033" spans="1:17" x14ac:dyDescent="0.35">
      <c r="A1033">
        <v>1030</v>
      </c>
      <c r="B1033">
        <v>1985</v>
      </c>
      <c r="C1033" t="s">
        <v>1620</v>
      </c>
      <c r="D1033">
        <v>44</v>
      </c>
      <c r="E1033">
        <v>41</v>
      </c>
      <c r="F1033">
        <v>35.904805236128901</v>
      </c>
      <c r="G1033">
        <v>1.0689654931861099</v>
      </c>
      <c r="H1033">
        <v>1012.5</v>
      </c>
      <c r="I1033">
        <v>153.63960921764399</v>
      </c>
      <c r="J1033">
        <v>0.49634574591564301</v>
      </c>
      <c r="K1033">
        <v>0.53901209209472101</v>
      </c>
      <c r="L1033">
        <v>0.76415094339622602</v>
      </c>
      <c r="M1033" t="s">
        <v>959</v>
      </c>
      <c r="N1033" t="s">
        <v>18</v>
      </c>
      <c r="O1033" t="s">
        <v>19</v>
      </c>
      <c r="P1033" s="1">
        <v>0.86232355283013895</v>
      </c>
      <c r="Q1033" t="s">
        <v>20</v>
      </c>
    </row>
    <row r="1034" spans="1:17" x14ac:dyDescent="0.35">
      <c r="A1034">
        <v>1031</v>
      </c>
      <c r="B1034">
        <v>1861</v>
      </c>
      <c r="C1034" t="s">
        <v>1621</v>
      </c>
      <c r="D1034">
        <v>35</v>
      </c>
      <c r="E1034">
        <v>45</v>
      </c>
      <c r="F1034">
        <v>38.265199286629098</v>
      </c>
      <c r="G1034">
        <v>0.77777777777777801</v>
      </c>
      <c r="H1034">
        <v>1150</v>
      </c>
      <c r="I1034">
        <v>136.56854152679401</v>
      </c>
      <c r="J1034">
        <v>0.65010780670345003</v>
      </c>
      <c r="K1034">
        <v>0.77482988238616102</v>
      </c>
      <c r="L1034">
        <v>0.93877551020408201</v>
      </c>
      <c r="M1034" t="s">
        <v>959</v>
      </c>
      <c r="N1034" t="s">
        <v>18</v>
      </c>
      <c r="O1034" t="s">
        <v>19</v>
      </c>
      <c r="P1034" s="1">
        <v>0.86230840330901204</v>
      </c>
      <c r="Q1034" t="s">
        <v>20</v>
      </c>
    </row>
    <row r="1035" spans="1:17" x14ac:dyDescent="0.35">
      <c r="A1035">
        <v>1032</v>
      </c>
      <c r="B1035">
        <v>817</v>
      </c>
      <c r="C1035" t="s">
        <v>939</v>
      </c>
      <c r="D1035">
        <v>90</v>
      </c>
      <c r="E1035">
        <v>117</v>
      </c>
      <c r="F1035">
        <v>94.911378553897706</v>
      </c>
      <c r="G1035">
        <v>0.77205882833981798</v>
      </c>
      <c r="H1035">
        <v>7075</v>
      </c>
      <c r="I1035">
        <v>377.98989534378097</v>
      </c>
      <c r="J1035">
        <v>0.70405941836429697</v>
      </c>
      <c r="K1035">
        <v>0.62226579320417197</v>
      </c>
      <c r="L1035">
        <v>0.85757575757575799</v>
      </c>
      <c r="M1035" t="s">
        <v>959</v>
      </c>
      <c r="N1035" t="s">
        <v>18</v>
      </c>
      <c r="O1035" t="s">
        <v>19</v>
      </c>
      <c r="P1035" s="1">
        <v>0.86227721604027097</v>
      </c>
      <c r="Q1035" t="s">
        <v>20</v>
      </c>
    </row>
    <row r="1036" spans="1:17" x14ac:dyDescent="0.35">
      <c r="A1036">
        <v>1033</v>
      </c>
      <c r="B1036">
        <v>1275</v>
      </c>
      <c r="C1036" t="s">
        <v>1622</v>
      </c>
      <c r="D1036">
        <v>54</v>
      </c>
      <c r="E1036">
        <v>65</v>
      </c>
      <c r="F1036">
        <v>57.674416430689703</v>
      </c>
      <c r="G1036">
        <v>0.82758621196784998</v>
      </c>
      <c r="H1036">
        <v>2612.5</v>
      </c>
      <c r="I1036">
        <v>201.92387998104101</v>
      </c>
      <c r="J1036">
        <v>0.63168291174706204</v>
      </c>
      <c r="K1036">
        <v>0.80517595648176898</v>
      </c>
      <c r="L1036">
        <v>0.93721973094170397</v>
      </c>
      <c r="M1036" t="s">
        <v>959</v>
      </c>
      <c r="N1036" t="s">
        <v>18</v>
      </c>
      <c r="O1036" t="s">
        <v>19</v>
      </c>
      <c r="P1036" s="1">
        <v>0.86225504410294895</v>
      </c>
      <c r="Q1036" t="s">
        <v>20</v>
      </c>
    </row>
    <row r="1037" spans="1:17" x14ac:dyDescent="0.35">
      <c r="A1037">
        <v>1034</v>
      </c>
      <c r="B1037">
        <v>766</v>
      </c>
      <c r="C1037" t="s">
        <v>944</v>
      </c>
      <c r="D1037">
        <v>113</v>
      </c>
      <c r="E1037">
        <v>115</v>
      </c>
      <c r="F1037">
        <v>101.554125038596</v>
      </c>
      <c r="G1037">
        <v>0.98270897806421198</v>
      </c>
      <c r="H1037">
        <v>8100</v>
      </c>
      <c r="I1037">
        <v>410.416301488876</v>
      </c>
      <c r="J1037">
        <v>0.76815113036992599</v>
      </c>
      <c r="K1037">
        <v>0.60429037669306396</v>
      </c>
      <c r="L1037">
        <v>0.87213997308210001</v>
      </c>
      <c r="M1037" t="s">
        <v>959</v>
      </c>
      <c r="N1037" t="s">
        <v>18</v>
      </c>
      <c r="O1037" t="s">
        <v>19</v>
      </c>
      <c r="P1037" s="1">
        <v>0.86221612616944998</v>
      </c>
      <c r="Q1037" t="s">
        <v>20</v>
      </c>
    </row>
    <row r="1038" spans="1:17" x14ac:dyDescent="0.35">
      <c r="A1038">
        <v>1035</v>
      </c>
      <c r="B1038">
        <v>1907</v>
      </c>
      <c r="C1038" t="s">
        <v>1623</v>
      </c>
      <c r="D1038">
        <v>69</v>
      </c>
      <c r="E1038">
        <v>27</v>
      </c>
      <c r="F1038">
        <v>37.424103185095603</v>
      </c>
      <c r="G1038">
        <v>2.6176469610984898</v>
      </c>
      <c r="H1038">
        <v>1100</v>
      </c>
      <c r="I1038">
        <v>174.85281229019199</v>
      </c>
      <c r="J1038">
        <v>0.47249604994537098</v>
      </c>
      <c r="K1038">
        <v>0.45212373390420801</v>
      </c>
      <c r="L1038">
        <v>0.81481481481481499</v>
      </c>
      <c r="M1038" t="s">
        <v>959</v>
      </c>
      <c r="N1038" t="s">
        <v>18</v>
      </c>
      <c r="O1038" t="s">
        <v>19</v>
      </c>
      <c r="P1038" s="1">
        <v>0.86221383258165896</v>
      </c>
      <c r="Q1038" t="s">
        <v>20</v>
      </c>
    </row>
    <row r="1039" spans="1:17" x14ac:dyDescent="0.35">
      <c r="A1039">
        <v>1036</v>
      </c>
      <c r="B1039">
        <v>702</v>
      </c>
      <c r="C1039" t="s">
        <v>921</v>
      </c>
      <c r="D1039">
        <v>114</v>
      </c>
      <c r="E1039">
        <v>132</v>
      </c>
      <c r="F1039">
        <v>114.17000411327901</v>
      </c>
      <c r="G1039">
        <v>0.86238537206829502</v>
      </c>
      <c r="H1039">
        <v>10237.5</v>
      </c>
      <c r="I1039">
        <v>420.91882765293099</v>
      </c>
      <c r="J1039">
        <v>0.75166537005869005</v>
      </c>
      <c r="K1039">
        <v>0.72611778559610096</v>
      </c>
      <c r="L1039">
        <v>0.91508379888268199</v>
      </c>
      <c r="M1039" t="s">
        <v>959</v>
      </c>
      <c r="N1039" t="s">
        <v>18</v>
      </c>
      <c r="O1039" t="s">
        <v>19</v>
      </c>
      <c r="P1039" s="1">
        <v>0.86209969894042904</v>
      </c>
      <c r="Q1039" t="s">
        <v>20</v>
      </c>
    </row>
    <row r="1040" spans="1:17" x14ac:dyDescent="0.35">
      <c r="A1040">
        <v>1037</v>
      </c>
      <c r="B1040">
        <v>1808</v>
      </c>
      <c r="C1040" t="s">
        <v>1624</v>
      </c>
      <c r="D1040">
        <v>45</v>
      </c>
      <c r="E1040">
        <v>35</v>
      </c>
      <c r="F1040">
        <v>39.493270848342902</v>
      </c>
      <c r="G1040">
        <v>1.28571428571429</v>
      </c>
      <c r="H1040">
        <v>1225</v>
      </c>
      <c r="I1040">
        <v>136.56854152679401</v>
      </c>
      <c r="J1040">
        <v>0.52489569564124805</v>
      </c>
      <c r="K1040">
        <v>0.82536226602004104</v>
      </c>
      <c r="L1040">
        <v>0.98</v>
      </c>
      <c r="M1040" t="s">
        <v>959</v>
      </c>
      <c r="N1040" t="s">
        <v>18</v>
      </c>
      <c r="O1040" t="s">
        <v>19</v>
      </c>
      <c r="P1040" s="1">
        <v>0.86207932874808701</v>
      </c>
      <c r="Q1040" t="s">
        <v>20</v>
      </c>
    </row>
    <row r="1041" spans="1:17" x14ac:dyDescent="0.35">
      <c r="A1041">
        <v>1038</v>
      </c>
      <c r="B1041">
        <v>2568</v>
      </c>
      <c r="C1041" t="s">
        <v>1625</v>
      </c>
      <c r="D1041">
        <v>30</v>
      </c>
      <c r="E1041">
        <v>20</v>
      </c>
      <c r="F1041">
        <v>26.1603947847725</v>
      </c>
      <c r="G1041">
        <v>1.5</v>
      </c>
      <c r="H1041">
        <v>537.5</v>
      </c>
      <c r="I1041">
        <v>91.213203072547898</v>
      </c>
      <c r="J1041">
        <v>0.593441734865642</v>
      </c>
      <c r="K1041">
        <v>0.81184462366408106</v>
      </c>
      <c r="L1041">
        <v>1</v>
      </c>
      <c r="M1041" t="s">
        <v>959</v>
      </c>
      <c r="N1041" t="s">
        <v>18</v>
      </c>
      <c r="O1041" t="s">
        <v>19</v>
      </c>
      <c r="P1041" s="1">
        <v>0.86205304129016802</v>
      </c>
      <c r="Q1041" t="s">
        <v>20</v>
      </c>
    </row>
    <row r="1042" spans="1:17" x14ac:dyDescent="0.35">
      <c r="A1042">
        <v>1039</v>
      </c>
      <c r="B1042">
        <v>2094</v>
      </c>
      <c r="C1042" t="s">
        <v>1626</v>
      </c>
      <c r="D1042">
        <v>30</v>
      </c>
      <c r="E1042">
        <v>40</v>
      </c>
      <c r="F1042">
        <v>33.615474055149903</v>
      </c>
      <c r="G1042">
        <v>0.75</v>
      </c>
      <c r="H1042">
        <v>887.5</v>
      </c>
      <c r="I1042">
        <v>119.497473835945</v>
      </c>
      <c r="J1042">
        <v>0.63151435358181096</v>
      </c>
      <c r="K1042">
        <v>0.78101752119847301</v>
      </c>
      <c r="L1042">
        <v>0.93421052631578905</v>
      </c>
      <c r="M1042" t="s">
        <v>959</v>
      </c>
      <c r="N1042" t="s">
        <v>18</v>
      </c>
      <c r="O1042" t="s">
        <v>19</v>
      </c>
      <c r="P1042" s="1">
        <v>0.86204368544659804</v>
      </c>
      <c r="Q1042" t="s">
        <v>20</v>
      </c>
    </row>
    <row r="1043" spans="1:17" x14ac:dyDescent="0.35">
      <c r="A1043">
        <v>1040</v>
      </c>
      <c r="B1043">
        <v>839</v>
      </c>
      <c r="C1043" t="s">
        <v>1627</v>
      </c>
      <c r="D1043">
        <v>154</v>
      </c>
      <c r="E1043">
        <v>69</v>
      </c>
      <c r="F1043">
        <v>91.583107071898795</v>
      </c>
      <c r="G1043">
        <v>2.2134830581820002</v>
      </c>
      <c r="H1043">
        <v>6587.5</v>
      </c>
      <c r="I1043">
        <v>410.91882765293099</v>
      </c>
      <c r="J1043">
        <v>0.346324564946077</v>
      </c>
      <c r="K1043">
        <v>0.49025091333619403</v>
      </c>
      <c r="L1043">
        <v>0.79367469879518104</v>
      </c>
      <c r="M1043" t="s">
        <v>959</v>
      </c>
      <c r="N1043" t="s">
        <v>18</v>
      </c>
      <c r="O1043" t="s">
        <v>19</v>
      </c>
      <c r="P1043" s="1">
        <v>0.86203271135967197</v>
      </c>
      <c r="Q1043" t="s">
        <v>20</v>
      </c>
    </row>
    <row r="1044" spans="1:17" x14ac:dyDescent="0.35">
      <c r="A1044">
        <v>1041</v>
      </c>
      <c r="B1044">
        <v>1367</v>
      </c>
      <c r="C1044" t="s">
        <v>1628</v>
      </c>
      <c r="D1044">
        <v>50</v>
      </c>
      <c r="E1044">
        <v>55</v>
      </c>
      <c r="F1044">
        <v>53.672194570031401</v>
      </c>
      <c r="G1044">
        <v>0.90909090909090895</v>
      </c>
      <c r="H1044">
        <v>2262.5</v>
      </c>
      <c r="I1044">
        <v>193.63960921764399</v>
      </c>
      <c r="J1044">
        <v>0.62876959338955996</v>
      </c>
      <c r="K1044">
        <v>0.75824587588324499</v>
      </c>
      <c r="L1044">
        <v>0.93298969072164994</v>
      </c>
      <c r="M1044" t="s">
        <v>959</v>
      </c>
      <c r="N1044" t="s">
        <v>18</v>
      </c>
      <c r="O1044" t="s">
        <v>19</v>
      </c>
      <c r="P1044" s="1">
        <v>0.86201330374910901</v>
      </c>
      <c r="Q1044" t="s">
        <v>20</v>
      </c>
    </row>
    <row r="1045" spans="1:17" x14ac:dyDescent="0.35">
      <c r="A1045">
        <v>1042</v>
      </c>
      <c r="B1045">
        <v>2190</v>
      </c>
      <c r="C1045" t="s">
        <v>1629</v>
      </c>
      <c r="D1045">
        <v>30</v>
      </c>
      <c r="E1045">
        <v>40</v>
      </c>
      <c r="F1045">
        <v>31.6650618423356</v>
      </c>
      <c r="G1045">
        <v>0.75</v>
      </c>
      <c r="H1045">
        <v>787.5</v>
      </c>
      <c r="I1045">
        <v>119.497473835945</v>
      </c>
      <c r="J1045">
        <v>0.68746294352414095</v>
      </c>
      <c r="K1045">
        <v>0.69301554697892698</v>
      </c>
      <c r="L1045">
        <v>0.88732394366197198</v>
      </c>
      <c r="M1045" t="s">
        <v>959</v>
      </c>
      <c r="N1045" t="s">
        <v>18</v>
      </c>
      <c r="O1045" t="s">
        <v>19</v>
      </c>
      <c r="P1045" s="1">
        <v>0.86200673649964299</v>
      </c>
      <c r="Q1045" t="s">
        <v>20</v>
      </c>
    </row>
    <row r="1046" spans="1:17" x14ac:dyDescent="0.35">
      <c r="A1046">
        <v>1043</v>
      </c>
      <c r="B1046">
        <v>2264</v>
      </c>
      <c r="C1046" t="s">
        <v>1630</v>
      </c>
      <c r="D1046">
        <v>38</v>
      </c>
      <c r="E1046">
        <v>29</v>
      </c>
      <c r="F1046">
        <v>30.9019361618552</v>
      </c>
      <c r="G1046">
        <v>1.3076920868733199</v>
      </c>
      <c r="H1046">
        <v>750</v>
      </c>
      <c r="I1046">
        <v>116.56854152679399</v>
      </c>
      <c r="J1046">
        <v>0.672976413585196</v>
      </c>
      <c r="K1046">
        <v>0.69359890996668205</v>
      </c>
      <c r="L1046">
        <v>0.90909090909090895</v>
      </c>
      <c r="M1046" t="s">
        <v>959</v>
      </c>
      <c r="N1046" t="s">
        <v>18</v>
      </c>
      <c r="O1046" t="s">
        <v>19</v>
      </c>
      <c r="P1046" s="1">
        <v>0.861885268705602</v>
      </c>
      <c r="Q1046" t="s">
        <v>20</v>
      </c>
    </row>
    <row r="1047" spans="1:17" x14ac:dyDescent="0.35">
      <c r="A1047">
        <v>1044</v>
      </c>
      <c r="B1047">
        <v>1093</v>
      </c>
      <c r="C1047" t="s">
        <v>1631</v>
      </c>
      <c r="D1047">
        <v>130</v>
      </c>
      <c r="E1047">
        <v>60</v>
      </c>
      <c r="F1047">
        <v>68.636625175776999</v>
      </c>
      <c r="G1047">
        <v>2.1666666666666701</v>
      </c>
      <c r="H1047">
        <v>3700</v>
      </c>
      <c r="I1047">
        <v>382.13203072547901</v>
      </c>
      <c r="J1047">
        <v>0.86214280903674501</v>
      </c>
      <c r="K1047">
        <v>0.31840853721134399</v>
      </c>
      <c r="L1047">
        <v>0.60408163265306103</v>
      </c>
      <c r="M1047" t="s">
        <v>959</v>
      </c>
      <c r="N1047" t="s">
        <v>18</v>
      </c>
      <c r="O1047" t="s">
        <v>19</v>
      </c>
      <c r="P1047" s="1">
        <v>0.86187026202953299</v>
      </c>
      <c r="Q1047" t="s">
        <v>20</v>
      </c>
    </row>
    <row r="1048" spans="1:17" x14ac:dyDescent="0.35">
      <c r="A1048">
        <v>1045</v>
      </c>
      <c r="B1048">
        <v>1682</v>
      </c>
      <c r="C1048" t="s">
        <v>1632</v>
      </c>
      <c r="D1048">
        <v>65</v>
      </c>
      <c r="E1048">
        <v>30</v>
      </c>
      <c r="F1048">
        <v>42.595379458899103</v>
      </c>
      <c r="G1048">
        <v>2.1666666666666701</v>
      </c>
      <c r="H1048">
        <v>1425</v>
      </c>
      <c r="I1048">
        <v>174.85281229019199</v>
      </c>
      <c r="J1048">
        <v>0.78794831911971897</v>
      </c>
      <c r="K1048">
        <v>0.585705746194087</v>
      </c>
      <c r="L1048">
        <v>0.87022900763358801</v>
      </c>
      <c r="M1048" t="s">
        <v>959</v>
      </c>
      <c r="N1048" t="s">
        <v>18</v>
      </c>
      <c r="O1048" t="s">
        <v>19</v>
      </c>
      <c r="P1048" s="1">
        <v>0.86184010014281998</v>
      </c>
      <c r="Q1048" t="s">
        <v>20</v>
      </c>
    </row>
    <row r="1049" spans="1:17" x14ac:dyDescent="0.35">
      <c r="A1049">
        <v>1046</v>
      </c>
      <c r="B1049">
        <v>1331</v>
      </c>
      <c r="C1049" t="s">
        <v>1633</v>
      </c>
      <c r="D1049">
        <v>37</v>
      </c>
      <c r="E1049">
        <v>97</v>
      </c>
      <c r="F1049">
        <v>54.700209598571298</v>
      </c>
      <c r="G1049">
        <v>0.38396627073573297</v>
      </c>
      <c r="H1049">
        <v>2350</v>
      </c>
      <c r="I1049">
        <v>243.13708305358901</v>
      </c>
      <c r="J1049">
        <v>0.89277720330705801</v>
      </c>
      <c r="K1049">
        <v>0.49954581167293699</v>
      </c>
      <c r="L1049">
        <v>0.83928571428571397</v>
      </c>
      <c r="M1049" t="s">
        <v>959</v>
      </c>
      <c r="N1049" t="s">
        <v>18</v>
      </c>
      <c r="O1049" t="s">
        <v>19</v>
      </c>
      <c r="P1049" s="1">
        <v>0.86182718139292103</v>
      </c>
      <c r="Q1049" t="s">
        <v>20</v>
      </c>
    </row>
    <row r="1050" spans="1:17" x14ac:dyDescent="0.35">
      <c r="A1050">
        <v>1047</v>
      </c>
      <c r="B1050">
        <v>1881</v>
      </c>
      <c r="C1050" t="s">
        <v>1634</v>
      </c>
      <c r="D1050">
        <v>40</v>
      </c>
      <c r="E1050">
        <v>35</v>
      </c>
      <c r="F1050">
        <v>37.846987830302403</v>
      </c>
      <c r="G1050">
        <v>1.1428571428571399</v>
      </c>
      <c r="H1050">
        <v>1125</v>
      </c>
      <c r="I1050">
        <v>132.426406145096</v>
      </c>
      <c r="J1050">
        <v>0.65728705655493402</v>
      </c>
      <c r="K1050">
        <v>0.80614506603793101</v>
      </c>
      <c r="L1050">
        <v>0.94736842105263197</v>
      </c>
      <c r="M1050" t="s">
        <v>959</v>
      </c>
      <c r="N1050" t="s">
        <v>18</v>
      </c>
      <c r="O1050" t="s">
        <v>19</v>
      </c>
      <c r="P1050" s="1">
        <v>0.86182049496050495</v>
      </c>
      <c r="Q1050" t="s">
        <v>20</v>
      </c>
    </row>
    <row r="1051" spans="1:17" x14ac:dyDescent="0.35">
      <c r="A1051">
        <v>1048</v>
      </c>
      <c r="B1051">
        <v>1549</v>
      </c>
      <c r="C1051" t="s">
        <v>1635</v>
      </c>
      <c r="D1051">
        <v>40</v>
      </c>
      <c r="E1051">
        <v>76</v>
      </c>
      <c r="F1051">
        <v>46.352904242782699</v>
      </c>
      <c r="G1051">
        <v>0.52083334511373702</v>
      </c>
      <c r="H1051">
        <v>1687.5</v>
      </c>
      <c r="I1051">
        <v>196.06601536273999</v>
      </c>
      <c r="J1051">
        <v>0.70819566676270995</v>
      </c>
      <c r="K1051">
        <v>0.55163142642154395</v>
      </c>
      <c r="L1051">
        <v>0.81818181818181801</v>
      </c>
      <c r="M1051" t="s">
        <v>959</v>
      </c>
      <c r="N1051" t="s">
        <v>18</v>
      </c>
      <c r="O1051" t="s">
        <v>19</v>
      </c>
      <c r="P1051" s="1">
        <v>0.86180397284560795</v>
      </c>
      <c r="Q1051" t="s">
        <v>20</v>
      </c>
    </row>
    <row r="1052" spans="1:17" x14ac:dyDescent="0.35">
      <c r="A1052">
        <v>1049</v>
      </c>
      <c r="B1052">
        <v>82</v>
      </c>
      <c r="C1052" t="s">
        <v>401</v>
      </c>
      <c r="D1052">
        <v>466</v>
      </c>
      <c r="E1052">
        <v>520</v>
      </c>
      <c r="F1052">
        <v>458.28033222479098</v>
      </c>
      <c r="G1052">
        <v>0.89500257265221905</v>
      </c>
      <c r="H1052">
        <v>164950</v>
      </c>
      <c r="I1052">
        <v>2167.9393720626799</v>
      </c>
      <c r="J1052">
        <v>0.74017611207627998</v>
      </c>
      <c r="K1052">
        <v>0.44102978290683797</v>
      </c>
      <c r="L1052">
        <v>0.87280904821747496</v>
      </c>
      <c r="M1052" t="s">
        <v>959</v>
      </c>
      <c r="N1052" t="s">
        <v>18</v>
      </c>
      <c r="O1052" t="s">
        <v>19</v>
      </c>
      <c r="P1052" s="1">
        <v>0.86176845516216505</v>
      </c>
      <c r="Q1052" t="s">
        <v>20</v>
      </c>
    </row>
    <row r="1053" spans="1:17" x14ac:dyDescent="0.35">
      <c r="A1053">
        <v>1050</v>
      </c>
      <c r="B1053">
        <v>1870</v>
      </c>
      <c r="C1053" t="s">
        <v>1637</v>
      </c>
      <c r="D1053">
        <v>33</v>
      </c>
      <c r="E1053">
        <v>63</v>
      </c>
      <c r="F1053">
        <v>38.056668037759799</v>
      </c>
      <c r="G1053">
        <v>0.51515153458024299</v>
      </c>
      <c r="H1053">
        <v>1137.5</v>
      </c>
      <c r="I1053">
        <v>177.78174459934201</v>
      </c>
      <c r="J1053">
        <v>0.88757614830110498</v>
      </c>
      <c r="K1053">
        <v>0.45225871244187998</v>
      </c>
      <c r="L1053">
        <v>0.72799999999999998</v>
      </c>
      <c r="M1053" t="s">
        <v>959</v>
      </c>
      <c r="N1053" t="s">
        <v>18</v>
      </c>
      <c r="O1053" t="s">
        <v>19</v>
      </c>
      <c r="P1053" s="1">
        <v>0.86174518201476702</v>
      </c>
      <c r="Q1053" t="s">
        <v>20</v>
      </c>
    </row>
    <row r="1054" spans="1:17" x14ac:dyDescent="0.35">
      <c r="A1054">
        <v>1051</v>
      </c>
      <c r="B1054">
        <v>911</v>
      </c>
      <c r="C1054" t="s">
        <v>1638</v>
      </c>
      <c r="D1054">
        <v>84</v>
      </c>
      <c r="E1054">
        <v>145</v>
      </c>
      <c r="F1054">
        <v>83.777878884300904</v>
      </c>
      <c r="G1054">
        <v>0.57526881543921404</v>
      </c>
      <c r="H1054">
        <v>5512.5</v>
      </c>
      <c r="I1054">
        <v>567.48736917972599</v>
      </c>
      <c r="J1054">
        <v>0.84695275934768199</v>
      </c>
      <c r="K1054">
        <v>0.21510280172180801</v>
      </c>
      <c r="L1054">
        <v>0.53196622436670704</v>
      </c>
      <c r="M1054" t="s">
        <v>959</v>
      </c>
      <c r="N1054" t="s">
        <v>18</v>
      </c>
      <c r="O1054" t="s">
        <v>19</v>
      </c>
      <c r="P1054" s="1">
        <v>0.86174216735611597</v>
      </c>
      <c r="Q1054" t="s">
        <v>20</v>
      </c>
    </row>
    <row r="1055" spans="1:17" x14ac:dyDescent="0.35">
      <c r="A1055">
        <v>1052</v>
      </c>
      <c r="B1055">
        <v>1513</v>
      </c>
      <c r="C1055" t="s">
        <v>782</v>
      </c>
      <c r="D1055">
        <v>72</v>
      </c>
      <c r="E1055">
        <v>38</v>
      </c>
      <c r="F1055">
        <v>47.539459314393902</v>
      </c>
      <c r="G1055">
        <v>1.88235303710122</v>
      </c>
      <c r="H1055">
        <v>1775</v>
      </c>
      <c r="I1055">
        <v>198.99494767189</v>
      </c>
      <c r="J1055">
        <v>0.57112640250865598</v>
      </c>
      <c r="K1055">
        <v>0.56327972737964604</v>
      </c>
      <c r="L1055">
        <v>0.77595628415300499</v>
      </c>
      <c r="M1055" t="s">
        <v>959</v>
      </c>
      <c r="N1055" t="s">
        <v>18</v>
      </c>
      <c r="O1055" t="s">
        <v>19</v>
      </c>
      <c r="P1055" s="1">
        <v>0.86173438828261695</v>
      </c>
      <c r="Q1055" t="s">
        <v>20</v>
      </c>
    </row>
    <row r="1056" spans="1:17" x14ac:dyDescent="0.35">
      <c r="A1056">
        <v>1053</v>
      </c>
      <c r="B1056">
        <v>2163</v>
      </c>
      <c r="C1056" t="s">
        <v>1639</v>
      </c>
      <c r="D1056">
        <v>30</v>
      </c>
      <c r="E1056">
        <v>35</v>
      </c>
      <c r="F1056">
        <v>32.1637549129034</v>
      </c>
      <c r="G1056">
        <v>0.85714285714285698</v>
      </c>
      <c r="H1056">
        <v>812.5</v>
      </c>
      <c r="I1056">
        <v>115.355338454247</v>
      </c>
      <c r="J1056">
        <v>0.47030642345157297</v>
      </c>
      <c r="K1056">
        <v>0.76728699659940403</v>
      </c>
      <c r="L1056">
        <v>0.92857142857142905</v>
      </c>
      <c r="M1056" t="s">
        <v>959</v>
      </c>
      <c r="N1056" t="s">
        <v>18</v>
      </c>
      <c r="O1056" t="s">
        <v>19</v>
      </c>
      <c r="P1056" s="1">
        <v>0.86163921702744295</v>
      </c>
      <c r="Q1056" t="s">
        <v>20</v>
      </c>
    </row>
    <row r="1057" spans="1:17" x14ac:dyDescent="0.35">
      <c r="A1057">
        <v>1054</v>
      </c>
      <c r="B1057">
        <v>1747</v>
      </c>
      <c r="C1057" t="s">
        <v>1640</v>
      </c>
      <c r="D1057">
        <v>35</v>
      </c>
      <c r="E1057">
        <v>60</v>
      </c>
      <c r="F1057">
        <v>40.879419057331297</v>
      </c>
      <c r="G1057">
        <v>0.58333333333333304</v>
      </c>
      <c r="H1057">
        <v>1312.5</v>
      </c>
      <c r="I1057">
        <v>173.63960921764399</v>
      </c>
      <c r="J1057">
        <v>0.82178254951906604</v>
      </c>
      <c r="K1057">
        <v>0.54703054434885801</v>
      </c>
      <c r="L1057">
        <v>0.83333333333333304</v>
      </c>
      <c r="M1057" t="s">
        <v>959</v>
      </c>
      <c r="N1057" t="s">
        <v>18</v>
      </c>
      <c r="O1057" t="s">
        <v>19</v>
      </c>
      <c r="P1057" s="1">
        <v>0.86163125172978605</v>
      </c>
      <c r="Q1057" t="s">
        <v>20</v>
      </c>
    </row>
    <row r="1058" spans="1:17" x14ac:dyDescent="0.35">
      <c r="A1058">
        <v>1055</v>
      </c>
      <c r="B1058">
        <v>1667</v>
      </c>
      <c r="C1058" t="s">
        <v>1641</v>
      </c>
      <c r="D1058">
        <v>75</v>
      </c>
      <c r="E1058">
        <v>35</v>
      </c>
      <c r="F1058">
        <v>42.967398569915602</v>
      </c>
      <c r="G1058">
        <v>2.1428571428571401</v>
      </c>
      <c r="H1058">
        <v>1450</v>
      </c>
      <c r="I1058">
        <v>203.13708305358901</v>
      </c>
      <c r="J1058">
        <v>0.82716158744102897</v>
      </c>
      <c r="K1058">
        <v>0.441569880449042</v>
      </c>
      <c r="L1058">
        <v>0.70303030303030301</v>
      </c>
      <c r="M1058" t="s">
        <v>959</v>
      </c>
      <c r="N1058" t="s">
        <v>18</v>
      </c>
      <c r="O1058" t="s">
        <v>19</v>
      </c>
      <c r="P1058" s="1">
        <v>0.86154071482555705</v>
      </c>
      <c r="Q1058" t="s">
        <v>20</v>
      </c>
    </row>
    <row r="1059" spans="1:17" x14ac:dyDescent="0.35">
      <c r="A1059">
        <v>1056</v>
      </c>
      <c r="B1059">
        <v>1628</v>
      </c>
      <c r="C1059" t="s">
        <v>1642</v>
      </c>
      <c r="D1059">
        <v>84</v>
      </c>
      <c r="E1059">
        <v>46</v>
      </c>
      <c r="F1059">
        <v>44.244839247423101</v>
      </c>
      <c r="G1059">
        <v>1.8275864112956699</v>
      </c>
      <c r="H1059">
        <v>1537.5</v>
      </c>
      <c r="I1059">
        <v>230.208150744438</v>
      </c>
      <c r="J1059">
        <v>0.62721380266320603</v>
      </c>
      <c r="K1059">
        <v>0.36457223953960299</v>
      </c>
      <c r="L1059">
        <v>0.62755102040816302</v>
      </c>
      <c r="M1059" t="s">
        <v>959</v>
      </c>
      <c r="N1059" t="s">
        <v>18</v>
      </c>
      <c r="O1059" t="s">
        <v>19</v>
      </c>
      <c r="P1059" s="1">
        <v>0.86151724801581098</v>
      </c>
      <c r="Q1059" t="s">
        <v>20</v>
      </c>
    </row>
    <row r="1060" spans="1:17" x14ac:dyDescent="0.35">
      <c r="A1060">
        <v>1057</v>
      </c>
      <c r="B1060">
        <v>1688</v>
      </c>
      <c r="C1060" t="s">
        <v>1643</v>
      </c>
      <c r="D1060">
        <v>46</v>
      </c>
      <c r="E1060">
        <v>42</v>
      </c>
      <c r="F1060">
        <v>42.408146115321003</v>
      </c>
      <c r="G1060">
        <v>1.0833334269929999</v>
      </c>
      <c r="H1060">
        <v>1412.5</v>
      </c>
      <c r="I1060">
        <v>151.92387998104101</v>
      </c>
      <c r="J1060">
        <v>0.61828033667594495</v>
      </c>
      <c r="K1060">
        <v>0.769035227039358</v>
      </c>
      <c r="L1060">
        <v>0.91869918699187003</v>
      </c>
      <c r="M1060" t="s">
        <v>959</v>
      </c>
      <c r="N1060" t="s">
        <v>18</v>
      </c>
      <c r="O1060" t="s">
        <v>19</v>
      </c>
      <c r="P1060" s="1">
        <v>0.86144377108253301</v>
      </c>
      <c r="Q1060" t="s">
        <v>20</v>
      </c>
    </row>
    <row r="1061" spans="1:17" x14ac:dyDescent="0.35">
      <c r="A1061">
        <v>1058</v>
      </c>
      <c r="B1061">
        <v>2702</v>
      </c>
      <c r="C1061" t="s">
        <v>722</v>
      </c>
      <c r="D1061">
        <v>21</v>
      </c>
      <c r="E1061">
        <v>28</v>
      </c>
      <c r="F1061">
        <v>24.592453796829702</v>
      </c>
      <c r="G1061">
        <v>0.75000004214685301</v>
      </c>
      <c r="H1061">
        <v>475</v>
      </c>
      <c r="I1061">
        <v>82.426406145095797</v>
      </c>
      <c r="J1061">
        <v>0.70091854128963405</v>
      </c>
      <c r="K1061">
        <v>0.87855862017636099</v>
      </c>
      <c r="L1061">
        <v>1</v>
      </c>
      <c r="M1061" t="s">
        <v>959</v>
      </c>
      <c r="N1061" t="s">
        <v>18</v>
      </c>
      <c r="O1061" t="s">
        <v>19</v>
      </c>
      <c r="P1061" s="1">
        <v>0.86144171796520597</v>
      </c>
      <c r="Q1061" t="s">
        <v>20</v>
      </c>
    </row>
    <row r="1062" spans="1:17" x14ac:dyDescent="0.35">
      <c r="A1062">
        <v>1059</v>
      </c>
      <c r="B1062">
        <v>10</v>
      </c>
      <c r="C1062" t="s">
        <v>297</v>
      </c>
      <c r="D1062">
        <v>726</v>
      </c>
      <c r="E1062">
        <v>2218</v>
      </c>
      <c r="F1062">
        <v>1079.4466959347201</v>
      </c>
      <c r="G1062">
        <v>0.32750136765702997</v>
      </c>
      <c r="H1062">
        <v>915150</v>
      </c>
      <c r="I1062">
        <v>7659.7979068756104</v>
      </c>
      <c r="J1062">
        <v>0.80980090818911099</v>
      </c>
      <c r="K1062">
        <v>0.19600516918099201</v>
      </c>
      <c r="L1062">
        <v>0.65276935696708205</v>
      </c>
      <c r="M1062" t="s">
        <v>959</v>
      </c>
      <c r="N1062" t="s">
        <v>18</v>
      </c>
      <c r="O1062" t="s">
        <v>19</v>
      </c>
      <c r="P1062" s="1">
        <v>0.861425024619761</v>
      </c>
      <c r="Q1062" t="s">
        <v>20</v>
      </c>
    </row>
    <row r="1063" spans="1:17" x14ac:dyDescent="0.35">
      <c r="A1063">
        <v>1060</v>
      </c>
      <c r="B1063">
        <v>3074</v>
      </c>
      <c r="C1063" t="s">
        <v>1644</v>
      </c>
      <c r="D1063">
        <v>21</v>
      </c>
      <c r="E1063">
        <v>21</v>
      </c>
      <c r="F1063">
        <v>21.1100412282238</v>
      </c>
      <c r="G1063">
        <v>1</v>
      </c>
      <c r="H1063">
        <v>350</v>
      </c>
      <c r="I1063">
        <v>72.426406145095797</v>
      </c>
      <c r="J1063">
        <v>0.62991623685034404</v>
      </c>
      <c r="K1063">
        <v>0.83846325929359999</v>
      </c>
      <c r="L1063">
        <v>0.96551724137931005</v>
      </c>
      <c r="M1063" t="s">
        <v>959</v>
      </c>
      <c r="N1063" t="s">
        <v>18</v>
      </c>
      <c r="O1063" t="s">
        <v>19</v>
      </c>
      <c r="P1063" s="1">
        <v>0.86138762572275995</v>
      </c>
      <c r="Q1063" t="s">
        <v>20</v>
      </c>
    </row>
    <row r="1064" spans="1:17" x14ac:dyDescent="0.35">
      <c r="A1064">
        <v>1061</v>
      </c>
      <c r="B1064">
        <v>1940</v>
      </c>
      <c r="C1064" t="s">
        <v>1645</v>
      </c>
      <c r="D1064">
        <v>35</v>
      </c>
      <c r="E1064">
        <v>40</v>
      </c>
      <c r="F1064">
        <v>36.780660900548099</v>
      </c>
      <c r="G1064">
        <v>0.875</v>
      </c>
      <c r="H1064">
        <v>1062.5</v>
      </c>
      <c r="I1064">
        <v>129.49747383594499</v>
      </c>
      <c r="J1064">
        <v>0.53030906883749696</v>
      </c>
      <c r="K1064">
        <v>0.79618906697658198</v>
      </c>
      <c r="L1064">
        <v>0.94444444444444398</v>
      </c>
      <c r="M1064" t="s">
        <v>959</v>
      </c>
      <c r="N1064" t="s">
        <v>18</v>
      </c>
      <c r="O1064" t="s">
        <v>19</v>
      </c>
      <c r="P1064" s="1">
        <v>0.86133757037679404</v>
      </c>
      <c r="Q1064" t="s">
        <v>20</v>
      </c>
    </row>
    <row r="1065" spans="1:17" x14ac:dyDescent="0.35">
      <c r="A1065">
        <v>1062</v>
      </c>
      <c r="B1065">
        <v>2416</v>
      </c>
      <c r="C1065" t="s">
        <v>1646</v>
      </c>
      <c r="D1065">
        <v>30</v>
      </c>
      <c r="E1065">
        <v>30</v>
      </c>
      <c r="F1065">
        <v>28.768136958757999</v>
      </c>
      <c r="G1065">
        <v>1</v>
      </c>
      <c r="H1065">
        <v>650</v>
      </c>
      <c r="I1065">
        <v>102.426406145096</v>
      </c>
      <c r="J1065">
        <v>0.55911063364286195</v>
      </c>
      <c r="K1065">
        <v>0.77857302191459699</v>
      </c>
      <c r="L1065">
        <v>0.94545454545454499</v>
      </c>
      <c r="M1065" t="s">
        <v>959</v>
      </c>
      <c r="N1065" t="s">
        <v>18</v>
      </c>
      <c r="O1065" t="s">
        <v>19</v>
      </c>
      <c r="P1065" s="1">
        <v>0.86131211420308995</v>
      </c>
      <c r="Q1065" t="s">
        <v>20</v>
      </c>
    </row>
    <row r="1066" spans="1:17" x14ac:dyDescent="0.35">
      <c r="A1066">
        <v>1063</v>
      </c>
      <c r="B1066">
        <v>1236</v>
      </c>
      <c r="C1066" t="s">
        <v>1647</v>
      </c>
      <c r="D1066">
        <v>50</v>
      </c>
      <c r="E1066">
        <v>70</v>
      </c>
      <c r="F1066">
        <v>59.441061032253401</v>
      </c>
      <c r="G1066">
        <v>0.71428571428571397</v>
      </c>
      <c r="H1066">
        <v>2775</v>
      </c>
      <c r="I1066">
        <v>210.71067690849301</v>
      </c>
      <c r="J1066">
        <v>0.65674575305060001</v>
      </c>
      <c r="K1066">
        <v>0.78541604110750896</v>
      </c>
      <c r="L1066">
        <v>0.94067796610169496</v>
      </c>
      <c r="M1066" t="s">
        <v>959</v>
      </c>
      <c r="N1066" t="s">
        <v>18</v>
      </c>
      <c r="O1066" t="s">
        <v>19</v>
      </c>
      <c r="P1066" s="1">
        <v>0.861310054824448</v>
      </c>
      <c r="Q1066" t="s">
        <v>20</v>
      </c>
    </row>
    <row r="1067" spans="1:17" x14ac:dyDescent="0.35">
      <c r="A1067">
        <v>1064</v>
      </c>
      <c r="B1067">
        <v>712</v>
      </c>
      <c r="C1067" t="s">
        <v>1648</v>
      </c>
      <c r="D1067">
        <v>110</v>
      </c>
      <c r="E1067">
        <v>110</v>
      </c>
      <c r="F1067">
        <v>110.98915530497899</v>
      </c>
      <c r="G1067">
        <v>1</v>
      </c>
      <c r="H1067">
        <v>9675</v>
      </c>
      <c r="I1067">
        <v>369.70562458038302</v>
      </c>
      <c r="J1067">
        <v>0.650723352461133</v>
      </c>
      <c r="K1067">
        <v>0.88950567260989799</v>
      </c>
      <c r="L1067">
        <v>0.97727272727272696</v>
      </c>
      <c r="M1067" t="s">
        <v>959</v>
      </c>
      <c r="N1067" t="s">
        <v>18</v>
      </c>
      <c r="O1067" t="s">
        <v>19</v>
      </c>
      <c r="P1067" s="1">
        <v>0.86129655132504002</v>
      </c>
      <c r="Q1067" t="s">
        <v>20</v>
      </c>
    </row>
    <row r="1068" spans="1:17" x14ac:dyDescent="0.35">
      <c r="A1068">
        <v>1065</v>
      </c>
      <c r="B1068">
        <v>1692</v>
      </c>
      <c r="C1068" t="s">
        <v>1649</v>
      </c>
      <c r="D1068">
        <v>32</v>
      </c>
      <c r="E1068">
        <v>64</v>
      </c>
      <c r="F1068">
        <v>42.408146115321003</v>
      </c>
      <c r="G1068">
        <v>0.5</v>
      </c>
      <c r="H1068">
        <v>1412.5</v>
      </c>
      <c r="I1068">
        <v>161.92387998104101</v>
      </c>
      <c r="J1068">
        <v>0.82368667490500702</v>
      </c>
      <c r="K1068">
        <v>0.67698105764843297</v>
      </c>
      <c r="L1068">
        <v>0.91869918699187003</v>
      </c>
      <c r="M1068" t="s">
        <v>959</v>
      </c>
      <c r="N1068" t="s">
        <v>18</v>
      </c>
      <c r="O1068" t="s">
        <v>19</v>
      </c>
      <c r="P1068" s="1">
        <v>0.86125077634638203</v>
      </c>
      <c r="Q1068" t="s">
        <v>20</v>
      </c>
    </row>
    <row r="1069" spans="1:17" x14ac:dyDescent="0.35">
      <c r="A1069">
        <v>1066</v>
      </c>
      <c r="B1069">
        <v>1256</v>
      </c>
      <c r="C1069" t="s">
        <v>1650</v>
      </c>
      <c r="D1069">
        <v>46</v>
      </c>
      <c r="E1069">
        <v>81</v>
      </c>
      <c r="F1069">
        <v>58.632301428350402</v>
      </c>
      <c r="G1069">
        <v>0.56521740915103003</v>
      </c>
      <c r="H1069">
        <v>2700</v>
      </c>
      <c r="I1069">
        <v>213.13708305358901</v>
      </c>
      <c r="J1069">
        <v>0.80293647848036298</v>
      </c>
      <c r="K1069">
        <v>0.74688819037962695</v>
      </c>
      <c r="L1069">
        <v>0.96428571428571397</v>
      </c>
      <c r="M1069" t="s">
        <v>959</v>
      </c>
      <c r="N1069" t="s">
        <v>18</v>
      </c>
      <c r="O1069" t="s">
        <v>19</v>
      </c>
      <c r="P1069" s="1">
        <v>0.86117887668204696</v>
      </c>
      <c r="Q1069" t="s">
        <v>20</v>
      </c>
    </row>
    <row r="1070" spans="1:17" x14ac:dyDescent="0.35">
      <c r="A1070">
        <v>1067</v>
      </c>
      <c r="B1070">
        <v>2409</v>
      </c>
      <c r="C1070" t="s">
        <v>1651</v>
      </c>
      <c r="D1070">
        <v>21</v>
      </c>
      <c r="E1070">
        <v>51</v>
      </c>
      <c r="F1070">
        <v>28.768136958757999</v>
      </c>
      <c r="G1070">
        <v>0.41025637802431503</v>
      </c>
      <c r="H1070">
        <v>650</v>
      </c>
      <c r="I1070">
        <v>126.56854152679399</v>
      </c>
      <c r="J1070">
        <v>0.88209707455125497</v>
      </c>
      <c r="K1070">
        <v>0.50988433479515405</v>
      </c>
      <c r="L1070">
        <v>0.8</v>
      </c>
      <c r="M1070" t="s">
        <v>959</v>
      </c>
      <c r="N1070" t="s">
        <v>18</v>
      </c>
      <c r="O1070" t="s">
        <v>19</v>
      </c>
      <c r="P1070" s="1">
        <v>0.86114221824085901</v>
      </c>
      <c r="Q1070" t="s">
        <v>20</v>
      </c>
    </row>
    <row r="1071" spans="1:17" x14ac:dyDescent="0.35">
      <c r="A1071">
        <v>1068</v>
      </c>
      <c r="B1071">
        <v>2450</v>
      </c>
      <c r="C1071" t="s">
        <v>1652</v>
      </c>
      <c r="D1071">
        <v>44</v>
      </c>
      <c r="E1071">
        <v>24</v>
      </c>
      <c r="F1071">
        <v>27.925959628100301</v>
      </c>
      <c r="G1071">
        <v>1.8666665862457801</v>
      </c>
      <c r="H1071">
        <v>612.5</v>
      </c>
      <c r="I1071">
        <v>123.63960921764399</v>
      </c>
      <c r="J1071">
        <v>0.49926750494199601</v>
      </c>
      <c r="K1071">
        <v>0.50350143144610204</v>
      </c>
      <c r="L1071">
        <v>0.765625</v>
      </c>
      <c r="M1071" t="s">
        <v>959</v>
      </c>
      <c r="N1071" t="s">
        <v>18</v>
      </c>
      <c r="O1071" t="s">
        <v>19</v>
      </c>
      <c r="P1071" s="1">
        <v>0.86112765615130904</v>
      </c>
      <c r="Q1071" t="s">
        <v>20</v>
      </c>
    </row>
    <row r="1072" spans="1:17" x14ac:dyDescent="0.35">
      <c r="A1072">
        <v>1069</v>
      </c>
      <c r="B1072">
        <v>2180</v>
      </c>
      <c r="C1072" t="s">
        <v>1653</v>
      </c>
      <c r="D1072">
        <v>28</v>
      </c>
      <c r="E1072">
        <v>35</v>
      </c>
      <c r="F1072">
        <v>31.915382432114601</v>
      </c>
      <c r="G1072">
        <v>0.79999991907805101</v>
      </c>
      <c r="H1072">
        <v>800</v>
      </c>
      <c r="I1072">
        <v>110.710676908493</v>
      </c>
      <c r="J1072">
        <v>0.73068595961869198</v>
      </c>
      <c r="K1072">
        <v>0.82020202791278596</v>
      </c>
      <c r="L1072">
        <v>0.95522388059701502</v>
      </c>
      <c r="M1072" t="s">
        <v>959</v>
      </c>
      <c r="N1072" t="s">
        <v>18</v>
      </c>
      <c r="O1072" t="s">
        <v>19</v>
      </c>
      <c r="P1072" s="1">
        <v>0.86111240621247698</v>
      </c>
      <c r="Q1072" t="s">
        <v>20</v>
      </c>
    </row>
    <row r="1073" spans="1:17" x14ac:dyDescent="0.35">
      <c r="A1073">
        <v>1070</v>
      </c>
      <c r="B1073">
        <v>809</v>
      </c>
      <c r="C1073" t="s">
        <v>1654</v>
      </c>
      <c r="D1073">
        <v>104</v>
      </c>
      <c r="E1073">
        <v>141</v>
      </c>
      <c r="F1073">
        <v>95.496482862802907</v>
      </c>
      <c r="G1073">
        <v>0.73787882191840504</v>
      </c>
      <c r="H1073">
        <v>7162.5</v>
      </c>
      <c r="I1073">
        <v>457.48736917972599</v>
      </c>
      <c r="J1073">
        <v>0.83421142348879995</v>
      </c>
      <c r="K1073">
        <v>0.43004735692455098</v>
      </c>
      <c r="L1073">
        <v>0.69202898550724601</v>
      </c>
      <c r="M1073" t="s">
        <v>959</v>
      </c>
      <c r="N1073" t="s">
        <v>18</v>
      </c>
      <c r="O1073" t="s">
        <v>19</v>
      </c>
      <c r="P1073" s="1">
        <v>0.86110569691470396</v>
      </c>
      <c r="Q1073" t="s">
        <v>20</v>
      </c>
    </row>
    <row r="1074" spans="1:17" x14ac:dyDescent="0.35">
      <c r="A1074">
        <v>1071</v>
      </c>
      <c r="B1074">
        <v>122</v>
      </c>
      <c r="C1074" t="s">
        <v>28</v>
      </c>
      <c r="D1074">
        <v>440</v>
      </c>
      <c r="E1074">
        <v>365</v>
      </c>
      <c r="F1074">
        <v>388.30837369964303</v>
      </c>
      <c r="G1074">
        <v>1.20547945205479</v>
      </c>
      <c r="H1074">
        <v>118425</v>
      </c>
      <c r="I1074">
        <v>1334.68036293983</v>
      </c>
      <c r="J1074">
        <v>0.71287873730771201</v>
      </c>
      <c r="K1074">
        <v>0.83540816554504804</v>
      </c>
      <c r="L1074">
        <v>0.98636127017178599</v>
      </c>
      <c r="M1074" t="s">
        <v>959</v>
      </c>
      <c r="N1074" t="s">
        <v>18</v>
      </c>
      <c r="O1074" t="s">
        <v>19</v>
      </c>
      <c r="P1074" s="1">
        <v>0.86107645409851197</v>
      </c>
      <c r="Q1074" t="s">
        <v>20</v>
      </c>
    </row>
    <row r="1075" spans="1:17" x14ac:dyDescent="0.35">
      <c r="A1075">
        <v>1072</v>
      </c>
      <c r="B1075">
        <v>1957</v>
      </c>
      <c r="C1075" t="s">
        <v>1655</v>
      </c>
      <c r="D1075">
        <v>65</v>
      </c>
      <c r="E1075">
        <v>30</v>
      </c>
      <c r="F1075">
        <v>36.345371475096101</v>
      </c>
      <c r="G1075">
        <v>2.1666666666666701</v>
      </c>
      <c r="H1075">
        <v>1037.5</v>
      </c>
      <c r="I1075">
        <v>173.63960921764399</v>
      </c>
      <c r="J1075">
        <v>0.89015932440241297</v>
      </c>
      <c r="K1075">
        <v>0.43241462077100201</v>
      </c>
      <c r="L1075">
        <v>0.76146788990825698</v>
      </c>
      <c r="M1075" t="s">
        <v>959</v>
      </c>
      <c r="N1075" t="s">
        <v>18</v>
      </c>
      <c r="O1075" t="s">
        <v>19</v>
      </c>
      <c r="P1075" s="1">
        <v>0.86101576855309203</v>
      </c>
      <c r="Q1075" t="s">
        <v>20</v>
      </c>
    </row>
    <row r="1076" spans="1:17" x14ac:dyDescent="0.35">
      <c r="A1076">
        <v>1073</v>
      </c>
      <c r="B1076">
        <v>1545</v>
      </c>
      <c r="C1076" t="s">
        <v>1656</v>
      </c>
      <c r="D1076">
        <v>45</v>
      </c>
      <c r="E1076">
        <v>55</v>
      </c>
      <c r="F1076">
        <v>46.524264916812797</v>
      </c>
      <c r="G1076">
        <v>0.81818181818181801</v>
      </c>
      <c r="H1076">
        <v>1700</v>
      </c>
      <c r="I1076">
        <v>170.71067690849301</v>
      </c>
      <c r="J1076">
        <v>0.61226471718673003</v>
      </c>
      <c r="K1076">
        <v>0.73305644524882096</v>
      </c>
      <c r="L1076">
        <v>0.91275167785234901</v>
      </c>
      <c r="M1076" t="s">
        <v>959</v>
      </c>
      <c r="N1076" t="s">
        <v>18</v>
      </c>
      <c r="O1076" t="s">
        <v>19</v>
      </c>
      <c r="P1076" s="1">
        <v>0.86101572224718703</v>
      </c>
      <c r="Q1076" t="s">
        <v>20</v>
      </c>
    </row>
    <row r="1077" spans="1:17" x14ac:dyDescent="0.35">
      <c r="A1077">
        <v>1074</v>
      </c>
      <c r="B1077">
        <v>2096</v>
      </c>
      <c r="C1077" t="s">
        <v>1657</v>
      </c>
      <c r="D1077">
        <v>56</v>
      </c>
      <c r="E1077">
        <v>28</v>
      </c>
      <c r="F1077">
        <v>33.615474055149903</v>
      </c>
      <c r="G1077">
        <v>1.96551702165691</v>
      </c>
      <c r="H1077">
        <v>887.5</v>
      </c>
      <c r="I1077">
        <v>157.78174459934201</v>
      </c>
      <c r="J1077">
        <v>0.62241402928466905</v>
      </c>
      <c r="K1077">
        <v>0.44798628484508801</v>
      </c>
      <c r="L1077">
        <v>0.71</v>
      </c>
      <c r="M1077" t="s">
        <v>959</v>
      </c>
      <c r="N1077" t="s">
        <v>18</v>
      </c>
      <c r="O1077" t="s">
        <v>19</v>
      </c>
      <c r="P1077" s="1">
        <v>0.86099232752924504</v>
      </c>
      <c r="Q1077" t="s">
        <v>20</v>
      </c>
    </row>
    <row r="1078" spans="1:17" x14ac:dyDescent="0.35">
      <c r="A1078">
        <v>1075</v>
      </c>
      <c r="B1078">
        <v>1971</v>
      </c>
      <c r="C1078" t="s">
        <v>738</v>
      </c>
      <c r="D1078">
        <v>45</v>
      </c>
      <c r="E1078">
        <v>35</v>
      </c>
      <c r="F1078">
        <v>36.125759969217803</v>
      </c>
      <c r="G1078">
        <v>1.28571428571429</v>
      </c>
      <c r="H1078">
        <v>1025</v>
      </c>
      <c r="I1078">
        <v>136.56854152679401</v>
      </c>
      <c r="J1078">
        <v>0.66017762455779605</v>
      </c>
      <c r="K1078">
        <v>0.69060924299636095</v>
      </c>
      <c r="L1078">
        <v>0.89130434782608703</v>
      </c>
      <c r="M1078" t="s">
        <v>959</v>
      </c>
      <c r="N1078" t="s">
        <v>18</v>
      </c>
      <c r="O1078" t="s">
        <v>19</v>
      </c>
      <c r="P1078" s="1">
        <v>0.86095298477548299</v>
      </c>
      <c r="Q1078" t="s">
        <v>20</v>
      </c>
    </row>
    <row r="1079" spans="1:17" x14ac:dyDescent="0.35">
      <c r="A1079">
        <v>1076</v>
      </c>
      <c r="B1079">
        <v>2984</v>
      </c>
      <c r="C1079" t="s">
        <v>1658</v>
      </c>
      <c r="D1079">
        <v>20</v>
      </c>
      <c r="E1079">
        <v>20</v>
      </c>
      <c r="F1079">
        <v>21.850968611841601</v>
      </c>
      <c r="G1079">
        <v>1</v>
      </c>
      <c r="H1079">
        <v>375</v>
      </c>
      <c r="I1079">
        <v>74.142135381698594</v>
      </c>
      <c r="J1079">
        <v>0.53587029334324898</v>
      </c>
      <c r="K1079">
        <v>0.85725682538729897</v>
      </c>
      <c r="L1079">
        <v>1</v>
      </c>
      <c r="M1079" t="s">
        <v>959</v>
      </c>
      <c r="N1079" t="s">
        <v>18</v>
      </c>
      <c r="O1079" t="s">
        <v>19</v>
      </c>
      <c r="P1079" s="1">
        <v>0.86093072128271997</v>
      </c>
      <c r="Q1079" t="s">
        <v>20</v>
      </c>
    </row>
    <row r="1080" spans="1:17" x14ac:dyDescent="0.35">
      <c r="A1080">
        <v>1077</v>
      </c>
      <c r="B1080">
        <v>2228</v>
      </c>
      <c r="C1080" t="s">
        <v>671</v>
      </c>
      <c r="D1080">
        <v>32</v>
      </c>
      <c r="E1080">
        <v>28</v>
      </c>
      <c r="F1080">
        <v>31.158388162107499</v>
      </c>
      <c r="G1080">
        <v>1.1249999789265701</v>
      </c>
      <c r="H1080">
        <v>762.5</v>
      </c>
      <c r="I1080">
        <v>103.63960921764399</v>
      </c>
      <c r="J1080">
        <v>0.54573569174946701</v>
      </c>
      <c r="K1080">
        <v>0.89206844723877898</v>
      </c>
      <c r="L1080">
        <v>0.98387096774193505</v>
      </c>
      <c r="M1080" t="s">
        <v>959</v>
      </c>
      <c r="N1080" t="s">
        <v>18</v>
      </c>
      <c r="O1080" t="s">
        <v>19</v>
      </c>
      <c r="P1080" s="1">
        <v>0.86090466107387698</v>
      </c>
      <c r="Q1080" t="s">
        <v>20</v>
      </c>
    </row>
    <row r="1081" spans="1:17" x14ac:dyDescent="0.35">
      <c r="A1081">
        <v>1078</v>
      </c>
      <c r="B1081">
        <v>1875</v>
      </c>
      <c r="C1081" t="s">
        <v>1659</v>
      </c>
      <c r="D1081">
        <v>50</v>
      </c>
      <c r="E1081">
        <v>30</v>
      </c>
      <c r="F1081">
        <v>38.056668037759799</v>
      </c>
      <c r="G1081">
        <v>1.6666666666666701</v>
      </c>
      <c r="H1081">
        <v>1137.5</v>
      </c>
      <c r="I1081">
        <v>139.49747383594499</v>
      </c>
      <c r="J1081">
        <v>0.76946034011190001</v>
      </c>
      <c r="K1081">
        <v>0.73456221212086503</v>
      </c>
      <c r="L1081">
        <v>0.95789473684210502</v>
      </c>
      <c r="M1081" t="s">
        <v>959</v>
      </c>
      <c r="N1081" t="s">
        <v>18</v>
      </c>
      <c r="O1081" t="s">
        <v>19</v>
      </c>
      <c r="P1081" s="1">
        <v>0.86089484044987197</v>
      </c>
      <c r="Q1081" t="s">
        <v>20</v>
      </c>
    </row>
    <row r="1082" spans="1:17" x14ac:dyDescent="0.35">
      <c r="A1082">
        <v>1079</v>
      </c>
      <c r="B1082">
        <v>1557</v>
      </c>
      <c r="C1082" t="s">
        <v>1660</v>
      </c>
      <c r="D1082">
        <v>38</v>
      </c>
      <c r="E1082">
        <v>70</v>
      </c>
      <c r="F1082">
        <v>46.180907715541899</v>
      </c>
      <c r="G1082">
        <v>0.54867259196277396</v>
      </c>
      <c r="H1082">
        <v>1675</v>
      </c>
      <c r="I1082">
        <v>198.99494767189</v>
      </c>
      <c r="J1082">
        <v>0.78914138175415105</v>
      </c>
      <c r="K1082">
        <v>0.53154565823149702</v>
      </c>
      <c r="L1082">
        <v>0.797619047619048</v>
      </c>
      <c r="M1082" t="s">
        <v>959</v>
      </c>
      <c r="N1082" t="s">
        <v>18</v>
      </c>
      <c r="O1082" t="s">
        <v>19</v>
      </c>
      <c r="P1082" s="1">
        <v>0.86080695534709395</v>
      </c>
      <c r="Q1082" t="s">
        <v>20</v>
      </c>
    </row>
    <row r="1083" spans="1:17" x14ac:dyDescent="0.35">
      <c r="A1083">
        <v>1080</v>
      </c>
      <c r="B1083">
        <v>1022</v>
      </c>
      <c r="C1083" t="s">
        <v>1661</v>
      </c>
      <c r="D1083">
        <v>116</v>
      </c>
      <c r="E1083">
        <v>50</v>
      </c>
      <c r="F1083">
        <v>73.561321801096298</v>
      </c>
      <c r="G1083">
        <v>2.3333331741425098</v>
      </c>
      <c r="H1083">
        <v>4250</v>
      </c>
      <c r="I1083">
        <v>305.56348919868498</v>
      </c>
      <c r="J1083">
        <v>0.53410658260965704</v>
      </c>
      <c r="K1083">
        <v>0.57199979477499796</v>
      </c>
      <c r="L1083">
        <v>0.88541666666666696</v>
      </c>
      <c r="M1083" t="s">
        <v>959</v>
      </c>
      <c r="N1083" t="s">
        <v>18</v>
      </c>
      <c r="O1083" t="s">
        <v>19</v>
      </c>
      <c r="P1083" s="1">
        <v>0.86080041672817198</v>
      </c>
      <c r="Q1083" t="s">
        <v>20</v>
      </c>
    </row>
    <row r="1084" spans="1:17" x14ac:dyDescent="0.35">
      <c r="A1084">
        <v>1081</v>
      </c>
      <c r="B1084">
        <v>2685</v>
      </c>
      <c r="C1084" t="s">
        <v>1662</v>
      </c>
      <c r="D1084">
        <v>30</v>
      </c>
      <c r="E1084">
        <v>20</v>
      </c>
      <c r="F1084">
        <v>24.592453796829702</v>
      </c>
      <c r="G1084">
        <v>1.5</v>
      </c>
      <c r="H1084">
        <v>475</v>
      </c>
      <c r="I1084">
        <v>88.284270763397203</v>
      </c>
      <c r="J1084">
        <v>0.52170094492863395</v>
      </c>
      <c r="K1084">
        <v>0.76583781273603402</v>
      </c>
      <c r="L1084">
        <v>0.95</v>
      </c>
      <c r="M1084" t="s">
        <v>959</v>
      </c>
      <c r="N1084" t="s">
        <v>18</v>
      </c>
      <c r="O1084" t="s">
        <v>19</v>
      </c>
      <c r="P1084" s="1">
        <v>0.86079126175214704</v>
      </c>
      <c r="Q1084" t="s">
        <v>20</v>
      </c>
    </row>
    <row r="1085" spans="1:17" x14ac:dyDescent="0.35">
      <c r="A1085">
        <v>1082</v>
      </c>
      <c r="B1085">
        <v>846</v>
      </c>
      <c r="C1085" t="s">
        <v>412</v>
      </c>
      <c r="D1085">
        <v>82</v>
      </c>
      <c r="E1085">
        <v>160</v>
      </c>
      <c r="F1085">
        <v>90.358444987805299</v>
      </c>
      <c r="G1085">
        <v>0.51223487042098903</v>
      </c>
      <c r="H1085">
        <v>6412.5</v>
      </c>
      <c r="I1085">
        <v>475.06096303462999</v>
      </c>
      <c r="J1085">
        <v>0.86407649697879796</v>
      </c>
      <c r="K1085">
        <v>0.35705782282804999</v>
      </c>
      <c r="L1085">
        <v>0.67146596858638696</v>
      </c>
      <c r="M1085" t="s">
        <v>959</v>
      </c>
      <c r="N1085" t="s">
        <v>18</v>
      </c>
      <c r="O1085" t="s">
        <v>19</v>
      </c>
      <c r="P1085" s="1">
        <v>0.860771684074642</v>
      </c>
      <c r="Q1085" t="s">
        <v>20</v>
      </c>
    </row>
    <row r="1086" spans="1:17" x14ac:dyDescent="0.35">
      <c r="A1086">
        <v>1083</v>
      </c>
      <c r="B1086">
        <v>1651</v>
      </c>
      <c r="C1086" t="s">
        <v>291</v>
      </c>
      <c r="D1086">
        <v>55</v>
      </c>
      <c r="E1086">
        <v>35</v>
      </c>
      <c r="F1086">
        <v>43.3362242065961</v>
      </c>
      <c r="G1086">
        <v>1.5714285714285701</v>
      </c>
      <c r="H1086">
        <v>1475</v>
      </c>
      <c r="I1086">
        <v>156.56854152679401</v>
      </c>
      <c r="J1086">
        <v>0.75811777408404202</v>
      </c>
      <c r="K1086">
        <v>0.75612373730281501</v>
      </c>
      <c r="L1086">
        <v>0.93650793650793696</v>
      </c>
      <c r="M1086" t="s">
        <v>959</v>
      </c>
      <c r="N1086" t="s">
        <v>18</v>
      </c>
      <c r="O1086" t="s">
        <v>19</v>
      </c>
      <c r="P1086" s="1">
        <v>0.860736169136332</v>
      </c>
      <c r="Q1086" t="s">
        <v>20</v>
      </c>
    </row>
    <row r="1087" spans="1:17" x14ac:dyDescent="0.35">
      <c r="A1087">
        <v>1084</v>
      </c>
      <c r="B1087">
        <v>1901</v>
      </c>
      <c r="C1087" t="s">
        <v>1663</v>
      </c>
      <c r="D1087">
        <v>39</v>
      </c>
      <c r="E1087">
        <v>39</v>
      </c>
      <c r="F1087">
        <v>37.424103185095603</v>
      </c>
      <c r="G1087">
        <v>1</v>
      </c>
      <c r="H1087">
        <v>1100</v>
      </c>
      <c r="I1087">
        <v>134.85281229019199</v>
      </c>
      <c r="J1087">
        <v>0.64668158416532295</v>
      </c>
      <c r="K1087">
        <v>0.76012065411808605</v>
      </c>
      <c r="L1087">
        <v>0.91666666666666696</v>
      </c>
      <c r="M1087" t="s">
        <v>959</v>
      </c>
      <c r="N1087" t="s">
        <v>18</v>
      </c>
      <c r="O1087" t="s">
        <v>19</v>
      </c>
      <c r="P1087" s="1">
        <v>0.86072996986122097</v>
      </c>
      <c r="Q1087" t="s">
        <v>20</v>
      </c>
    </row>
    <row r="1088" spans="1:17" x14ac:dyDescent="0.35">
      <c r="A1088">
        <v>1085</v>
      </c>
      <c r="B1088">
        <v>1010</v>
      </c>
      <c r="C1088" t="s">
        <v>1664</v>
      </c>
      <c r="D1088">
        <v>92</v>
      </c>
      <c r="E1088">
        <v>63</v>
      </c>
      <c r="F1088">
        <v>74.7418122775032</v>
      </c>
      <c r="G1088">
        <v>1.4484849937240201</v>
      </c>
      <c r="H1088">
        <v>4387.5</v>
      </c>
      <c r="I1088">
        <v>276.06601536274002</v>
      </c>
      <c r="J1088">
        <v>0.68424257669456401</v>
      </c>
      <c r="K1088">
        <v>0.72343763787540805</v>
      </c>
      <c r="L1088">
        <v>0.90463917525773196</v>
      </c>
      <c r="M1088" t="s">
        <v>959</v>
      </c>
      <c r="N1088" t="s">
        <v>18</v>
      </c>
      <c r="O1088" t="s">
        <v>19</v>
      </c>
      <c r="P1088" s="1">
        <v>0.86072619212780299</v>
      </c>
      <c r="Q1088" t="s">
        <v>20</v>
      </c>
    </row>
    <row r="1089" spans="1:17" x14ac:dyDescent="0.35">
      <c r="A1089">
        <v>1086</v>
      </c>
      <c r="B1089">
        <v>797</v>
      </c>
      <c r="C1089" t="s">
        <v>298</v>
      </c>
      <c r="D1089">
        <v>85</v>
      </c>
      <c r="E1089">
        <v>217</v>
      </c>
      <c r="F1089">
        <v>97.312481799447397</v>
      </c>
      <c r="G1089">
        <v>0.39232673071691099</v>
      </c>
      <c r="H1089">
        <v>7437.5</v>
      </c>
      <c r="I1089">
        <v>584.05591070651997</v>
      </c>
      <c r="J1089">
        <v>0.89418122611308104</v>
      </c>
      <c r="K1089">
        <v>0.27398576275547298</v>
      </c>
      <c r="L1089">
        <v>0.61786085150571102</v>
      </c>
      <c r="M1089" t="s">
        <v>959</v>
      </c>
      <c r="N1089" t="s">
        <v>18</v>
      </c>
      <c r="O1089" t="s">
        <v>19</v>
      </c>
      <c r="P1089" s="1">
        <v>0.86067548170624597</v>
      </c>
      <c r="Q1089" t="s">
        <v>20</v>
      </c>
    </row>
    <row r="1090" spans="1:17" x14ac:dyDescent="0.35">
      <c r="A1090">
        <v>1087</v>
      </c>
      <c r="B1090">
        <v>1732</v>
      </c>
      <c r="C1090" t="s">
        <v>1666</v>
      </c>
      <c r="D1090">
        <v>33</v>
      </c>
      <c r="E1090">
        <v>56</v>
      </c>
      <c r="F1090">
        <v>41.266910365125199</v>
      </c>
      <c r="G1090">
        <v>0.58241756013398704</v>
      </c>
      <c r="H1090">
        <v>1337.5</v>
      </c>
      <c r="I1090">
        <v>157.78174459934201</v>
      </c>
      <c r="J1090">
        <v>0.82351111463676097</v>
      </c>
      <c r="K1090">
        <v>0.67513426025949896</v>
      </c>
      <c r="L1090">
        <v>0.85599999999999998</v>
      </c>
      <c r="M1090" t="s">
        <v>959</v>
      </c>
      <c r="N1090" t="s">
        <v>18</v>
      </c>
      <c r="O1090" t="s">
        <v>19</v>
      </c>
      <c r="P1090" s="1">
        <v>0.86064219672825903</v>
      </c>
      <c r="Q1090" t="s">
        <v>20</v>
      </c>
    </row>
    <row r="1091" spans="1:17" x14ac:dyDescent="0.35">
      <c r="A1091">
        <v>1088</v>
      </c>
      <c r="B1091">
        <v>1007</v>
      </c>
      <c r="C1091" t="s">
        <v>29</v>
      </c>
      <c r="D1091">
        <v>74</v>
      </c>
      <c r="E1091">
        <v>78</v>
      </c>
      <c r="F1091">
        <v>74.954449441937101</v>
      </c>
      <c r="G1091">
        <v>0.95454546569172904</v>
      </c>
      <c r="H1091">
        <v>4412.5</v>
      </c>
      <c r="I1091">
        <v>254.35028612613701</v>
      </c>
      <c r="J1091">
        <v>0.66706885158054097</v>
      </c>
      <c r="K1091">
        <v>0.85709728890301196</v>
      </c>
      <c r="L1091">
        <v>0.95923913043478304</v>
      </c>
      <c r="M1091" t="s">
        <v>959</v>
      </c>
      <c r="N1091" t="s">
        <v>18</v>
      </c>
      <c r="O1091" t="s">
        <v>19</v>
      </c>
      <c r="P1091" s="1">
        <v>0.86063539532432098</v>
      </c>
      <c r="Q1091" t="s">
        <v>20</v>
      </c>
    </row>
    <row r="1092" spans="1:17" x14ac:dyDescent="0.35">
      <c r="A1092">
        <v>1089</v>
      </c>
      <c r="B1092">
        <v>791</v>
      </c>
      <c r="C1092" t="s">
        <v>560</v>
      </c>
      <c r="D1092">
        <v>106</v>
      </c>
      <c r="E1092">
        <v>141</v>
      </c>
      <c r="F1092">
        <v>98.450678180987794</v>
      </c>
      <c r="G1092">
        <v>0.74782607052206396</v>
      </c>
      <c r="H1092">
        <v>7612.5</v>
      </c>
      <c r="I1092">
        <v>517.48736917972599</v>
      </c>
      <c r="J1092">
        <v>0.80274703478257903</v>
      </c>
      <c r="K1092">
        <v>0.35722155911662301</v>
      </c>
      <c r="L1092">
        <v>0.69839449541284404</v>
      </c>
      <c r="M1092" t="s">
        <v>959</v>
      </c>
      <c r="N1092" t="s">
        <v>18</v>
      </c>
      <c r="O1092" t="s">
        <v>19</v>
      </c>
      <c r="P1092" s="1">
        <v>0.86062518621697004</v>
      </c>
      <c r="Q1092" t="s">
        <v>20</v>
      </c>
    </row>
    <row r="1093" spans="1:17" x14ac:dyDescent="0.35">
      <c r="A1093">
        <v>1090</v>
      </c>
      <c r="B1093">
        <v>1118</v>
      </c>
      <c r="C1093" t="s">
        <v>751</v>
      </c>
      <c r="D1093">
        <v>106</v>
      </c>
      <c r="E1093">
        <v>76</v>
      </c>
      <c r="F1093">
        <v>66.993801169895207</v>
      </c>
      <c r="G1093">
        <v>1.39583343150336</v>
      </c>
      <c r="H1093">
        <v>3525</v>
      </c>
      <c r="I1093">
        <v>407.98989534378097</v>
      </c>
      <c r="J1093">
        <v>0.64655918791953004</v>
      </c>
      <c r="K1093">
        <v>0.26611550015048202</v>
      </c>
      <c r="L1093">
        <v>0.54545454545454497</v>
      </c>
      <c r="M1093" t="s">
        <v>959</v>
      </c>
      <c r="N1093" t="s">
        <v>18</v>
      </c>
      <c r="O1093" t="s">
        <v>19</v>
      </c>
      <c r="P1093" s="1">
        <v>0.86060300435352399</v>
      </c>
      <c r="Q1093" t="s">
        <v>20</v>
      </c>
    </row>
    <row r="1094" spans="1:17" x14ac:dyDescent="0.35">
      <c r="A1094">
        <v>1091</v>
      </c>
      <c r="B1094">
        <v>1579</v>
      </c>
      <c r="C1094" t="s">
        <v>1667</v>
      </c>
      <c r="D1094">
        <v>65</v>
      </c>
      <c r="E1094">
        <v>38</v>
      </c>
      <c r="F1094">
        <v>45.661031027604203</v>
      </c>
      <c r="G1094">
        <v>1.70833333071547</v>
      </c>
      <c r="H1094">
        <v>1637.5</v>
      </c>
      <c r="I1094">
        <v>177.78174459934201</v>
      </c>
      <c r="J1094">
        <v>0.51995534710537095</v>
      </c>
      <c r="K1094">
        <v>0.65105375087787098</v>
      </c>
      <c r="L1094">
        <v>0.86754966887417195</v>
      </c>
      <c r="M1094" t="s">
        <v>959</v>
      </c>
      <c r="N1094" t="s">
        <v>18</v>
      </c>
      <c r="O1094" t="s">
        <v>19</v>
      </c>
      <c r="P1094" s="1">
        <v>0.86052790147883096</v>
      </c>
      <c r="Q1094" t="s">
        <v>20</v>
      </c>
    </row>
    <row r="1095" spans="1:17" x14ac:dyDescent="0.35">
      <c r="A1095">
        <v>1092</v>
      </c>
      <c r="B1095">
        <v>2206</v>
      </c>
      <c r="C1095" t="s">
        <v>1668</v>
      </c>
      <c r="D1095">
        <v>54</v>
      </c>
      <c r="E1095">
        <v>22</v>
      </c>
      <c r="F1095">
        <v>31.6650618423356</v>
      </c>
      <c r="G1095">
        <v>2.4000000852992298</v>
      </c>
      <c r="H1095">
        <v>787.5</v>
      </c>
      <c r="I1095">
        <v>129.49747383594499</v>
      </c>
      <c r="J1095">
        <v>0.49941184962330099</v>
      </c>
      <c r="K1095">
        <v>0.59011660258264298</v>
      </c>
      <c r="L1095">
        <v>0.875</v>
      </c>
      <c r="M1095" t="s">
        <v>959</v>
      </c>
      <c r="N1095" t="s">
        <v>18</v>
      </c>
      <c r="O1095" t="s">
        <v>19</v>
      </c>
      <c r="P1095" s="1">
        <v>0.86052171147128198</v>
      </c>
      <c r="Q1095" t="s">
        <v>20</v>
      </c>
    </row>
    <row r="1096" spans="1:17" x14ac:dyDescent="0.35">
      <c r="A1096">
        <v>1093</v>
      </c>
      <c r="B1096">
        <v>2117</v>
      </c>
      <c r="C1096" t="s">
        <v>726</v>
      </c>
      <c r="D1096">
        <v>29</v>
      </c>
      <c r="E1096">
        <v>51</v>
      </c>
      <c r="F1096">
        <v>33.138634663094898</v>
      </c>
      <c r="G1096">
        <v>0.56521742355358195</v>
      </c>
      <c r="H1096">
        <v>862.5</v>
      </c>
      <c r="I1096">
        <v>147.78174459934201</v>
      </c>
      <c r="J1096">
        <v>0.84546196070170798</v>
      </c>
      <c r="K1096">
        <v>0.496280703694157</v>
      </c>
      <c r="L1096">
        <v>0.81176470588235305</v>
      </c>
      <c r="M1096" t="s">
        <v>959</v>
      </c>
      <c r="N1096" t="s">
        <v>18</v>
      </c>
      <c r="O1096" t="s">
        <v>19</v>
      </c>
      <c r="P1096" s="1">
        <v>0.86049620258024995</v>
      </c>
      <c r="Q1096" t="s">
        <v>20</v>
      </c>
    </row>
    <row r="1097" spans="1:17" x14ac:dyDescent="0.35">
      <c r="A1097">
        <v>1094</v>
      </c>
      <c r="B1097">
        <v>852</v>
      </c>
      <c r="C1097" t="s">
        <v>641</v>
      </c>
      <c r="D1097">
        <v>85</v>
      </c>
      <c r="E1097">
        <v>150</v>
      </c>
      <c r="F1097">
        <v>89.295367454890695</v>
      </c>
      <c r="G1097">
        <v>0.56666666666666698</v>
      </c>
      <c r="H1097">
        <v>6262.5</v>
      </c>
      <c r="I1097">
        <v>457.48736917972599</v>
      </c>
      <c r="J1097">
        <v>0.80030109316183695</v>
      </c>
      <c r="K1097">
        <v>0.37600999270366497</v>
      </c>
      <c r="L1097">
        <v>0.72925764192139697</v>
      </c>
      <c r="M1097" t="s">
        <v>959</v>
      </c>
      <c r="N1097" t="s">
        <v>18</v>
      </c>
      <c r="O1097" t="s">
        <v>19</v>
      </c>
      <c r="P1097" s="1">
        <v>0.86035877353901002</v>
      </c>
      <c r="Q1097" t="s">
        <v>20</v>
      </c>
    </row>
    <row r="1098" spans="1:17" x14ac:dyDescent="0.35">
      <c r="A1098">
        <v>1095</v>
      </c>
      <c r="B1098">
        <v>20</v>
      </c>
      <c r="C1098" t="s">
        <v>1669</v>
      </c>
      <c r="D1098">
        <v>1236</v>
      </c>
      <c r="E1098">
        <v>1072</v>
      </c>
      <c r="F1098">
        <v>837.38925462928</v>
      </c>
      <c r="G1098">
        <v>1.1529982852790199</v>
      </c>
      <c r="H1098">
        <v>550737.5</v>
      </c>
      <c r="I1098">
        <v>13895.123601555801</v>
      </c>
      <c r="J1098">
        <v>0.66602574753056598</v>
      </c>
      <c r="K1098">
        <v>3.5845090747476598E-2</v>
      </c>
      <c r="L1098">
        <v>0.55040037976739198</v>
      </c>
      <c r="M1098" t="s">
        <v>959</v>
      </c>
      <c r="N1098" t="s">
        <v>18</v>
      </c>
      <c r="O1098" t="s">
        <v>19</v>
      </c>
      <c r="P1098" s="1">
        <v>0.86035390078819296</v>
      </c>
      <c r="Q1098" t="s">
        <v>20</v>
      </c>
    </row>
    <row r="1099" spans="1:17" x14ac:dyDescent="0.35">
      <c r="A1099">
        <v>1096</v>
      </c>
      <c r="B1099">
        <v>2166</v>
      </c>
      <c r="C1099" t="s">
        <v>1670</v>
      </c>
      <c r="D1099">
        <v>35</v>
      </c>
      <c r="E1099">
        <v>30</v>
      </c>
      <c r="F1099">
        <v>32.1637549129034</v>
      </c>
      <c r="G1099">
        <v>1.1666666666666701</v>
      </c>
      <c r="H1099">
        <v>812.5</v>
      </c>
      <c r="I1099">
        <v>115.355338454247</v>
      </c>
      <c r="J1099">
        <v>0.58257168715908902</v>
      </c>
      <c r="K1099">
        <v>0.76728699659940403</v>
      </c>
      <c r="L1099">
        <v>0.92857142857142905</v>
      </c>
      <c r="M1099" t="s">
        <v>959</v>
      </c>
      <c r="N1099" t="s">
        <v>18</v>
      </c>
      <c r="O1099" t="s">
        <v>19</v>
      </c>
      <c r="P1099" s="1">
        <v>0.86031783371673798</v>
      </c>
      <c r="Q1099" t="s">
        <v>20</v>
      </c>
    </row>
    <row r="1100" spans="1:17" x14ac:dyDescent="0.35">
      <c r="A1100">
        <v>1097</v>
      </c>
      <c r="B1100">
        <v>2218</v>
      </c>
      <c r="C1100" t="s">
        <v>1671</v>
      </c>
      <c r="D1100">
        <v>32</v>
      </c>
      <c r="E1100">
        <v>32</v>
      </c>
      <c r="F1100">
        <v>31.412746571571098</v>
      </c>
      <c r="G1100">
        <v>1</v>
      </c>
      <c r="H1100">
        <v>775</v>
      </c>
      <c r="I1100">
        <v>106.56854152679399</v>
      </c>
      <c r="J1100">
        <v>0.61879947650110401</v>
      </c>
      <c r="K1100">
        <v>0.85753829265809001</v>
      </c>
      <c r="L1100">
        <v>0.96875</v>
      </c>
      <c r="M1100" t="s">
        <v>959</v>
      </c>
      <c r="N1100" t="s">
        <v>18</v>
      </c>
      <c r="O1100" t="s">
        <v>19</v>
      </c>
      <c r="P1100" s="1">
        <v>0.86026546309929397</v>
      </c>
      <c r="Q1100" t="s">
        <v>20</v>
      </c>
    </row>
    <row r="1101" spans="1:17" x14ac:dyDescent="0.35">
      <c r="A1101">
        <v>1098</v>
      </c>
      <c r="B1101">
        <v>1812</v>
      </c>
      <c r="C1101" t="s">
        <v>938</v>
      </c>
      <c r="D1101">
        <v>35</v>
      </c>
      <c r="E1101">
        <v>49</v>
      </c>
      <c r="F1101">
        <v>39.493270848342902</v>
      </c>
      <c r="G1101">
        <v>0.71428576933466403</v>
      </c>
      <c r="H1101">
        <v>1225</v>
      </c>
      <c r="I1101">
        <v>140.71067690849301</v>
      </c>
      <c r="J1101">
        <v>0.72533803792986795</v>
      </c>
      <c r="K1101">
        <v>0.77748469426405997</v>
      </c>
      <c r="L1101">
        <v>0.94230769230769196</v>
      </c>
      <c r="M1101" t="s">
        <v>959</v>
      </c>
      <c r="N1101" t="s">
        <v>18</v>
      </c>
      <c r="O1101" t="s">
        <v>19</v>
      </c>
      <c r="P1101" s="1">
        <v>0.86025261368037498</v>
      </c>
      <c r="Q1101" t="s">
        <v>20</v>
      </c>
    </row>
    <row r="1102" spans="1:17" x14ac:dyDescent="0.35">
      <c r="A1102">
        <v>1099</v>
      </c>
      <c r="B1102">
        <v>2126</v>
      </c>
      <c r="C1102" t="s">
        <v>1672</v>
      </c>
      <c r="D1102">
        <v>35</v>
      </c>
      <c r="E1102">
        <v>30</v>
      </c>
      <c r="F1102">
        <v>32.897623212397697</v>
      </c>
      <c r="G1102">
        <v>1.1666666666666701</v>
      </c>
      <c r="H1102">
        <v>850</v>
      </c>
      <c r="I1102">
        <v>112.426406145096</v>
      </c>
      <c r="J1102">
        <v>0.58117466227522196</v>
      </c>
      <c r="K1102">
        <v>0.84506892786401</v>
      </c>
      <c r="L1102">
        <v>0.98550724637681197</v>
      </c>
      <c r="M1102" t="s">
        <v>959</v>
      </c>
      <c r="N1102" t="s">
        <v>18</v>
      </c>
      <c r="O1102" t="s">
        <v>19</v>
      </c>
      <c r="P1102" s="1">
        <v>0.86020952583226895</v>
      </c>
      <c r="Q1102" t="s">
        <v>20</v>
      </c>
    </row>
    <row r="1103" spans="1:17" x14ac:dyDescent="0.35">
      <c r="A1103">
        <v>1100</v>
      </c>
      <c r="B1103">
        <v>1625</v>
      </c>
      <c r="C1103" t="s">
        <v>1673</v>
      </c>
      <c r="D1103">
        <v>49</v>
      </c>
      <c r="E1103">
        <v>60</v>
      </c>
      <c r="F1103">
        <v>44.244839247423101</v>
      </c>
      <c r="G1103">
        <v>0.82291682601507998</v>
      </c>
      <c r="H1103">
        <v>1537.5</v>
      </c>
      <c r="I1103">
        <v>206.06601536273999</v>
      </c>
      <c r="J1103">
        <v>0.65507687638732404</v>
      </c>
      <c r="K1103">
        <v>0.4550008853966</v>
      </c>
      <c r="L1103">
        <v>0.69886363636363602</v>
      </c>
      <c r="M1103" t="s">
        <v>959</v>
      </c>
      <c r="N1103" t="s">
        <v>18</v>
      </c>
      <c r="O1103" t="s">
        <v>19</v>
      </c>
      <c r="P1103" s="1">
        <v>0.86015894170987695</v>
      </c>
      <c r="Q1103" t="s">
        <v>20</v>
      </c>
    </row>
    <row r="1104" spans="1:17" x14ac:dyDescent="0.35">
      <c r="A1104">
        <v>1101</v>
      </c>
      <c r="B1104">
        <v>1098</v>
      </c>
      <c r="C1104" t="s">
        <v>1674</v>
      </c>
      <c r="D1104">
        <v>104</v>
      </c>
      <c r="E1104">
        <v>66</v>
      </c>
      <c r="F1104">
        <v>68.520586842283507</v>
      </c>
      <c r="G1104">
        <v>1.5733945950643</v>
      </c>
      <c r="H1104">
        <v>3687.5</v>
      </c>
      <c r="I1104">
        <v>336.776692271233</v>
      </c>
      <c r="J1104">
        <v>0.62800583507572805</v>
      </c>
      <c r="K1104">
        <v>0.40856187580685099</v>
      </c>
      <c r="L1104">
        <v>0.65121412803531997</v>
      </c>
      <c r="M1104" t="s">
        <v>959</v>
      </c>
      <c r="N1104" t="s">
        <v>18</v>
      </c>
      <c r="O1104" t="s">
        <v>19</v>
      </c>
      <c r="P1104" s="1">
        <v>0.86010979424036205</v>
      </c>
      <c r="Q1104" t="s">
        <v>20</v>
      </c>
    </row>
    <row r="1105" spans="1:17" x14ac:dyDescent="0.35">
      <c r="A1105">
        <v>1102</v>
      </c>
      <c r="B1105">
        <v>1806</v>
      </c>
      <c r="C1105" t="s">
        <v>1675</v>
      </c>
      <c r="D1105">
        <v>36</v>
      </c>
      <c r="E1105">
        <v>56</v>
      </c>
      <c r="F1105">
        <v>39.694255713009198</v>
      </c>
      <c r="G1105">
        <v>0.640000008529923</v>
      </c>
      <c r="H1105">
        <v>1237.5</v>
      </c>
      <c r="I1105">
        <v>157.78174459934201</v>
      </c>
      <c r="J1105">
        <v>0.80960876933768899</v>
      </c>
      <c r="K1105">
        <v>0.62465693238963005</v>
      </c>
      <c r="L1105">
        <v>0.88392857142857095</v>
      </c>
      <c r="M1105" t="s">
        <v>959</v>
      </c>
      <c r="N1105" t="s">
        <v>18</v>
      </c>
      <c r="O1105" t="s">
        <v>19</v>
      </c>
      <c r="P1105" s="1">
        <v>0.86009188304789097</v>
      </c>
      <c r="Q1105" t="s">
        <v>20</v>
      </c>
    </row>
    <row r="1106" spans="1:17" x14ac:dyDescent="0.35">
      <c r="A1106">
        <v>1103</v>
      </c>
      <c r="B1106">
        <v>2857</v>
      </c>
      <c r="C1106" t="s">
        <v>1676</v>
      </c>
      <c r="D1106">
        <v>35</v>
      </c>
      <c r="E1106">
        <v>18</v>
      </c>
      <c r="F1106">
        <v>22.917489221187701</v>
      </c>
      <c r="G1106">
        <v>2</v>
      </c>
      <c r="H1106">
        <v>412.5</v>
      </c>
      <c r="I1106">
        <v>85.355338454246507</v>
      </c>
      <c r="J1106">
        <v>0.20180969578635699</v>
      </c>
      <c r="K1106">
        <v>0.71149596156503203</v>
      </c>
      <c r="L1106">
        <v>1</v>
      </c>
      <c r="M1106" t="s">
        <v>959</v>
      </c>
      <c r="N1106" t="s">
        <v>18</v>
      </c>
      <c r="O1106" t="s">
        <v>19</v>
      </c>
      <c r="P1106" s="1">
        <v>0.86006870574516603</v>
      </c>
      <c r="Q1106" t="s">
        <v>20</v>
      </c>
    </row>
    <row r="1107" spans="1:17" x14ac:dyDescent="0.35">
      <c r="A1107">
        <v>1104</v>
      </c>
      <c r="B1107">
        <v>1757</v>
      </c>
      <c r="C1107" t="s">
        <v>1677</v>
      </c>
      <c r="D1107">
        <v>35</v>
      </c>
      <c r="E1107">
        <v>45</v>
      </c>
      <c r="F1107">
        <v>40.684289451282197</v>
      </c>
      <c r="G1107">
        <v>0.77777777777777801</v>
      </c>
      <c r="H1107">
        <v>1300</v>
      </c>
      <c r="I1107">
        <v>136.56854152679401</v>
      </c>
      <c r="J1107">
        <v>0.60793319189350503</v>
      </c>
      <c r="K1107">
        <v>0.87589464965392205</v>
      </c>
      <c r="L1107">
        <v>0.97196261682243001</v>
      </c>
      <c r="M1107" t="s">
        <v>959</v>
      </c>
      <c r="N1107" t="s">
        <v>18</v>
      </c>
      <c r="O1107" t="s">
        <v>19</v>
      </c>
      <c r="P1107" s="1">
        <v>0.86005003379579203</v>
      </c>
      <c r="Q1107" t="s">
        <v>20</v>
      </c>
    </row>
    <row r="1108" spans="1:17" x14ac:dyDescent="0.35">
      <c r="A1108">
        <v>1105</v>
      </c>
      <c r="B1108">
        <v>1311</v>
      </c>
      <c r="C1108" t="s">
        <v>1678</v>
      </c>
      <c r="D1108">
        <v>73</v>
      </c>
      <c r="E1108">
        <v>56</v>
      </c>
      <c r="F1108">
        <v>55.709257671341803</v>
      </c>
      <c r="G1108">
        <v>1.2906976940588599</v>
      </c>
      <c r="H1108">
        <v>2437.5</v>
      </c>
      <c r="I1108">
        <v>240.208150744438</v>
      </c>
      <c r="J1108">
        <v>0.72748619253157798</v>
      </c>
      <c r="K1108">
        <v>0.53085878506074702</v>
      </c>
      <c r="L1108">
        <v>0.80578512396694202</v>
      </c>
      <c r="M1108" t="s">
        <v>959</v>
      </c>
      <c r="N1108" t="s">
        <v>18</v>
      </c>
      <c r="O1108" t="s">
        <v>19</v>
      </c>
      <c r="P1108" s="1">
        <v>0.86003418546770705</v>
      </c>
      <c r="Q1108" t="s">
        <v>20</v>
      </c>
    </row>
    <row r="1109" spans="1:17" x14ac:dyDescent="0.35">
      <c r="A1109">
        <v>1106</v>
      </c>
      <c r="B1109">
        <v>1572</v>
      </c>
      <c r="C1109" t="s">
        <v>1679</v>
      </c>
      <c r="D1109">
        <v>55</v>
      </c>
      <c r="E1109">
        <v>48</v>
      </c>
      <c r="F1109">
        <v>45.834978442375402</v>
      </c>
      <c r="G1109">
        <v>1.13559325533481</v>
      </c>
      <c r="H1109">
        <v>1650</v>
      </c>
      <c r="I1109">
        <v>184.85281229019199</v>
      </c>
      <c r="J1109">
        <v>0.76939365258407899</v>
      </c>
      <c r="K1109">
        <v>0.60679456736179105</v>
      </c>
      <c r="L1109">
        <v>0.85714285714285698</v>
      </c>
      <c r="M1109" t="s">
        <v>959</v>
      </c>
      <c r="N1109" t="s">
        <v>18</v>
      </c>
      <c r="O1109" t="s">
        <v>19</v>
      </c>
      <c r="P1109" s="1">
        <v>0.86000020888233597</v>
      </c>
      <c r="Q1109" t="s">
        <v>20</v>
      </c>
    </row>
    <row r="1110" spans="1:17" x14ac:dyDescent="0.35">
      <c r="A1110">
        <v>1107</v>
      </c>
      <c r="B1110">
        <v>1602</v>
      </c>
      <c r="C1110" t="s">
        <v>807</v>
      </c>
      <c r="D1110">
        <v>40</v>
      </c>
      <c r="E1110">
        <v>55</v>
      </c>
      <c r="F1110">
        <v>44.958511733230999</v>
      </c>
      <c r="G1110">
        <v>0.72500001289445604</v>
      </c>
      <c r="H1110">
        <v>1587.5</v>
      </c>
      <c r="I1110">
        <v>157.78174459934201</v>
      </c>
      <c r="J1110">
        <v>0.72088424708577004</v>
      </c>
      <c r="K1110">
        <v>0.80132757993417203</v>
      </c>
      <c r="L1110">
        <v>0.95488721804511301</v>
      </c>
      <c r="M1110" t="s">
        <v>959</v>
      </c>
      <c r="N1110" t="s">
        <v>18</v>
      </c>
      <c r="O1110" t="s">
        <v>19</v>
      </c>
      <c r="P1110" s="1">
        <v>0.85992142517036196</v>
      </c>
      <c r="Q1110" t="s">
        <v>20</v>
      </c>
    </row>
    <row r="1111" spans="1:17" x14ac:dyDescent="0.35">
      <c r="A1111">
        <v>1108</v>
      </c>
      <c r="B1111">
        <v>2525</v>
      </c>
      <c r="C1111" t="s">
        <v>1680</v>
      </c>
      <c r="D1111">
        <v>18</v>
      </c>
      <c r="E1111">
        <v>51</v>
      </c>
      <c r="F1111">
        <v>26.7618617422916</v>
      </c>
      <c r="G1111">
        <v>0.34782606579296199</v>
      </c>
      <c r="H1111">
        <v>562.5</v>
      </c>
      <c r="I1111">
        <v>123.63960921764399</v>
      </c>
      <c r="J1111">
        <v>0.90193120760142698</v>
      </c>
      <c r="K1111">
        <v>0.46239927377703199</v>
      </c>
      <c r="L1111">
        <v>0.80357142857142905</v>
      </c>
      <c r="M1111" t="s">
        <v>959</v>
      </c>
      <c r="N1111" t="s">
        <v>18</v>
      </c>
      <c r="O1111" t="s">
        <v>19</v>
      </c>
      <c r="P1111" s="1">
        <v>0.85990171457129005</v>
      </c>
      <c r="Q1111" t="s">
        <v>20</v>
      </c>
    </row>
    <row r="1112" spans="1:17" x14ac:dyDescent="0.35">
      <c r="A1112">
        <v>1109</v>
      </c>
      <c r="B1112">
        <v>1928</v>
      </c>
      <c r="C1112" t="s">
        <v>1681</v>
      </c>
      <c r="D1112">
        <v>25</v>
      </c>
      <c r="E1112">
        <v>73</v>
      </c>
      <c r="F1112">
        <v>36.996385101659598</v>
      </c>
      <c r="G1112">
        <v>0.34328354536460498</v>
      </c>
      <c r="H1112">
        <v>1075</v>
      </c>
      <c r="I1112">
        <v>180.71067690849301</v>
      </c>
      <c r="J1112">
        <v>0.88749499353339101</v>
      </c>
      <c r="K1112">
        <v>0.413666834414953</v>
      </c>
      <c r="L1112">
        <v>0.77477477477477497</v>
      </c>
      <c r="M1112" t="s">
        <v>959</v>
      </c>
      <c r="N1112" t="s">
        <v>18</v>
      </c>
      <c r="O1112" t="s">
        <v>19</v>
      </c>
      <c r="P1112" s="1">
        <v>0.85987757530815201</v>
      </c>
      <c r="Q1112" t="s">
        <v>20</v>
      </c>
    </row>
    <row r="1113" spans="1:17" x14ac:dyDescent="0.35">
      <c r="A1113">
        <v>1110</v>
      </c>
      <c r="B1113">
        <v>2460</v>
      </c>
      <c r="C1113" t="s">
        <v>1683</v>
      </c>
      <c r="D1113">
        <v>56</v>
      </c>
      <c r="E1113">
        <v>22</v>
      </c>
      <c r="F1113">
        <v>27.925959628100301</v>
      </c>
      <c r="G1113">
        <v>2.5000002132480801</v>
      </c>
      <c r="H1113">
        <v>612.5</v>
      </c>
      <c r="I1113">
        <v>153.63960921764399</v>
      </c>
      <c r="J1113">
        <v>0.45064182765977601</v>
      </c>
      <c r="K1113">
        <v>0.326069043365942</v>
      </c>
      <c r="L1113">
        <v>0.69014084507042295</v>
      </c>
      <c r="M1113" t="s">
        <v>959</v>
      </c>
      <c r="N1113" t="s">
        <v>18</v>
      </c>
      <c r="O1113" t="s">
        <v>19</v>
      </c>
      <c r="P1113" s="1">
        <v>0.85986579571525501</v>
      </c>
      <c r="Q1113" t="s">
        <v>20</v>
      </c>
    </row>
    <row r="1114" spans="1:17" x14ac:dyDescent="0.35">
      <c r="A1114">
        <v>1111</v>
      </c>
      <c r="B1114">
        <v>2358</v>
      </c>
      <c r="C1114" t="s">
        <v>1684</v>
      </c>
      <c r="D1114">
        <v>35</v>
      </c>
      <c r="E1114">
        <v>25</v>
      </c>
      <c r="F1114">
        <v>29.586351363515998</v>
      </c>
      <c r="G1114">
        <v>1.4</v>
      </c>
      <c r="H1114">
        <v>687.5</v>
      </c>
      <c r="I1114">
        <v>105.355338454247</v>
      </c>
      <c r="J1114">
        <v>0.60063769460443295</v>
      </c>
      <c r="K1114">
        <v>0.778340220917351</v>
      </c>
      <c r="L1114">
        <v>0.94827586206896597</v>
      </c>
      <c r="M1114" t="s">
        <v>959</v>
      </c>
      <c r="N1114" t="s">
        <v>18</v>
      </c>
      <c r="O1114" t="s">
        <v>19</v>
      </c>
      <c r="P1114" s="1">
        <v>0.85980188203552599</v>
      </c>
      <c r="Q1114" t="s">
        <v>20</v>
      </c>
    </row>
    <row r="1115" spans="1:17" x14ac:dyDescent="0.35">
      <c r="A1115">
        <v>1112</v>
      </c>
      <c r="B1115">
        <v>1419</v>
      </c>
      <c r="C1115" t="s">
        <v>1685</v>
      </c>
      <c r="D1115">
        <v>45</v>
      </c>
      <c r="E1115">
        <v>65</v>
      </c>
      <c r="F1115">
        <v>51.0895396995029</v>
      </c>
      <c r="G1115">
        <v>0.69230769230769196</v>
      </c>
      <c r="H1115">
        <v>2050</v>
      </c>
      <c r="I1115">
        <v>188.99494767189</v>
      </c>
      <c r="J1115">
        <v>0.60482149949653297</v>
      </c>
      <c r="K1115">
        <v>0.72121265078080699</v>
      </c>
      <c r="L1115">
        <v>0.91620111731843601</v>
      </c>
      <c r="M1115" t="s">
        <v>959</v>
      </c>
      <c r="N1115" t="s">
        <v>18</v>
      </c>
      <c r="O1115" t="s">
        <v>19</v>
      </c>
      <c r="P1115" s="1">
        <v>0.85980051372331001</v>
      </c>
      <c r="Q1115" t="s">
        <v>20</v>
      </c>
    </row>
    <row r="1116" spans="1:17" x14ac:dyDescent="0.35">
      <c r="A1116">
        <v>1113</v>
      </c>
      <c r="B1116">
        <v>678</v>
      </c>
      <c r="C1116" t="s">
        <v>336</v>
      </c>
      <c r="D1116">
        <v>206</v>
      </c>
      <c r="E1116">
        <v>114</v>
      </c>
      <c r="F1116">
        <v>117.806243627463</v>
      </c>
      <c r="G1116">
        <v>1.8108106344652299</v>
      </c>
      <c r="H1116">
        <v>10900</v>
      </c>
      <c r="I1116">
        <v>611.12697839736904</v>
      </c>
      <c r="J1116">
        <v>0.52035662243745595</v>
      </c>
      <c r="K1116">
        <v>0.36675280959102802</v>
      </c>
      <c r="L1116">
        <v>0.65613243039879598</v>
      </c>
      <c r="M1116" t="s">
        <v>959</v>
      </c>
      <c r="N1116" t="s">
        <v>18</v>
      </c>
      <c r="O1116" t="s">
        <v>19</v>
      </c>
      <c r="P1116" s="1">
        <v>0.85977405650446004</v>
      </c>
      <c r="Q1116" t="s">
        <v>20</v>
      </c>
    </row>
    <row r="1117" spans="1:17" x14ac:dyDescent="0.35">
      <c r="A1117">
        <v>1114</v>
      </c>
      <c r="B1117">
        <v>2943</v>
      </c>
      <c r="C1117" t="s">
        <v>1686</v>
      </c>
      <c r="D1117">
        <v>19</v>
      </c>
      <c r="E1117">
        <v>32</v>
      </c>
      <c r="F1117">
        <v>22.212166116452401</v>
      </c>
      <c r="G1117">
        <v>0.59999997738162603</v>
      </c>
      <c r="H1117">
        <v>387.5</v>
      </c>
      <c r="I1117">
        <v>85.355338454246507</v>
      </c>
      <c r="J1117">
        <v>0.72497689791334596</v>
      </c>
      <c r="K1117">
        <v>0.66837499419745405</v>
      </c>
      <c r="L1117">
        <v>0.86111111111111105</v>
      </c>
      <c r="M1117" t="s">
        <v>959</v>
      </c>
      <c r="N1117" t="s">
        <v>18</v>
      </c>
      <c r="O1117" t="s">
        <v>19</v>
      </c>
      <c r="P1117" s="1">
        <v>0.85974361187048598</v>
      </c>
      <c r="Q1117" t="s">
        <v>20</v>
      </c>
    </row>
    <row r="1118" spans="1:17" x14ac:dyDescent="0.35">
      <c r="A1118">
        <v>1115</v>
      </c>
      <c r="B1118">
        <v>2064</v>
      </c>
      <c r="C1118" t="s">
        <v>1687</v>
      </c>
      <c r="D1118">
        <v>35</v>
      </c>
      <c r="E1118">
        <v>35</v>
      </c>
      <c r="F1118">
        <v>34.318312587888499</v>
      </c>
      <c r="G1118">
        <v>1</v>
      </c>
      <c r="H1118">
        <v>925</v>
      </c>
      <c r="I1118">
        <v>116.56854152679399</v>
      </c>
      <c r="J1118">
        <v>0.58653368899592095</v>
      </c>
      <c r="K1118">
        <v>0.85543865562557497</v>
      </c>
      <c r="L1118">
        <v>0.97368421052631604</v>
      </c>
      <c r="M1118" t="s">
        <v>959</v>
      </c>
      <c r="N1118" t="s">
        <v>18</v>
      </c>
      <c r="O1118" t="s">
        <v>19</v>
      </c>
      <c r="P1118" s="1">
        <v>0.85970759312991696</v>
      </c>
      <c r="Q1118" t="s">
        <v>20</v>
      </c>
    </row>
    <row r="1119" spans="1:17" x14ac:dyDescent="0.35">
      <c r="A1119">
        <v>1116</v>
      </c>
      <c r="B1119">
        <v>2814</v>
      </c>
      <c r="C1119" t="s">
        <v>1688</v>
      </c>
      <c r="D1119">
        <v>20</v>
      </c>
      <c r="E1119">
        <v>25</v>
      </c>
      <c r="F1119">
        <v>23.262132458406398</v>
      </c>
      <c r="G1119">
        <v>0.8</v>
      </c>
      <c r="H1119">
        <v>425</v>
      </c>
      <c r="I1119">
        <v>78.284270763397203</v>
      </c>
      <c r="J1119">
        <v>0.54756941018413496</v>
      </c>
      <c r="K1119">
        <v>0.87146464638290599</v>
      </c>
      <c r="L1119">
        <v>0.97142857142857097</v>
      </c>
      <c r="M1119" t="s">
        <v>959</v>
      </c>
      <c r="N1119" t="s">
        <v>18</v>
      </c>
      <c r="O1119" t="s">
        <v>19</v>
      </c>
      <c r="P1119" s="1">
        <v>0.85969161890008206</v>
      </c>
      <c r="Q1119" t="s">
        <v>20</v>
      </c>
    </row>
    <row r="1120" spans="1:17" x14ac:dyDescent="0.35">
      <c r="A1120">
        <v>1117</v>
      </c>
      <c r="B1120">
        <v>1653</v>
      </c>
      <c r="C1120" t="s">
        <v>1689</v>
      </c>
      <c r="D1120">
        <v>47</v>
      </c>
      <c r="E1120">
        <v>51</v>
      </c>
      <c r="F1120">
        <v>43.3362242065961</v>
      </c>
      <c r="G1120">
        <v>0.923076951983408</v>
      </c>
      <c r="H1120">
        <v>1475</v>
      </c>
      <c r="I1120">
        <v>164.85281229019199</v>
      </c>
      <c r="J1120">
        <v>0.72522264407159298</v>
      </c>
      <c r="K1120">
        <v>0.68203892882112305</v>
      </c>
      <c r="L1120">
        <v>0.89393939393939403</v>
      </c>
      <c r="M1120" t="s">
        <v>959</v>
      </c>
      <c r="N1120" t="s">
        <v>18</v>
      </c>
      <c r="O1120" t="s">
        <v>19</v>
      </c>
      <c r="P1120" s="1">
        <v>0.85968504513993504</v>
      </c>
      <c r="Q1120" t="s">
        <v>20</v>
      </c>
    </row>
    <row r="1121" spans="1:17" x14ac:dyDescent="0.35">
      <c r="A1121">
        <v>1118</v>
      </c>
      <c r="B1121">
        <v>233</v>
      </c>
      <c r="C1121" t="s">
        <v>41</v>
      </c>
      <c r="D1121">
        <v>637</v>
      </c>
      <c r="E1121">
        <v>202</v>
      </c>
      <c r="F1121">
        <v>262.93898014390999</v>
      </c>
      <c r="G1121">
        <v>3.1504065209361398</v>
      </c>
      <c r="H1121">
        <v>54300</v>
      </c>
      <c r="I1121">
        <v>2156.5180182457002</v>
      </c>
      <c r="J1121">
        <v>0.705594862781868</v>
      </c>
      <c r="K1121">
        <v>0.14672479497907301</v>
      </c>
      <c r="L1121">
        <v>0.55309396485867102</v>
      </c>
      <c r="M1121" t="s">
        <v>959</v>
      </c>
      <c r="N1121" t="s">
        <v>18</v>
      </c>
      <c r="O1121" t="s">
        <v>19</v>
      </c>
      <c r="P1121" s="1">
        <v>0.85968248821175897</v>
      </c>
      <c r="Q1121" t="s">
        <v>20</v>
      </c>
    </row>
    <row r="1122" spans="1:17" x14ac:dyDescent="0.35">
      <c r="A1122">
        <v>1119</v>
      </c>
      <c r="B1122">
        <v>2279</v>
      </c>
      <c r="C1122" t="s">
        <v>1690</v>
      </c>
      <c r="D1122">
        <v>16</v>
      </c>
      <c r="E1122">
        <v>120</v>
      </c>
      <c r="F1122">
        <v>30.643338007504699</v>
      </c>
      <c r="G1122">
        <v>0.13257576657873399</v>
      </c>
      <c r="H1122">
        <v>737.5</v>
      </c>
      <c r="I1122">
        <v>266.776692271233</v>
      </c>
      <c r="J1122">
        <v>0.96901737142148103</v>
      </c>
      <c r="K1122">
        <v>0.130219529452374</v>
      </c>
      <c r="L1122">
        <v>0.47580645161290303</v>
      </c>
      <c r="M1122" t="s">
        <v>959</v>
      </c>
      <c r="N1122" t="s">
        <v>18</v>
      </c>
      <c r="O1122" t="s">
        <v>19</v>
      </c>
      <c r="P1122" s="1">
        <v>0.85965064077586495</v>
      </c>
      <c r="Q1122" t="s">
        <v>20</v>
      </c>
    </row>
    <row r="1123" spans="1:17" x14ac:dyDescent="0.35">
      <c r="A1123">
        <v>1120</v>
      </c>
      <c r="B1123">
        <v>2630</v>
      </c>
      <c r="C1123" t="s">
        <v>1691</v>
      </c>
      <c r="D1123">
        <v>28</v>
      </c>
      <c r="E1123">
        <v>21</v>
      </c>
      <c r="F1123">
        <v>25.231325220201601</v>
      </c>
      <c r="G1123">
        <v>1.3333332584055999</v>
      </c>
      <c r="H1123">
        <v>500</v>
      </c>
      <c r="I1123">
        <v>82.426406145095797</v>
      </c>
      <c r="J1123">
        <v>0.45872541981140103</v>
      </c>
      <c r="K1123">
        <v>0.92479854755406499</v>
      </c>
      <c r="L1123">
        <v>1</v>
      </c>
      <c r="M1123" t="s">
        <v>959</v>
      </c>
      <c r="N1123" t="s">
        <v>18</v>
      </c>
      <c r="O1123" t="s">
        <v>19</v>
      </c>
      <c r="P1123" s="1">
        <v>0.85960076884327896</v>
      </c>
      <c r="Q1123" t="s">
        <v>20</v>
      </c>
    </row>
    <row r="1124" spans="1:17" x14ac:dyDescent="0.35">
      <c r="A1124">
        <v>1121</v>
      </c>
      <c r="B1124">
        <v>2172</v>
      </c>
      <c r="C1124" t="s">
        <v>1692</v>
      </c>
      <c r="D1124">
        <v>25</v>
      </c>
      <c r="E1124">
        <v>40</v>
      </c>
      <c r="F1124">
        <v>31.915382432114601</v>
      </c>
      <c r="G1124">
        <v>0.625</v>
      </c>
      <c r="H1124">
        <v>800</v>
      </c>
      <c r="I1124">
        <v>118.284270763397</v>
      </c>
      <c r="J1124">
        <v>0.70660718302735104</v>
      </c>
      <c r="K1124">
        <v>0.71853157515579302</v>
      </c>
      <c r="L1124">
        <v>0.92753623188405798</v>
      </c>
      <c r="M1124" t="s">
        <v>959</v>
      </c>
      <c r="N1124" t="s">
        <v>18</v>
      </c>
      <c r="O1124" t="s">
        <v>19</v>
      </c>
      <c r="P1124" s="1">
        <v>0.859555656574433</v>
      </c>
      <c r="Q1124" t="s">
        <v>20</v>
      </c>
    </row>
    <row r="1125" spans="1:17" x14ac:dyDescent="0.35">
      <c r="A1125">
        <v>1122</v>
      </c>
      <c r="B1125">
        <v>1441</v>
      </c>
      <c r="C1125" t="s">
        <v>932</v>
      </c>
      <c r="D1125">
        <v>40</v>
      </c>
      <c r="E1125">
        <v>60</v>
      </c>
      <c r="F1125">
        <v>50.3047074850966</v>
      </c>
      <c r="G1125">
        <v>0.66666666666666696</v>
      </c>
      <c r="H1125">
        <v>1987.5</v>
      </c>
      <c r="I1125">
        <v>173.63960921764399</v>
      </c>
      <c r="J1125">
        <v>0.56713275332876001</v>
      </c>
      <c r="K1125">
        <v>0.82836053858541403</v>
      </c>
      <c r="L1125">
        <v>0.97546012269938698</v>
      </c>
      <c r="M1125" t="s">
        <v>959</v>
      </c>
      <c r="N1125" t="s">
        <v>18</v>
      </c>
      <c r="O1125" t="s">
        <v>19</v>
      </c>
      <c r="P1125" s="1">
        <v>0.85951275323827703</v>
      </c>
      <c r="Q1125" t="s">
        <v>20</v>
      </c>
    </row>
    <row r="1126" spans="1:17" x14ac:dyDescent="0.35">
      <c r="A1126">
        <v>1123</v>
      </c>
      <c r="B1126">
        <v>2666</v>
      </c>
      <c r="C1126" t="s">
        <v>1693</v>
      </c>
      <c r="D1126">
        <v>25</v>
      </c>
      <c r="E1126">
        <v>25</v>
      </c>
      <c r="F1126">
        <v>24.913937425834401</v>
      </c>
      <c r="G1126">
        <v>1</v>
      </c>
      <c r="H1126">
        <v>487.5</v>
      </c>
      <c r="I1126">
        <v>85.355338454246507</v>
      </c>
      <c r="J1126">
        <v>0.485584190279573</v>
      </c>
      <c r="K1126">
        <v>0.84085886366776497</v>
      </c>
      <c r="L1126">
        <v>0.97499999999999998</v>
      </c>
      <c r="M1126" t="s">
        <v>959</v>
      </c>
      <c r="N1126" t="s">
        <v>18</v>
      </c>
      <c r="O1126" t="s">
        <v>19</v>
      </c>
      <c r="P1126" s="1">
        <v>0.85949171036549799</v>
      </c>
      <c r="Q1126" t="s">
        <v>20</v>
      </c>
    </row>
    <row r="1127" spans="1:17" x14ac:dyDescent="0.35">
      <c r="A1127">
        <v>1124</v>
      </c>
      <c r="B1127">
        <v>1025</v>
      </c>
      <c r="C1127" t="s">
        <v>1694</v>
      </c>
      <c r="D1127">
        <v>68</v>
      </c>
      <c r="E1127">
        <v>87</v>
      </c>
      <c r="F1127">
        <v>73.344645861208306</v>
      </c>
      <c r="G1127">
        <v>0.77450984561175296</v>
      </c>
      <c r="H1127">
        <v>4225</v>
      </c>
      <c r="I1127">
        <v>265.56348919868498</v>
      </c>
      <c r="J1127">
        <v>0.717168680181822</v>
      </c>
      <c r="K1127">
        <v>0.75283507519809101</v>
      </c>
      <c r="L1127">
        <v>0.92602739726027405</v>
      </c>
      <c r="M1127" t="s">
        <v>959</v>
      </c>
      <c r="N1127" t="s">
        <v>18</v>
      </c>
      <c r="O1127" t="s">
        <v>19</v>
      </c>
      <c r="P1127" s="1">
        <v>0.859455071871851</v>
      </c>
      <c r="Q1127" t="s">
        <v>20</v>
      </c>
    </row>
    <row r="1128" spans="1:17" x14ac:dyDescent="0.35">
      <c r="A1128">
        <v>1125</v>
      </c>
      <c r="B1128">
        <v>1149</v>
      </c>
      <c r="C1128" t="s">
        <v>1695</v>
      </c>
      <c r="D1128">
        <v>72</v>
      </c>
      <c r="E1128">
        <v>60</v>
      </c>
      <c r="F1128">
        <v>64.697565667626506</v>
      </c>
      <c r="G1128">
        <v>1.20930233673939</v>
      </c>
      <c r="H1128">
        <v>3287.5</v>
      </c>
      <c r="I1128">
        <v>242.634556889534</v>
      </c>
      <c r="J1128">
        <v>0.64898869537956705</v>
      </c>
      <c r="K1128">
        <v>0.70173044016249397</v>
      </c>
      <c r="L1128">
        <v>0.90378006872852201</v>
      </c>
      <c r="M1128" t="s">
        <v>959</v>
      </c>
      <c r="N1128" t="s">
        <v>18</v>
      </c>
      <c r="O1128" t="s">
        <v>19</v>
      </c>
      <c r="P1128" s="1">
        <v>0.85945258723358697</v>
      </c>
      <c r="Q1128" t="s">
        <v>20</v>
      </c>
    </row>
    <row r="1129" spans="1:17" x14ac:dyDescent="0.35">
      <c r="A1129">
        <v>1126</v>
      </c>
      <c r="B1129">
        <v>1568</v>
      </c>
      <c r="C1129" t="s">
        <v>1696</v>
      </c>
      <c r="D1129">
        <v>34</v>
      </c>
      <c r="E1129">
        <v>68</v>
      </c>
      <c r="F1129">
        <v>46.008268203902297</v>
      </c>
      <c r="G1129">
        <v>0.49532708198533498</v>
      </c>
      <c r="H1129">
        <v>1662.5</v>
      </c>
      <c r="I1129">
        <v>177.78174459934201</v>
      </c>
      <c r="J1129">
        <v>0.86211924518542304</v>
      </c>
      <c r="K1129">
        <v>0.66099350279966995</v>
      </c>
      <c r="L1129">
        <v>0.91095890410958902</v>
      </c>
      <c r="M1129" t="s">
        <v>959</v>
      </c>
      <c r="N1129" t="s">
        <v>18</v>
      </c>
      <c r="O1129" t="s">
        <v>19</v>
      </c>
      <c r="P1129" s="1">
        <v>0.85938213082459802</v>
      </c>
      <c r="Q1129" t="s">
        <v>20</v>
      </c>
    </row>
    <row r="1130" spans="1:17" x14ac:dyDescent="0.35">
      <c r="A1130">
        <v>1127</v>
      </c>
      <c r="B1130">
        <v>1161</v>
      </c>
      <c r="C1130" t="s">
        <v>1697</v>
      </c>
      <c r="D1130">
        <v>85</v>
      </c>
      <c r="E1130">
        <v>65</v>
      </c>
      <c r="F1130">
        <v>64.203683898045099</v>
      </c>
      <c r="G1130">
        <v>1.3076923076923099</v>
      </c>
      <c r="H1130">
        <v>3237.5</v>
      </c>
      <c r="I1130">
        <v>280.208150744438</v>
      </c>
      <c r="J1130">
        <v>0.77500993516663597</v>
      </c>
      <c r="K1130">
        <v>0.51815311477583303</v>
      </c>
      <c r="L1130">
        <v>0.85197368421052599</v>
      </c>
      <c r="M1130" t="s">
        <v>959</v>
      </c>
      <c r="N1130" t="s">
        <v>18</v>
      </c>
      <c r="O1130" t="s">
        <v>19</v>
      </c>
      <c r="P1130" s="1">
        <v>0.85933001451817104</v>
      </c>
      <c r="Q1130" t="s">
        <v>20</v>
      </c>
    </row>
    <row r="1131" spans="1:17" x14ac:dyDescent="0.35">
      <c r="A1131">
        <v>1128</v>
      </c>
      <c r="B1131">
        <v>3125</v>
      </c>
      <c r="C1131" t="s">
        <v>1698</v>
      </c>
      <c r="D1131">
        <v>30</v>
      </c>
      <c r="E1131">
        <v>20</v>
      </c>
      <c r="F1131">
        <v>20.729648968280099</v>
      </c>
      <c r="G1131">
        <v>1.5</v>
      </c>
      <c r="H1131">
        <v>337.5</v>
      </c>
      <c r="I1131">
        <v>95.355338454246507</v>
      </c>
      <c r="J1131">
        <v>0.479391042955365</v>
      </c>
      <c r="K1131">
        <v>0.466437669991626</v>
      </c>
      <c r="L1131">
        <v>0.75</v>
      </c>
      <c r="M1131" t="s">
        <v>959</v>
      </c>
      <c r="N1131" t="s">
        <v>18</v>
      </c>
      <c r="O1131" t="s">
        <v>19</v>
      </c>
      <c r="P1131" s="1">
        <v>0.85931822149099202</v>
      </c>
      <c r="Q1131" t="s">
        <v>20</v>
      </c>
    </row>
    <row r="1132" spans="1:17" x14ac:dyDescent="0.35">
      <c r="A1132">
        <v>1129</v>
      </c>
      <c r="B1132">
        <v>947</v>
      </c>
      <c r="C1132" t="s">
        <v>1699</v>
      </c>
      <c r="D1132">
        <v>86</v>
      </c>
      <c r="E1132">
        <v>82</v>
      </c>
      <c r="F1132">
        <v>80.483577106389504</v>
      </c>
      <c r="G1132">
        <v>1.04761888221759</v>
      </c>
      <c r="H1132">
        <v>5087.5</v>
      </c>
      <c r="I1132">
        <v>288.49242150783499</v>
      </c>
      <c r="J1132">
        <v>0.68796015399780197</v>
      </c>
      <c r="K1132">
        <v>0.76814899766225397</v>
      </c>
      <c r="L1132">
        <v>0.92710706150341704</v>
      </c>
      <c r="M1132" t="s">
        <v>959</v>
      </c>
      <c r="N1132" t="s">
        <v>18</v>
      </c>
      <c r="O1132" t="s">
        <v>19</v>
      </c>
      <c r="P1132" s="1">
        <v>0.859295926678037</v>
      </c>
      <c r="Q1132" t="s">
        <v>20</v>
      </c>
    </row>
    <row r="1133" spans="1:17" x14ac:dyDescent="0.35">
      <c r="A1133">
        <v>1130</v>
      </c>
      <c r="B1133">
        <v>2038</v>
      </c>
      <c r="C1133" t="s">
        <v>1700</v>
      </c>
      <c r="D1133">
        <v>50</v>
      </c>
      <c r="E1133">
        <v>25</v>
      </c>
      <c r="F1133">
        <v>34.778981691510197</v>
      </c>
      <c r="G1133">
        <v>2</v>
      </c>
      <c r="H1133">
        <v>950</v>
      </c>
      <c r="I1133">
        <v>126.56854152679399</v>
      </c>
      <c r="J1133">
        <v>0.79292970733555601</v>
      </c>
      <c r="K1133">
        <v>0.74521556623907104</v>
      </c>
      <c r="L1133">
        <v>0.98701298701298701</v>
      </c>
      <c r="M1133" t="s">
        <v>959</v>
      </c>
      <c r="N1133" t="s">
        <v>18</v>
      </c>
      <c r="O1133" t="s">
        <v>19</v>
      </c>
      <c r="P1133" s="1">
        <v>0.85927930339353797</v>
      </c>
      <c r="Q1133" t="s">
        <v>20</v>
      </c>
    </row>
    <row r="1134" spans="1:17" x14ac:dyDescent="0.35">
      <c r="A1134">
        <v>1131</v>
      </c>
      <c r="B1134">
        <v>1504</v>
      </c>
      <c r="C1134" t="s">
        <v>859</v>
      </c>
      <c r="D1134">
        <v>55</v>
      </c>
      <c r="E1134">
        <v>40</v>
      </c>
      <c r="F1134">
        <v>47.706558104877999</v>
      </c>
      <c r="G1134">
        <v>1.375</v>
      </c>
      <c r="H1134">
        <v>1787.5</v>
      </c>
      <c r="I1134">
        <v>163.63960921764399</v>
      </c>
      <c r="J1134">
        <v>0.66401390550001604</v>
      </c>
      <c r="K1134">
        <v>0.83883983681429797</v>
      </c>
      <c r="L1134">
        <v>0.97278911564625803</v>
      </c>
      <c r="M1134" t="s">
        <v>959</v>
      </c>
      <c r="N1134" t="s">
        <v>18</v>
      </c>
      <c r="O1134" t="s">
        <v>19</v>
      </c>
      <c r="P1134" s="1">
        <v>0.85922381700508899</v>
      </c>
      <c r="Q1134" t="s">
        <v>20</v>
      </c>
    </row>
    <row r="1135" spans="1:17" x14ac:dyDescent="0.35">
      <c r="A1135">
        <v>1132</v>
      </c>
      <c r="B1135">
        <v>245</v>
      </c>
      <c r="C1135" t="s">
        <v>497</v>
      </c>
      <c r="D1135">
        <v>238</v>
      </c>
      <c r="E1135">
        <v>273</v>
      </c>
      <c r="F1135">
        <v>253.35190654297699</v>
      </c>
      <c r="G1135">
        <v>0.86937893085053097</v>
      </c>
      <c r="H1135">
        <v>50412.5</v>
      </c>
      <c r="I1135">
        <v>867.19299376010895</v>
      </c>
      <c r="J1135">
        <v>0.74021249983811299</v>
      </c>
      <c r="K1135">
        <v>0.84239654727072699</v>
      </c>
      <c r="L1135">
        <v>0.97157311491206899</v>
      </c>
      <c r="M1135" t="s">
        <v>959</v>
      </c>
      <c r="N1135" t="s">
        <v>18</v>
      </c>
      <c r="O1135" t="s">
        <v>19</v>
      </c>
      <c r="P1135" s="1">
        <v>0.85914095731974705</v>
      </c>
      <c r="Q1135" t="s">
        <v>20</v>
      </c>
    </row>
    <row r="1136" spans="1:17" x14ac:dyDescent="0.35">
      <c r="A1136">
        <v>1133</v>
      </c>
      <c r="B1136">
        <v>1107</v>
      </c>
      <c r="C1136" t="s">
        <v>854</v>
      </c>
      <c r="D1136">
        <v>60</v>
      </c>
      <c r="E1136">
        <v>110</v>
      </c>
      <c r="F1136">
        <v>67.702750025730793</v>
      </c>
      <c r="G1136">
        <v>0.54545454545454497</v>
      </c>
      <c r="H1136">
        <v>3600</v>
      </c>
      <c r="I1136">
        <v>305.56348919868498</v>
      </c>
      <c r="J1136">
        <v>0.68067795104080797</v>
      </c>
      <c r="K1136">
        <v>0.484517473221175</v>
      </c>
      <c r="L1136">
        <v>0.79338842975206603</v>
      </c>
      <c r="M1136" t="s">
        <v>959</v>
      </c>
      <c r="N1136" t="s">
        <v>18</v>
      </c>
      <c r="O1136" t="s">
        <v>19</v>
      </c>
      <c r="P1136" s="1">
        <v>0.85912876870782595</v>
      </c>
      <c r="Q1136" t="s">
        <v>20</v>
      </c>
    </row>
    <row r="1137" spans="1:17" x14ac:dyDescent="0.35">
      <c r="A1137">
        <v>1134</v>
      </c>
      <c r="B1137">
        <v>2091</v>
      </c>
      <c r="C1137" t="s">
        <v>1701</v>
      </c>
      <c r="D1137">
        <v>48</v>
      </c>
      <c r="E1137">
        <v>29</v>
      </c>
      <c r="F1137">
        <v>33.615474055149903</v>
      </c>
      <c r="G1137">
        <v>1.6756755061747399</v>
      </c>
      <c r="H1137">
        <v>887.5</v>
      </c>
      <c r="I1137">
        <v>143.63960921764399</v>
      </c>
      <c r="J1137">
        <v>0.53594607867836697</v>
      </c>
      <c r="K1137">
        <v>0.54054243775267896</v>
      </c>
      <c r="L1137">
        <v>0.78888888888888897</v>
      </c>
      <c r="M1137" t="s">
        <v>959</v>
      </c>
      <c r="N1137" t="s">
        <v>18</v>
      </c>
      <c r="O1137" t="s">
        <v>19</v>
      </c>
      <c r="P1137" s="1">
        <v>0.85903244526812195</v>
      </c>
      <c r="Q1137" t="s">
        <v>20</v>
      </c>
    </row>
    <row r="1138" spans="1:17" x14ac:dyDescent="0.35">
      <c r="A1138">
        <v>1135</v>
      </c>
      <c r="B1138">
        <v>1422</v>
      </c>
      <c r="C1138" t="s">
        <v>720</v>
      </c>
      <c r="D1138">
        <v>55</v>
      </c>
      <c r="E1138">
        <v>50</v>
      </c>
      <c r="F1138">
        <v>50.933540740830999</v>
      </c>
      <c r="G1138">
        <v>1.1000000000000001</v>
      </c>
      <c r="H1138">
        <v>2037.5</v>
      </c>
      <c r="I1138">
        <v>177.78174459934201</v>
      </c>
      <c r="J1138">
        <v>0.68407721702944602</v>
      </c>
      <c r="K1138">
        <v>0.81008978162666301</v>
      </c>
      <c r="L1138">
        <v>0.94767441860465096</v>
      </c>
      <c r="M1138" t="s">
        <v>959</v>
      </c>
      <c r="N1138" t="s">
        <v>18</v>
      </c>
      <c r="O1138" t="s">
        <v>19</v>
      </c>
      <c r="P1138" s="1">
        <v>0.85902744302138101</v>
      </c>
      <c r="Q1138" t="s">
        <v>20</v>
      </c>
    </row>
    <row r="1139" spans="1:17" x14ac:dyDescent="0.35">
      <c r="A1139">
        <v>1136</v>
      </c>
      <c r="B1139">
        <v>1912</v>
      </c>
      <c r="C1139" t="s">
        <v>1702</v>
      </c>
      <c r="D1139">
        <v>35</v>
      </c>
      <c r="E1139">
        <v>45</v>
      </c>
      <c r="F1139">
        <v>37.210858696078098</v>
      </c>
      <c r="G1139">
        <v>0.77777777777777801</v>
      </c>
      <c r="H1139">
        <v>1087.5</v>
      </c>
      <c r="I1139">
        <v>133.63960921764399</v>
      </c>
      <c r="J1139">
        <v>0.69358097120997397</v>
      </c>
      <c r="K1139">
        <v>0.76518903067944</v>
      </c>
      <c r="L1139">
        <v>0.91578947368421004</v>
      </c>
      <c r="M1139" t="s">
        <v>959</v>
      </c>
      <c r="N1139" t="s">
        <v>18</v>
      </c>
      <c r="O1139" t="s">
        <v>19</v>
      </c>
      <c r="P1139" s="1">
        <v>0.85896715180140004</v>
      </c>
      <c r="Q1139" t="s">
        <v>20</v>
      </c>
    </row>
    <row r="1140" spans="1:17" x14ac:dyDescent="0.35">
      <c r="A1140">
        <v>1137</v>
      </c>
      <c r="B1140">
        <v>1445</v>
      </c>
      <c r="C1140" t="s">
        <v>701</v>
      </c>
      <c r="D1140">
        <v>41</v>
      </c>
      <c r="E1140">
        <v>89</v>
      </c>
      <c r="F1140">
        <v>50.146267067967699</v>
      </c>
      <c r="G1140">
        <v>0.46583857261751899</v>
      </c>
      <c r="H1140">
        <v>1975</v>
      </c>
      <c r="I1140">
        <v>237.27921843528699</v>
      </c>
      <c r="J1140">
        <v>0.92125463010151099</v>
      </c>
      <c r="K1140">
        <v>0.44081621132614401</v>
      </c>
      <c r="L1140">
        <v>0.80203045685279195</v>
      </c>
      <c r="M1140" t="s">
        <v>959</v>
      </c>
      <c r="N1140" t="s">
        <v>18</v>
      </c>
      <c r="O1140" t="s">
        <v>19</v>
      </c>
      <c r="P1140" s="1">
        <v>0.85894291704820502</v>
      </c>
      <c r="Q1140" t="s">
        <v>20</v>
      </c>
    </row>
    <row r="1141" spans="1:17" x14ac:dyDescent="0.35">
      <c r="A1141">
        <v>1138</v>
      </c>
      <c r="B1141">
        <v>1561</v>
      </c>
      <c r="C1141" t="s">
        <v>1703</v>
      </c>
      <c r="D1141">
        <v>42</v>
      </c>
      <c r="E1141">
        <v>60</v>
      </c>
      <c r="F1141">
        <v>46.180907715541899</v>
      </c>
      <c r="G1141">
        <v>0.70588234360761803</v>
      </c>
      <c r="H1141">
        <v>1675</v>
      </c>
      <c r="I1141">
        <v>174.85281229019199</v>
      </c>
      <c r="J1141">
        <v>0.724271891107512</v>
      </c>
      <c r="K1141">
        <v>0.68846114026322502</v>
      </c>
      <c r="L1141">
        <v>0.87012987012986998</v>
      </c>
      <c r="M1141" t="s">
        <v>959</v>
      </c>
      <c r="N1141" t="s">
        <v>18</v>
      </c>
      <c r="O1141" t="s">
        <v>19</v>
      </c>
      <c r="P1141" s="1">
        <v>0.858872325067225</v>
      </c>
      <c r="Q1141" t="s">
        <v>20</v>
      </c>
    </row>
    <row r="1142" spans="1:17" x14ac:dyDescent="0.35">
      <c r="A1142">
        <v>1139</v>
      </c>
      <c r="B1142">
        <v>2562</v>
      </c>
      <c r="C1142" t="s">
        <v>1704</v>
      </c>
      <c r="D1142">
        <v>35</v>
      </c>
      <c r="E1142">
        <v>20</v>
      </c>
      <c r="F1142">
        <v>26.462837142006101</v>
      </c>
      <c r="G1142">
        <v>1.75</v>
      </c>
      <c r="H1142">
        <v>550</v>
      </c>
      <c r="I1142">
        <v>98.284270763397203</v>
      </c>
      <c r="J1142">
        <v>0.58849696514278904</v>
      </c>
      <c r="K1142">
        <v>0.71549155832445399</v>
      </c>
      <c r="L1142">
        <v>0.93617021276595702</v>
      </c>
      <c r="M1142" t="s">
        <v>959</v>
      </c>
      <c r="N1142" t="s">
        <v>18</v>
      </c>
      <c r="O1142" t="s">
        <v>19</v>
      </c>
      <c r="P1142" s="1">
        <v>0.85882392622288695</v>
      </c>
      <c r="Q1142" t="s">
        <v>20</v>
      </c>
    </row>
    <row r="1143" spans="1:17" x14ac:dyDescent="0.35">
      <c r="A1143">
        <v>1140</v>
      </c>
      <c r="B1143">
        <v>1718</v>
      </c>
      <c r="C1143" t="s">
        <v>1705</v>
      </c>
      <c r="D1143">
        <v>51</v>
      </c>
      <c r="E1143">
        <v>63</v>
      </c>
      <c r="F1143">
        <v>41.650796867547001</v>
      </c>
      <c r="G1143">
        <v>0.802083260829764</v>
      </c>
      <c r="H1143">
        <v>1362.5</v>
      </c>
      <c r="I1143">
        <v>230.208150744438</v>
      </c>
      <c r="J1143">
        <v>0.64363671039963799</v>
      </c>
      <c r="K1143">
        <v>0.32307621227493299</v>
      </c>
      <c r="L1143">
        <v>0.595628415300546</v>
      </c>
      <c r="M1143" t="s">
        <v>959</v>
      </c>
      <c r="N1143" t="s">
        <v>18</v>
      </c>
      <c r="O1143" t="s">
        <v>19</v>
      </c>
      <c r="P1143" s="1">
        <v>0.858732406989278</v>
      </c>
      <c r="Q1143" t="s">
        <v>20</v>
      </c>
    </row>
    <row r="1144" spans="1:17" x14ac:dyDescent="0.35">
      <c r="A1144">
        <v>1141</v>
      </c>
      <c r="B1144">
        <v>1048</v>
      </c>
      <c r="C1144" t="s">
        <v>1706</v>
      </c>
      <c r="D1144">
        <v>70</v>
      </c>
      <c r="E1144">
        <v>75</v>
      </c>
      <c r="F1144">
        <v>71.476385423787605</v>
      </c>
      <c r="G1144">
        <v>0.93333333333333302</v>
      </c>
      <c r="H1144">
        <v>4012.5</v>
      </c>
      <c r="I1144">
        <v>246.06601536273999</v>
      </c>
      <c r="J1144">
        <v>0.677816028759747</v>
      </c>
      <c r="K1144">
        <v>0.83276341253490804</v>
      </c>
      <c r="L1144">
        <v>0.94970414201183395</v>
      </c>
      <c r="M1144" t="s">
        <v>959</v>
      </c>
      <c r="N1144" t="s">
        <v>18</v>
      </c>
      <c r="O1144" t="s">
        <v>19</v>
      </c>
      <c r="P1144" s="1">
        <v>0.85872404580172701</v>
      </c>
      <c r="Q1144" t="s">
        <v>20</v>
      </c>
    </row>
    <row r="1145" spans="1:17" x14ac:dyDescent="0.35">
      <c r="A1145">
        <v>1142</v>
      </c>
      <c r="B1145">
        <v>2277</v>
      </c>
      <c r="C1145" t="s">
        <v>1707</v>
      </c>
      <c r="D1145">
        <v>25</v>
      </c>
      <c r="E1145">
        <v>45</v>
      </c>
      <c r="F1145">
        <v>30.643338007504699</v>
      </c>
      <c r="G1145">
        <v>0.55555555555555602</v>
      </c>
      <c r="H1145">
        <v>737.5</v>
      </c>
      <c r="I1145">
        <v>119.497473835945</v>
      </c>
      <c r="J1145">
        <v>0.68830436123305505</v>
      </c>
      <c r="K1145">
        <v>0.64901455986915402</v>
      </c>
      <c r="L1145">
        <v>0.90769230769230802</v>
      </c>
      <c r="M1145" t="s">
        <v>959</v>
      </c>
      <c r="N1145" t="s">
        <v>18</v>
      </c>
      <c r="O1145" t="s">
        <v>19</v>
      </c>
      <c r="P1145" s="1">
        <v>0.85870930186309702</v>
      </c>
      <c r="Q1145" t="s">
        <v>20</v>
      </c>
    </row>
    <row r="1146" spans="1:17" x14ac:dyDescent="0.35">
      <c r="A1146">
        <v>1143</v>
      </c>
      <c r="B1146">
        <v>1800</v>
      </c>
      <c r="C1146" t="s">
        <v>1708</v>
      </c>
      <c r="D1146">
        <v>67</v>
      </c>
      <c r="E1146">
        <v>32</v>
      </c>
      <c r="F1146">
        <v>39.894228040143297</v>
      </c>
      <c r="G1146">
        <v>2.10344825019058</v>
      </c>
      <c r="H1146">
        <v>1250</v>
      </c>
      <c r="I1146">
        <v>176.56854152679401</v>
      </c>
      <c r="J1146">
        <v>0.75420671875187795</v>
      </c>
      <c r="K1146">
        <v>0.50384066627370705</v>
      </c>
      <c r="L1146">
        <v>0.79365079365079405</v>
      </c>
      <c r="M1146" t="s">
        <v>959</v>
      </c>
      <c r="N1146" t="s">
        <v>18</v>
      </c>
      <c r="O1146" t="s">
        <v>19</v>
      </c>
      <c r="P1146" s="1">
        <v>0.85835640409981295</v>
      </c>
      <c r="Q1146" t="s">
        <v>20</v>
      </c>
    </row>
    <row r="1147" spans="1:17" x14ac:dyDescent="0.35">
      <c r="A1147">
        <v>1144</v>
      </c>
      <c r="B1147">
        <v>2055</v>
      </c>
      <c r="C1147" t="s">
        <v>1709</v>
      </c>
      <c r="D1147">
        <v>40</v>
      </c>
      <c r="E1147">
        <v>30</v>
      </c>
      <c r="F1147">
        <v>34.549414947133499</v>
      </c>
      <c r="G1147">
        <v>1.3333333333333299</v>
      </c>
      <c r="H1147">
        <v>937.5</v>
      </c>
      <c r="I1147">
        <v>119.497473835945</v>
      </c>
      <c r="J1147">
        <v>0.72951170314457603</v>
      </c>
      <c r="K1147">
        <v>0.82501850830824597</v>
      </c>
      <c r="L1147">
        <v>0.96153846153846201</v>
      </c>
      <c r="M1147" t="s">
        <v>959</v>
      </c>
      <c r="N1147" t="s">
        <v>18</v>
      </c>
      <c r="O1147" t="s">
        <v>19</v>
      </c>
      <c r="P1147" s="1">
        <v>0.85831444150815095</v>
      </c>
      <c r="Q1147" t="s">
        <v>20</v>
      </c>
    </row>
    <row r="1148" spans="1:17" x14ac:dyDescent="0.35">
      <c r="A1148">
        <v>1145</v>
      </c>
      <c r="B1148">
        <v>2297</v>
      </c>
      <c r="C1148" t="s">
        <v>1710</v>
      </c>
      <c r="D1148">
        <v>35</v>
      </c>
      <c r="E1148">
        <v>36</v>
      </c>
      <c r="F1148">
        <v>30.382538898732498</v>
      </c>
      <c r="G1148">
        <v>0.97619044781889697</v>
      </c>
      <c r="H1148">
        <v>725</v>
      </c>
      <c r="I1148">
        <v>140.71067690849301</v>
      </c>
      <c r="J1148">
        <v>0.61020349990960898</v>
      </c>
      <c r="K1148">
        <v>0.460144002727709</v>
      </c>
      <c r="L1148">
        <v>0.69047619047619002</v>
      </c>
      <c r="M1148" t="s">
        <v>959</v>
      </c>
      <c r="N1148" t="s">
        <v>18</v>
      </c>
      <c r="O1148" t="s">
        <v>19</v>
      </c>
      <c r="P1148" s="1">
        <v>0.85830722505815304</v>
      </c>
      <c r="Q1148" t="s">
        <v>20</v>
      </c>
    </row>
    <row r="1149" spans="1:17" x14ac:dyDescent="0.35">
      <c r="A1149">
        <v>1146</v>
      </c>
      <c r="B1149">
        <v>2600</v>
      </c>
      <c r="C1149" t="s">
        <v>1711</v>
      </c>
      <c r="D1149">
        <v>20</v>
      </c>
      <c r="E1149">
        <v>35</v>
      </c>
      <c r="F1149">
        <v>25.854414729132099</v>
      </c>
      <c r="G1149">
        <v>0.57142857142857095</v>
      </c>
      <c r="H1149">
        <v>525</v>
      </c>
      <c r="I1149">
        <v>98.284270763397203</v>
      </c>
      <c r="J1149">
        <v>0.74647942368623699</v>
      </c>
      <c r="K1149">
        <v>0.68296921476425199</v>
      </c>
      <c r="L1149">
        <v>0.93333333333333302</v>
      </c>
      <c r="M1149" t="s">
        <v>959</v>
      </c>
      <c r="N1149" t="s">
        <v>18</v>
      </c>
      <c r="O1149" t="s">
        <v>19</v>
      </c>
      <c r="P1149" s="1">
        <v>0.85828143367681198</v>
      </c>
      <c r="Q1149" t="s">
        <v>20</v>
      </c>
    </row>
    <row r="1150" spans="1:17" x14ac:dyDescent="0.35">
      <c r="A1150">
        <v>1147</v>
      </c>
      <c r="B1150">
        <v>838</v>
      </c>
      <c r="C1150" t="s">
        <v>1712</v>
      </c>
      <c r="D1150">
        <v>135</v>
      </c>
      <c r="E1150">
        <v>79</v>
      </c>
      <c r="F1150">
        <v>91.843410127621297</v>
      </c>
      <c r="G1150">
        <v>1.7068063313666499</v>
      </c>
      <c r="H1150">
        <v>6625</v>
      </c>
      <c r="I1150">
        <v>452.13203072547901</v>
      </c>
      <c r="J1150">
        <v>0.67404236217942903</v>
      </c>
      <c r="K1150">
        <v>0.40725384780459001</v>
      </c>
      <c r="L1150">
        <v>0.72802197802197799</v>
      </c>
      <c r="M1150" t="s">
        <v>959</v>
      </c>
      <c r="N1150" t="s">
        <v>18</v>
      </c>
      <c r="O1150" t="s">
        <v>19</v>
      </c>
      <c r="P1150" s="1">
        <v>0.85825089203824301</v>
      </c>
      <c r="Q1150" t="s">
        <v>20</v>
      </c>
    </row>
    <row r="1151" spans="1:17" x14ac:dyDescent="0.35">
      <c r="A1151">
        <v>1148</v>
      </c>
      <c r="B1151">
        <v>2592</v>
      </c>
      <c r="C1151" t="s">
        <v>1713</v>
      </c>
      <c r="D1151">
        <v>25</v>
      </c>
      <c r="E1151">
        <v>25</v>
      </c>
      <c r="F1151">
        <v>25.854414729132099</v>
      </c>
      <c r="G1151">
        <v>1</v>
      </c>
      <c r="H1151">
        <v>525</v>
      </c>
      <c r="I1151">
        <v>88.284270763397203</v>
      </c>
      <c r="J1151">
        <v>0.65513004524325003</v>
      </c>
      <c r="K1151">
        <v>0.84645231933982701</v>
      </c>
      <c r="L1151">
        <v>0.97674418604651203</v>
      </c>
      <c r="M1151" t="s">
        <v>959</v>
      </c>
      <c r="N1151" t="s">
        <v>18</v>
      </c>
      <c r="O1151" t="s">
        <v>19</v>
      </c>
      <c r="P1151" s="1">
        <v>0.85824732484263999</v>
      </c>
      <c r="Q1151" t="s">
        <v>20</v>
      </c>
    </row>
    <row r="1152" spans="1:17" x14ac:dyDescent="0.35">
      <c r="A1152">
        <v>1149</v>
      </c>
      <c r="B1152">
        <v>1474</v>
      </c>
      <c r="C1152" t="s">
        <v>700</v>
      </c>
      <c r="D1152">
        <v>46</v>
      </c>
      <c r="E1152">
        <v>73</v>
      </c>
      <c r="F1152">
        <v>48.697111331877203</v>
      </c>
      <c r="G1152">
        <v>0.62264149841698202</v>
      </c>
      <c r="H1152">
        <v>1862.5</v>
      </c>
      <c r="I1152">
        <v>214.35028612613701</v>
      </c>
      <c r="J1152">
        <v>0.75639018797596003</v>
      </c>
      <c r="K1152">
        <v>0.50939890879703897</v>
      </c>
      <c r="L1152">
        <v>0.78010471204188503</v>
      </c>
      <c r="M1152" t="s">
        <v>959</v>
      </c>
      <c r="N1152" t="s">
        <v>18</v>
      </c>
      <c r="O1152" t="s">
        <v>19</v>
      </c>
      <c r="P1152" s="1">
        <v>0.85821454102969197</v>
      </c>
      <c r="Q1152" t="s">
        <v>20</v>
      </c>
    </row>
    <row r="1153" spans="1:17" x14ac:dyDescent="0.35">
      <c r="A1153">
        <v>1150</v>
      </c>
      <c r="B1153">
        <v>1976</v>
      </c>
      <c r="C1153" t="s">
        <v>1714</v>
      </c>
      <c r="D1153">
        <v>30</v>
      </c>
      <c r="E1153">
        <v>50</v>
      </c>
      <c r="F1153">
        <v>36.125759969217803</v>
      </c>
      <c r="G1153">
        <v>0.6</v>
      </c>
      <c r="H1153">
        <v>1025</v>
      </c>
      <c r="I1153">
        <v>136.56854152679401</v>
      </c>
      <c r="J1153">
        <v>0.70965052249993998</v>
      </c>
      <c r="K1153">
        <v>0.69060924299636095</v>
      </c>
      <c r="L1153">
        <v>0.92134831460674205</v>
      </c>
      <c r="M1153" t="s">
        <v>959</v>
      </c>
      <c r="N1153" t="s">
        <v>18</v>
      </c>
      <c r="O1153" t="s">
        <v>19</v>
      </c>
      <c r="P1153" s="1">
        <v>0.858213450207294</v>
      </c>
      <c r="Q1153" t="s">
        <v>20</v>
      </c>
    </row>
    <row r="1154" spans="1:17" x14ac:dyDescent="0.35">
      <c r="A1154">
        <v>1151</v>
      </c>
      <c r="B1154">
        <v>1391</v>
      </c>
      <c r="C1154" t="s">
        <v>1715</v>
      </c>
      <c r="D1154">
        <v>96</v>
      </c>
      <c r="E1154">
        <v>34</v>
      </c>
      <c r="F1154">
        <v>52.3207895695449</v>
      </c>
      <c r="G1154">
        <v>2.8666672874554799</v>
      </c>
      <c r="H1154">
        <v>2150</v>
      </c>
      <c r="I1154">
        <v>227.27921843528699</v>
      </c>
      <c r="J1154">
        <v>0.50193844766909501</v>
      </c>
      <c r="K1154">
        <v>0.52303273322906696</v>
      </c>
      <c r="L1154">
        <v>0.86</v>
      </c>
      <c r="M1154" t="s">
        <v>959</v>
      </c>
      <c r="N1154" t="s">
        <v>18</v>
      </c>
      <c r="O1154" t="s">
        <v>19</v>
      </c>
      <c r="P1154" s="1">
        <v>0.85821048211224704</v>
      </c>
      <c r="Q1154" t="s">
        <v>20</v>
      </c>
    </row>
    <row r="1155" spans="1:17" x14ac:dyDescent="0.35">
      <c r="A1155">
        <v>1152</v>
      </c>
      <c r="B1155">
        <v>2631</v>
      </c>
      <c r="C1155" t="s">
        <v>1716</v>
      </c>
      <c r="D1155">
        <v>21</v>
      </c>
      <c r="E1155">
        <v>28</v>
      </c>
      <c r="F1155">
        <v>25.231325220201601</v>
      </c>
      <c r="G1155">
        <v>0.75000004214685301</v>
      </c>
      <c r="H1155">
        <v>500</v>
      </c>
      <c r="I1155">
        <v>86.568541526794405</v>
      </c>
      <c r="J1155">
        <v>0.69763099711003496</v>
      </c>
      <c r="K1155">
        <v>0.838416210865356</v>
      </c>
      <c r="L1155">
        <v>0.97560975609756095</v>
      </c>
      <c r="M1155" t="s">
        <v>959</v>
      </c>
      <c r="N1155" t="s">
        <v>18</v>
      </c>
      <c r="O1155" t="s">
        <v>19</v>
      </c>
      <c r="P1155" s="1">
        <v>0.85820520828437197</v>
      </c>
      <c r="Q1155" t="s">
        <v>20</v>
      </c>
    </row>
    <row r="1156" spans="1:17" x14ac:dyDescent="0.35">
      <c r="A1156">
        <v>1153</v>
      </c>
      <c r="B1156">
        <v>881</v>
      </c>
      <c r="C1156" t="s">
        <v>406</v>
      </c>
      <c r="D1156">
        <v>90</v>
      </c>
      <c r="E1156">
        <v>90</v>
      </c>
      <c r="F1156">
        <v>86.119802299368502</v>
      </c>
      <c r="G1156">
        <v>1</v>
      </c>
      <c r="H1156">
        <v>5825</v>
      </c>
      <c r="I1156">
        <v>305.56348919868498</v>
      </c>
      <c r="J1156">
        <v>0.685138347953413</v>
      </c>
      <c r="K1156">
        <v>0.78397618930926205</v>
      </c>
      <c r="L1156">
        <v>0.93762575452716301</v>
      </c>
      <c r="M1156" t="s">
        <v>959</v>
      </c>
      <c r="N1156" t="s">
        <v>18</v>
      </c>
      <c r="O1156" t="s">
        <v>19</v>
      </c>
      <c r="P1156" s="1">
        <v>0.858199479372589</v>
      </c>
      <c r="Q1156" t="s">
        <v>20</v>
      </c>
    </row>
    <row r="1157" spans="1:17" x14ac:dyDescent="0.35">
      <c r="A1157">
        <v>1154</v>
      </c>
      <c r="B1157">
        <v>2349</v>
      </c>
      <c r="C1157" t="s">
        <v>1717</v>
      </c>
      <c r="D1157">
        <v>30</v>
      </c>
      <c r="E1157">
        <v>35</v>
      </c>
      <c r="F1157">
        <v>29.8541066072092</v>
      </c>
      <c r="G1157">
        <v>0.85714285714285698</v>
      </c>
      <c r="H1157">
        <v>700</v>
      </c>
      <c r="I1157">
        <v>112.426406145096</v>
      </c>
      <c r="J1157">
        <v>0.80715637332061196</v>
      </c>
      <c r="K1157">
        <v>0.69593911706447897</v>
      </c>
      <c r="L1157">
        <v>0.93333333333333302</v>
      </c>
      <c r="M1157" t="s">
        <v>959</v>
      </c>
      <c r="N1157" t="s">
        <v>18</v>
      </c>
      <c r="O1157" t="s">
        <v>19</v>
      </c>
      <c r="P1157" s="1">
        <v>0.85811249861081795</v>
      </c>
      <c r="Q1157" t="s">
        <v>20</v>
      </c>
    </row>
    <row r="1158" spans="1:17" x14ac:dyDescent="0.35">
      <c r="A1158">
        <v>1155</v>
      </c>
      <c r="B1158">
        <v>865</v>
      </c>
      <c r="C1158" t="s">
        <v>1718</v>
      </c>
      <c r="D1158">
        <v>73</v>
      </c>
      <c r="E1158">
        <v>112</v>
      </c>
      <c r="F1158">
        <v>88.038887592786494</v>
      </c>
      <c r="G1158">
        <v>0.655999972021859</v>
      </c>
      <c r="H1158">
        <v>6087.5</v>
      </c>
      <c r="I1158">
        <v>322.634556889534</v>
      </c>
      <c r="J1158">
        <v>0.76533313586663099</v>
      </c>
      <c r="K1158">
        <v>0.73489801433108204</v>
      </c>
      <c r="L1158">
        <v>0.92234848484848497</v>
      </c>
      <c r="M1158" t="s">
        <v>959</v>
      </c>
      <c r="N1158" t="s">
        <v>18</v>
      </c>
      <c r="O1158" t="s">
        <v>19</v>
      </c>
      <c r="P1158" s="1">
        <v>0.85807449747646702</v>
      </c>
      <c r="Q1158" t="s">
        <v>20</v>
      </c>
    </row>
    <row r="1159" spans="1:17" x14ac:dyDescent="0.35">
      <c r="A1159">
        <v>1156</v>
      </c>
      <c r="B1159">
        <v>2503</v>
      </c>
      <c r="C1159" t="s">
        <v>1719</v>
      </c>
      <c r="D1159">
        <v>30</v>
      </c>
      <c r="E1159">
        <v>25</v>
      </c>
      <c r="F1159">
        <v>27.057581899030001</v>
      </c>
      <c r="G1159">
        <v>1.2</v>
      </c>
      <c r="H1159">
        <v>575</v>
      </c>
      <c r="I1159">
        <v>92.426406145095797</v>
      </c>
      <c r="J1159">
        <v>0.61648242702689504</v>
      </c>
      <c r="K1159">
        <v>0.84583485147401205</v>
      </c>
      <c r="L1159">
        <v>0.95833333333333304</v>
      </c>
      <c r="M1159" t="s">
        <v>959</v>
      </c>
      <c r="N1159" t="s">
        <v>18</v>
      </c>
      <c r="O1159" t="s">
        <v>19</v>
      </c>
      <c r="P1159" s="1">
        <v>0.85802352940621796</v>
      </c>
      <c r="Q1159" t="s">
        <v>20</v>
      </c>
    </row>
    <row r="1160" spans="1:17" x14ac:dyDescent="0.35">
      <c r="A1160">
        <v>1157</v>
      </c>
      <c r="B1160">
        <v>1931</v>
      </c>
      <c r="C1160" t="s">
        <v>1720</v>
      </c>
      <c r="D1160">
        <v>35</v>
      </c>
      <c r="E1160">
        <v>48</v>
      </c>
      <c r="F1160">
        <v>36.996385101659598</v>
      </c>
      <c r="G1160">
        <v>0.74137935173109104</v>
      </c>
      <c r="H1160">
        <v>1075</v>
      </c>
      <c r="I1160">
        <v>150.71067690849301</v>
      </c>
      <c r="J1160">
        <v>0.69250316481704099</v>
      </c>
      <c r="K1160">
        <v>0.59474429849198596</v>
      </c>
      <c r="L1160">
        <v>0.83495145631068002</v>
      </c>
      <c r="M1160" t="s">
        <v>959</v>
      </c>
      <c r="N1160" t="s">
        <v>18</v>
      </c>
      <c r="O1160" t="s">
        <v>19</v>
      </c>
      <c r="P1160" s="1">
        <v>0.85801782579956398</v>
      </c>
      <c r="Q1160" t="s">
        <v>20</v>
      </c>
    </row>
    <row r="1161" spans="1:17" x14ac:dyDescent="0.35">
      <c r="A1161">
        <v>1158</v>
      </c>
      <c r="B1161">
        <v>1821</v>
      </c>
      <c r="C1161" t="s">
        <v>739</v>
      </c>
      <c r="D1161">
        <v>35</v>
      </c>
      <c r="E1161">
        <v>39</v>
      </c>
      <c r="F1161">
        <v>39.291257907979798</v>
      </c>
      <c r="G1161">
        <v>0.90909087007894895</v>
      </c>
      <c r="H1161">
        <v>1212.5</v>
      </c>
      <c r="I1161">
        <v>131.92387998104101</v>
      </c>
      <c r="J1161">
        <v>0.695293606335188</v>
      </c>
      <c r="K1161">
        <v>0.87547707809697894</v>
      </c>
      <c r="L1161">
        <v>0.97979797979798</v>
      </c>
      <c r="M1161" t="s">
        <v>959</v>
      </c>
      <c r="N1161" t="s">
        <v>18</v>
      </c>
      <c r="O1161" t="s">
        <v>19</v>
      </c>
      <c r="P1161" s="1">
        <v>0.85799495514284796</v>
      </c>
      <c r="Q1161" t="s">
        <v>20</v>
      </c>
    </row>
    <row r="1162" spans="1:17" x14ac:dyDescent="0.35">
      <c r="A1162">
        <v>1159</v>
      </c>
      <c r="B1162">
        <v>1592</v>
      </c>
      <c r="C1162" t="s">
        <v>1721</v>
      </c>
      <c r="D1162">
        <v>66</v>
      </c>
      <c r="E1162">
        <v>41</v>
      </c>
      <c r="F1162">
        <v>45.311132913285803</v>
      </c>
      <c r="G1162">
        <v>1.60563373446532</v>
      </c>
      <c r="H1162">
        <v>1612.5</v>
      </c>
      <c r="I1162">
        <v>200.208150744438</v>
      </c>
      <c r="J1162">
        <v>0.47729175316832401</v>
      </c>
      <c r="K1162">
        <v>0.50552900543020196</v>
      </c>
      <c r="L1162">
        <v>0.79629629629629595</v>
      </c>
      <c r="M1162" t="s">
        <v>959</v>
      </c>
      <c r="N1162" t="s">
        <v>18</v>
      </c>
      <c r="O1162" t="s">
        <v>19</v>
      </c>
      <c r="P1162" s="1">
        <v>0.85798168039294898</v>
      </c>
      <c r="Q1162" t="s">
        <v>20</v>
      </c>
    </row>
    <row r="1163" spans="1:17" x14ac:dyDescent="0.35">
      <c r="A1163">
        <v>1160</v>
      </c>
      <c r="B1163">
        <v>2130</v>
      </c>
      <c r="C1163" t="s">
        <v>1722</v>
      </c>
      <c r="D1163">
        <v>30</v>
      </c>
      <c r="E1163">
        <v>40</v>
      </c>
      <c r="F1163">
        <v>32.897623212397697</v>
      </c>
      <c r="G1163">
        <v>0.75</v>
      </c>
      <c r="H1163">
        <v>850</v>
      </c>
      <c r="I1163">
        <v>116.56854152679399</v>
      </c>
      <c r="J1163">
        <v>0.64083289074986305</v>
      </c>
      <c r="K1163">
        <v>0.78607876462890702</v>
      </c>
      <c r="L1163">
        <v>0.931506849315068</v>
      </c>
      <c r="M1163" t="s">
        <v>959</v>
      </c>
      <c r="N1163" t="s">
        <v>18</v>
      </c>
      <c r="O1163" t="s">
        <v>19</v>
      </c>
      <c r="P1163" s="1">
        <v>0.85797755258417796</v>
      </c>
      <c r="Q1163" t="s">
        <v>20</v>
      </c>
    </row>
    <row r="1164" spans="1:17" x14ac:dyDescent="0.35">
      <c r="A1164">
        <v>1161</v>
      </c>
      <c r="B1164">
        <v>2330</v>
      </c>
      <c r="C1164" t="s">
        <v>1723</v>
      </c>
      <c r="D1164">
        <v>25</v>
      </c>
      <c r="E1164">
        <v>30</v>
      </c>
      <c r="F1164">
        <v>30.1194816626018</v>
      </c>
      <c r="G1164">
        <v>0.83333333333333304</v>
      </c>
      <c r="H1164">
        <v>712.5</v>
      </c>
      <c r="I1164">
        <v>101.213203072548</v>
      </c>
      <c r="J1164">
        <v>0.53161253331101199</v>
      </c>
      <c r="K1164">
        <v>0.87401803558173796</v>
      </c>
      <c r="L1164">
        <v>1</v>
      </c>
      <c r="M1164" t="s">
        <v>959</v>
      </c>
      <c r="N1164" t="s">
        <v>18</v>
      </c>
      <c r="O1164" t="s">
        <v>19</v>
      </c>
      <c r="P1164" s="1">
        <v>0.85797040576976302</v>
      </c>
      <c r="Q1164" t="s">
        <v>20</v>
      </c>
    </row>
    <row r="1165" spans="1:17" x14ac:dyDescent="0.35">
      <c r="A1165">
        <v>1162</v>
      </c>
      <c r="B1165">
        <v>1507</v>
      </c>
      <c r="C1165" t="s">
        <v>1724</v>
      </c>
      <c r="D1165">
        <v>39</v>
      </c>
      <c r="E1165">
        <v>67</v>
      </c>
      <c r="F1165">
        <v>47.706558104877999</v>
      </c>
      <c r="G1165">
        <v>0.57894742819720002</v>
      </c>
      <c r="H1165">
        <v>1787.5</v>
      </c>
      <c r="I1165">
        <v>190.208150744438</v>
      </c>
      <c r="J1165">
        <v>0.85016918275764097</v>
      </c>
      <c r="K1165">
        <v>0.62086570036423006</v>
      </c>
      <c r="L1165">
        <v>0.86144578313252995</v>
      </c>
      <c r="M1165" t="s">
        <v>959</v>
      </c>
      <c r="N1165" t="s">
        <v>18</v>
      </c>
      <c r="O1165" t="s">
        <v>19</v>
      </c>
      <c r="P1165" s="1">
        <v>0.85795117450059899</v>
      </c>
      <c r="Q1165" t="s">
        <v>20</v>
      </c>
    </row>
    <row r="1166" spans="1:17" x14ac:dyDescent="0.35">
      <c r="A1166">
        <v>1163</v>
      </c>
      <c r="B1166">
        <v>2291</v>
      </c>
      <c r="C1166" t="s">
        <v>1725</v>
      </c>
      <c r="D1166">
        <v>30</v>
      </c>
      <c r="E1166">
        <v>45</v>
      </c>
      <c r="F1166">
        <v>30.382538898732498</v>
      </c>
      <c r="G1166">
        <v>0.66666666666666696</v>
      </c>
      <c r="H1166">
        <v>725</v>
      </c>
      <c r="I1166">
        <v>130.71067690849301</v>
      </c>
      <c r="J1166">
        <v>0.82750970020859704</v>
      </c>
      <c r="K1166">
        <v>0.533243712207493</v>
      </c>
      <c r="L1166">
        <v>0.79452054794520499</v>
      </c>
      <c r="M1166" t="s">
        <v>959</v>
      </c>
      <c r="N1166" t="s">
        <v>18</v>
      </c>
      <c r="O1166" t="s">
        <v>19</v>
      </c>
      <c r="P1166" s="1">
        <v>0.85790250487964004</v>
      </c>
      <c r="Q1166" t="s">
        <v>20</v>
      </c>
    </row>
    <row r="1167" spans="1:17" x14ac:dyDescent="0.35">
      <c r="A1167">
        <v>1164</v>
      </c>
      <c r="B1167">
        <v>1952</v>
      </c>
      <c r="C1167" t="s">
        <v>1726</v>
      </c>
      <c r="D1167">
        <v>67</v>
      </c>
      <c r="E1167">
        <v>34</v>
      </c>
      <c r="F1167">
        <v>36.563663957157303</v>
      </c>
      <c r="G1167">
        <v>2</v>
      </c>
      <c r="H1167">
        <v>1050</v>
      </c>
      <c r="I1167">
        <v>178.99494767189</v>
      </c>
      <c r="J1167">
        <v>0.43280247597102101</v>
      </c>
      <c r="K1167">
        <v>0.41182965652275799</v>
      </c>
      <c r="L1167">
        <v>0.71794871794871795</v>
      </c>
      <c r="M1167" t="s">
        <v>959</v>
      </c>
      <c r="N1167" t="s">
        <v>18</v>
      </c>
      <c r="O1167" t="s">
        <v>19</v>
      </c>
      <c r="P1167" s="1">
        <v>0.85787474072290903</v>
      </c>
      <c r="Q1167" t="s">
        <v>20</v>
      </c>
    </row>
    <row r="1168" spans="1:17" x14ac:dyDescent="0.35">
      <c r="A1168">
        <v>1165</v>
      </c>
      <c r="B1168">
        <v>1612</v>
      </c>
      <c r="C1168" t="s">
        <v>692</v>
      </c>
      <c r="D1168">
        <v>34</v>
      </c>
      <c r="E1168">
        <v>100</v>
      </c>
      <c r="F1168">
        <v>44.603102903819298</v>
      </c>
      <c r="G1168">
        <v>0.33482142857142899</v>
      </c>
      <c r="H1168">
        <v>1562.5</v>
      </c>
      <c r="I1168">
        <v>258.49242150783499</v>
      </c>
      <c r="J1168">
        <v>0.94060583369430195</v>
      </c>
      <c r="K1168">
        <v>0.29385579531825901</v>
      </c>
      <c r="L1168">
        <v>0.65104166666666696</v>
      </c>
      <c r="M1168" t="s">
        <v>959</v>
      </c>
      <c r="N1168" t="s">
        <v>18</v>
      </c>
      <c r="O1168" t="s">
        <v>19</v>
      </c>
      <c r="P1168" s="1">
        <v>0.85781166303947398</v>
      </c>
      <c r="Q1168" t="s">
        <v>20</v>
      </c>
    </row>
    <row r="1169" spans="1:17" x14ac:dyDescent="0.35">
      <c r="A1169">
        <v>1166</v>
      </c>
      <c r="B1169">
        <v>1879</v>
      </c>
      <c r="C1169" t="s">
        <v>867</v>
      </c>
      <c r="D1169">
        <v>45</v>
      </c>
      <c r="E1169">
        <v>31</v>
      </c>
      <c r="F1169">
        <v>37.846987830302403</v>
      </c>
      <c r="G1169">
        <v>1.4285713415314001</v>
      </c>
      <c r="H1169">
        <v>1125</v>
      </c>
      <c r="I1169">
        <v>134.85281229019199</v>
      </c>
      <c r="J1169">
        <v>0.56530232227205901</v>
      </c>
      <c r="K1169">
        <v>0.77739612352986098</v>
      </c>
      <c r="L1169">
        <v>0.94736842105263197</v>
      </c>
      <c r="M1169" t="s">
        <v>959</v>
      </c>
      <c r="N1169" t="s">
        <v>18</v>
      </c>
      <c r="O1169" t="s">
        <v>19</v>
      </c>
      <c r="P1169" s="1">
        <v>0.85773038706164195</v>
      </c>
      <c r="Q1169" t="s">
        <v>20</v>
      </c>
    </row>
    <row r="1170" spans="1:17" x14ac:dyDescent="0.35">
      <c r="A1170">
        <v>1167</v>
      </c>
      <c r="B1170">
        <v>2412</v>
      </c>
      <c r="C1170" t="s">
        <v>1727</v>
      </c>
      <c r="D1170">
        <v>20</v>
      </c>
      <c r="E1170">
        <v>45</v>
      </c>
      <c r="F1170">
        <v>28.768136958757999</v>
      </c>
      <c r="G1170">
        <v>0.45000004264961602</v>
      </c>
      <c r="H1170">
        <v>650</v>
      </c>
      <c r="I1170">
        <v>116.56854152679399</v>
      </c>
      <c r="J1170">
        <v>0.79998684628450401</v>
      </c>
      <c r="K1170">
        <v>0.60111905530445797</v>
      </c>
      <c r="L1170">
        <v>0.89655172413793105</v>
      </c>
      <c r="M1170" t="s">
        <v>959</v>
      </c>
      <c r="N1170" t="s">
        <v>18</v>
      </c>
      <c r="O1170" t="s">
        <v>19</v>
      </c>
      <c r="P1170" s="1">
        <v>0.85771932653509297</v>
      </c>
      <c r="Q1170" t="s">
        <v>20</v>
      </c>
    </row>
    <row r="1171" spans="1:17" x14ac:dyDescent="0.35">
      <c r="A1171">
        <v>1168</v>
      </c>
      <c r="B1171">
        <v>1537</v>
      </c>
      <c r="C1171" t="s">
        <v>1728</v>
      </c>
      <c r="D1171">
        <v>35</v>
      </c>
      <c r="E1171">
        <v>65</v>
      </c>
      <c r="F1171">
        <v>46.694996737969298</v>
      </c>
      <c r="G1171">
        <v>0.53846153846153799</v>
      </c>
      <c r="H1171">
        <v>1712.5</v>
      </c>
      <c r="I1171">
        <v>183.63960921764399</v>
      </c>
      <c r="J1171">
        <v>0.68371957516030601</v>
      </c>
      <c r="K1171">
        <v>0.63812788712176605</v>
      </c>
      <c r="L1171">
        <v>0.88961038961038996</v>
      </c>
      <c r="M1171" t="s">
        <v>959</v>
      </c>
      <c r="N1171" t="s">
        <v>18</v>
      </c>
      <c r="O1171" t="s">
        <v>19</v>
      </c>
      <c r="P1171" s="1">
        <v>0.85760061179522695</v>
      </c>
      <c r="Q1171" t="s">
        <v>20</v>
      </c>
    </row>
    <row r="1172" spans="1:17" x14ac:dyDescent="0.35">
      <c r="A1172">
        <v>1169</v>
      </c>
      <c r="B1172">
        <v>2070</v>
      </c>
      <c r="C1172" t="s">
        <v>1729</v>
      </c>
      <c r="D1172">
        <v>30</v>
      </c>
      <c r="E1172">
        <v>40</v>
      </c>
      <c r="F1172">
        <v>34.085643379153602</v>
      </c>
      <c r="G1172">
        <v>0.75</v>
      </c>
      <c r="H1172">
        <v>912.5</v>
      </c>
      <c r="I1172">
        <v>119.497473835945</v>
      </c>
      <c r="J1172">
        <v>0.74203012080193298</v>
      </c>
      <c r="K1172">
        <v>0.80301801475335999</v>
      </c>
      <c r="L1172">
        <v>0.94805194805194803</v>
      </c>
      <c r="M1172" t="s">
        <v>959</v>
      </c>
      <c r="N1172" t="s">
        <v>18</v>
      </c>
      <c r="O1172" t="s">
        <v>19</v>
      </c>
      <c r="P1172" s="1">
        <v>0.85757428831634197</v>
      </c>
      <c r="Q1172" t="s">
        <v>20</v>
      </c>
    </row>
    <row r="1173" spans="1:17" x14ac:dyDescent="0.35">
      <c r="A1173">
        <v>1170</v>
      </c>
      <c r="B1173">
        <v>2978</v>
      </c>
      <c r="C1173" t="s">
        <v>800</v>
      </c>
      <c r="D1173">
        <v>35</v>
      </c>
      <c r="E1173">
        <v>15</v>
      </c>
      <c r="F1173">
        <v>21.850968611841601</v>
      </c>
      <c r="G1173">
        <v>2.3333333333333299</v>
      </c>
      <c r="H1173">
        <v>375</v>
      </c>
      <c r="I1173">
        <v>88.284270763397203</v>
      </c>
      <c r="J1173">
        <v>0.74925050290491801</v>
      </c>
      <c r="K1173">
        <v>0.60460879952844804</v>
      </c>
      <c r="L1173">
        <v>0.90909090909090895</v>
      </c>
      <c r="M1173" t="s">
        <v>959</v>
      </c>
      <c r="N1173" t="s">
        <v>18</v>
      </c>
      <c r="O1173" t="s">
        <v>19</v>
      </c>
      <c r="P1173" s="1">
        <v>0.857574154930278</v>
      </c>
      <c r="Q1173" t="s">
        <v>20</v>
      </c>
    </row>
    <row r="1174" spans="1:17" x14ac:dyDescent="0.35">
      <c r="A1174">
        <v>1171</v>
      </c>
      <c r="B1174">
        <v>2082</v>
      </c>
      <c r="C1174" t="s">
        <v>1730</v>
      </c>
      <c r="D1174">
        <v>49</v>
      </c>
      <c r="E1174">
        <v>32</v>
      </c>
      <c r="F1174">
        <v>33.851375012865397</v>
      </c>
      <c r="G1174">
        <v>1.55555538904949</v>
      </c>
      <c r="H1174">
        <v>900</v>
      </c>
      <c r="I1174">
        <v>164.85281229019199</v>
      </c>
      <c r="J1174">
        <v>0.58665221803057199</v>
      </c>
      <c r="K1174">
        <v>0.416159346399329</v>
      </c>
      <c r="L1174">
        <v>0.64285714285714302</v>
      </c>
      <c r="M1174" t="s">
        <v>959</v>
      </c>
      <c r="N1174" t="s">
        <v>18</v>
      </c>
      <c r="O1174" t="s">
        <v>19</v>
      </c>
      <c r="P1174" s="1">
        <v>0.85757297401071297</v>
      </c>
      <c r="Q1174" t="s">
        <v>20</v>
      </c>
    </row>
    <row r="1175" spans="1:17" x14ac:dyDescent="0.35">
      <c r="A1175">
        <v>1172</v>
      </c>
      <c r="B1175">
        <v>1693</v>
      </c>
      <c r="C1175" t="s">
        <v>1731</v>
      </c>
      <c r="D1175">
        <v>40</v>
      </c>
      <c r="E1175">
        <v>75</v>
      </c>
      <c r="F1175">
        <v>42.408146115321003</v>
      </c>
      <c r="G1175">
        <v>0.525000004752046</v>
      </c>
      <c r="H1175">
        <v>1412.5</v>
      </c>
      <c r="I1175">
        <v>220.208150744438</v>
      </c>
      <c r="J1175">
        <v>0.863663204887955</v>
      </c>
      <c r="K1175">
        <v>0.36604252361342898</v>
      </c>
      <c r="L1175">
        <v>0.65697674418604601</v>
      </c>
      <c r="M1175" t="s">
        <v>959</v>
      </c>
      <c r="N1175" t="s">
        <v>18</v>
      </c>
      <c r="O1175" t="s">
        <v>19</v>
      </c>
      <c r="P1175" s="1">
        <v>0.85753414541529305</v>
      </c>
      <c r="Q1175" t="s">
        <v>20</v>
      </c>
    </row>
    <row r="1176" spans="1:17" x14ac:dyDescent="0.35">
      <c r="A1176">
        <v>1173</v>
      </c>
      <c r="B1176">
        <v>1044</v>
      </c>
      <c r="C1176" t="s">
        <v>1732</v>
      </c>
      <c r="D1176">
        <v>116</v>
      </c>
      <c r="E1176">
        <v>63</v>
      </c>
      <c r="F1176">
        <v>71.920342396894895</v>
      </c>
      <c r="G1176">
        <v>1.8598129417731399</v>
      </c>
      <c r="H1176">
        <v>4062.5</v>
      </c>
      <c r="I1176">
        <v>318.49242150783499</v>
      </c>
      <c r="J1176">
        <v>0.50743830699637704</v>
      </c>
      <c r="K1176">
        <v>0.50327462324549999</v>
      </c>
      <c r="L1176">
        <v>0.81453634085213</v>
      </c>
      <c r="M1176" t="s">
        <v>959</v>
      </c>
      <c r="N1176" t="s">
        <v>18</v>
      </c>
      <c r="O1176" t="s">
        <v>19</v>
      </c>
      <c r="P1176" s="1">
        <v>0.85753208344236298</v>
      </c>
      <c r="Q1176" t="s">
        <v>20</v>
      </c>
    </row>
    <row r="1177" spans="1:17" x14ac:dyDescent="0.35">
      <c r="A1177">
        <v>1174</v>
      </c>
      <c r="B1177">
        <v>2667</v>
      </c>
      <c r="C1177" t="s">
        <v>1733</v>
      </c>
      <c r="D1177">
        <v>22</v>
      </c>
      <c r="E1177">
        <v>36</v>
      </c>
      <c r="F1177">
        <v>24.913937425834401</v>
      </c>
      <c r="G1177">
        <v>0.59459461235501798</v>
      </c>
      <c r="H1177">
        <v>487.5</v>
      </c>
      <c r="I1177">
        <v>99.497473835945101</v>
      </c>
      <c r="J1177">
        <v>0.75159207136228501</v>
      </c>
      <c r="K1177">
        <v>0.61881434838890703</v>
      </c>
      <c r="L1177">
        <v>0.84782608695652195</v>
      </c>
      <c r="M1177" t="s">
        <v>959</v>
      </c>
      <c r="N1177" t="s">
        <v>18</v>
      </c>
      <c r="O1177" t="s">
        <v>19</v>
      </c>
      <c r="P1177" s="1">
        <v>0.85752686434923298</v>
      </c>
      <c r="Q1177" t="s">
        <v>20</v>
      </c>
    </row>
    <row r="1178" spans="1:17" x14ac:dyDescent="0.35">
      <c r="A1178">
        <v>1175</v>
      </c>
      <c r="B1178">
        <v>2472</v>
      </c>
      <c r="C1178" t="s">
        <v>1734</v>
      </c>
      <c r="D1178">
        <v>22</v>
      </c>
      <c r="E1178">
        <v>47</v>
      </c>
      <c r="F1178">
        <v>27.639531957706801</v>
      </c>
      <c r="G1178">
        <v>0.47619044717713399</v>
      </c>
      <c r="H1178">
        <v>600</v>
      </c>
      <c r="I1178">
        <v>116.56854152679399</v>
      </c>
      <c r="J1178">
        <v>0.88224132438322</v>
      </c>
      <c r="K1178">
        <v>0.55487912797334604</v>
      </c>
      <c r="L1178">
        <v>0.88888888888888895</v>
      </c>
      <c r="M1178" t="s">
        <v>959</v>
      </c>
      <c r="N1178" t="s">
        <v>18</v>
      </c>
      <c r="O1178" t="s">
        <v>19</v>
      </c>
      <c r="P1178" s="1">
        <v>0.85747085626609099</v>
      </c>
      <c r="Q1178" t="s">
        <v>20</v>
      </c>
    </row>
    <row r="1179" spans="1:17" x14ac:dyDescent="0.35">
      <c r="A1179">
        <v>1176</v>
      </c>
      <c r="B1179">
        <v>821</v>
      </c>
      <c r="C1179" t="s">
        <v>1735</v>
      </c>
      <c r="D1179">
        <v>102</v>
      </c>
      <c r="E1179">
        <v>104</v>
      </c>
      <c r="F1179">
        <v>94.069202377342293</v>
      </c>
      <c r="G1179">
        <v>0.98214291773618301</v>
      </c>
      <c r="H1179">
        <v>6950</v>
      </c>
      <c r="I1179">
        <v>373.84775996208202</v>
      </c>
      <c r="J1179">
        <v>0.71471653908755195</v>
      </c>
      <c r="K1179">
        <v>0.62489219900827297</v>
      </c>
      <c r="L1179">
        <v>0.86604361370716498</v>
      </c>
      <c r="M1179" t="s">
        <v>959</v>
      </c>
      <c r="N1179" t="s">
        <v>18</v>
      </c>
      <c r="O1179" t="s">
        <v>19</v>
      </c>
      <c r="P1179" s="1">
        <v>0.85744265263148001</v>
      </c>
      <c r="Q1179" t="s">
        <v>20</v>
      </c>
    </row>
    <row r="1180" spans="1:17" x14ac:dyDescent="0.35">
      <c r="A1180">
        <v>1177</v>
      </c>
      <c r="B1180">
        <v>1714</v>
      </c>
      <c r="C1180" t="s">
        <v>1736</v>
      </c>
      <c r="D1180">
        <v>62</v>
      </c>
      <c r="E1180">
        <v>38</v>
      </c>
      <c r="F1180">
        <v>41.841419359420001</v>
      </c>
      <c r="G1180">
        <v>1.6451613353310099</v>
      </c>
      <c r="H1180">
        <v>1375</v>
      </c>
      <c r="I1180">
        <v>168.99494767189</v>
      </c>
      <c r="J1180">
        <v>0.73559588617135996</v>
      </c>
      <c r="K1180">
        <v>0.60501357631243702</v>
      </c>
      <c r="L1180">
        <v>0.86614173228346503</v>
      </c>
      <c r="M1180" t="s">
        <v>959</v>
      </c>
      <c r="N1180" t="s">
        <v>18</v>
      </c>
      <c r="O1180" t="s">
        <v>19</v>
      </c>
      <c r="P1180" s="1">
        <v>0.85743899527988898</v>
      </c>
      <c r="Q1180" t="s">
        <v>20</v>
      </c>
    </row>
    <row r="1181" spans="1:17" x14ac:dyDescent="0.35">
      <c r="A1181">
        <v>1178</v>
      </c>
      <c r="B1181">
        <v>2669</v>
      </c>
      <c r="C1181" t="s">
        <v>1737</v>
      </c>
      <c r="D1181">
        <v>21</v>
      </c>
      <c r="E1181">
        <v>32</v>
      </c>
      <c r="F1181">
        <v>24.913937425834401</v>
      </c>
      <c r="G1181">
        <v>0.66666671661849297</v>
      </c>
      <c r="H1181">
        <v>487.5</v>
      </c>
      <c r="I1181">
        <v>89.497473835945101</v>
      </c>
      <c r="J1181">
        <v>0.76397207515266596</v>
      </c>
      <c r="K1181">
        <v>0.76482650497083604</v>
      </c>
      <c r="L1181">
        <v>0.95121951219512202</v>
      </c>
      <c r="M1181" t="s">
        <v>959</v>
      </c>
      <c r="N1181" t="s">
        <v>18</v>
      </c>
      <c r="O1181" t="s">
        <v>19</v>
      </c>
      <c r="P1181" s="1">
        <v>0.857389217398422</v>
      </c>
      <c r="Q1181" t="s">
        <v>20</v>
      </c>
    </row>
    <row r="1182" spans="1:17" x14ac:dyDescent="0.35">
      <c r="A1182">
        <v>1179</v>
      </c>
      <c r="B1182">
        <v>3058</v>
      </c>
      <c r="C1182" t="s">
        <v>1738</v>
      </c>
      <c r="D1182">
        <v>20</v>
      </c>
      <c r="E1182">
        <v>25</v>
      </c>
      <c r="F1182">
        <v>21.1100412282238</v>
      </c>
      <c r="G1182">
        <v>0.8</v>
      </c>
      <c r="H1182">
        <v>350</v>
      </c>
      <c r="I1182">
        <v>78.284270763397203</v>
      </c>
      <c r="J1182">
        <v>0.383350267678566</v>
      </c>
      <c r="K1182">
        <v>0.71767676760945198</v>
      </c>
      <c r="L1182">
        <v>0.90322580645161299</v>
      </c>
      <c r="M1182" t="s">
        <v>959</v>
      </c>
      <c r="N1182" t="s">
        <v>18</v>
      </c>
      <c r="O1182" t="s">
        <v>19</v>
      </c>
      <c r="P1182" s="1">
        <v>0.85738813948142201</v>
      </c>
      <c r="Q1182" t="s">
        <v>20</v>
      </c>
    </row>
    <row r="1183" spans="1:17" x14ac:dyDescent="0.35">
      <c r="A1183">
        <v>1180</v>
      </c>
      <c r="B1183">
        <v>2949</v>
      </c>
      <c r="C1183" t="s">
        <v>1739</v>
      </c>
      <c r="D1183">
        <v>30</v>
      </c>
      <c r="E1183">
        <v>20</v>
      </c>
      <c r="F1183">
        <v>22.212166116452401</v>
      </c>
      <c r="G1183">
        <v>1.5</v>
      </c>
      <c r="H1183">
        <v>387.5</v>
      </c>
      <c r="I1183">
        <v>85.355338454246507</v>
      </c>
      <c r="J1183">
        <v>0.53680544422199095</v>
      </c>
      <c r="K1183">
        <v>0.66837499419745405</v>
      </c>
      <c r="L1183">
        <v>0.88571428571428601</v>
      </c>
      <c r="M1183" t="s">
        <v>959</v>
      </c>
      <c r="N1183" t="s">
        <v>18</v>
      </c>
      <c r="O1183" t="s">
        <v>19</v>
      </c>
      <c r="P1183" s="1">
        <v>0.85738579803270698</v>
      </c>
      <c r="Q1183" t="s">
        <v>20</v>
      </c>
    </row>
    <row r="1184" spans="1:17" x14ac:dyDescent="0.35">
      <c r="A1184">
        <v>1181</v>
      </c>
      <c r="B1184">
        <v>1051</v>
      </c>
      <c r="C1184" t="s">
        <v>1740</v>
      </c>
      <c r="D1184">
        <v>103</v>
      </c>
      <c r="E1184">
        <v>55</v>
      </c>
      <c r="F1184">
        <v>71.253369637031597</v>
      </c>
      <c r="G1184">
        <v>1.85714269712171</v>
      </c>
      <c r="H1184">
        <v>3987.5</v>
      </c>
      <c r="I1184">
        <v>264.35028612613701</v>
      </c>
      <c r="J1184">
        <v>0.58661621514296902</v>
      </c>
      <c r="K1184">
        <v>0.71705255969756898</v>
      </c>
      <c r="L1184">
        <v>0.94100294985250699</v>
      </c>
      <c r="M1184" t="s">
        <v>959</v>
      </c>
      <c r="N1184" t="s">
        <v>18</v>
      </c>
      <c r="O1184" t="s">
        <v>19</v>
      </c>
      <c r="P1184" s="1">
        <v>0.85735296217344303</v>
      </c>
      <c r="Q1184" t="s">
        <v>20</v>
      </c>
    </row>
    <row r="1185" spans="1:17" x14ac:dyDescent="0.35">
      <c r="A1185">
        <v>1182</v>
      </c>
      <c r="B1185">
        <v>1637</v>
      </c>
      <c r="C1185" t="s">
        <v>1741</v>
      </c>
      <c r="D1185">
        <v>35</v>
      </c>
      <c r="E1185">
        <v>70</v>
      </c>
      <c r="F1185">
        <v>43.8836508441576</v>
      </c>
      <c r="G1185">
        <v>0.5</v>
      </c>
      <c r="H1185">
        <v>1512.5</v>
      </c>
      <c r="I1185">
        <v>181.92387998104101</v>
      </c>
      <c r="J1185">
        <v>0.85752963078712297</v>
      </c>
      <c r="K1185">
        <v>0.57428282439822798</v>
      </c>
      <c r="L1185">
        <v>0.84615384615384603</v>
      </c>
      <c r="M1185" t="s">
        <v>959</v>
      </c>
      <c r="N1185" t="s">
        <v>18</v>
      </c>
      <c r="O1185" t="s">
        <v>19</v>
      </c>
      <c r="P1185" s="1">
        <v>0.85723277110749097</v>
      </c>
      <c r="Q1185" t="s">
        <v>20</v>
      </c>
    </row>
    <row r="1186" spans="1:17" x14ac:dyDescent="0.35">
      <c r="A1186">
        <v>1183</v>
      </c>
      <c r="B1186">
        <v>2645</v>
      </c>
      <c r="C1186" t="s">
        <v>1742</v>
      </c>
      <c r="D1186">
        <v>15</v>
      </c>
      <c r="E1186">
        <v>45</v>
      </c>
      <c r="F1186">
        <v>25.231325220201601</v>
      </c>
      <c r="G1186">
        <v>0.33333333333333298</v>
      </c>
      <c r="H1186">
        <v>500</v>
      </c>
      <c r="I1186">
        <v>108.284270763397</v>
      </c>
      <c r="J1186">
        <v>0.77419557583112097</v>
      </c>
      <c r="K1186">
        <v>0.53585725630491399</v>
      </c>
      <c r="L1186">
        <v>0.93023255813953498</v>
      </c>
      <c r="M1186" t="s">
        <v>959</v>
      </c>
      <c r="N1186" t="s">
        <v>18</v>
      </c>
      <c r="O1186" t="s">
        <v>19</v>
      </c>
      <c r="P1186" s="1">
        <v>0.85718828889174303</v>
      </c>
      <c r="Q1186" t="s">
        <v>20</v>
      </c>
    </row>
    <row r="1187" spans="1:17" x14ac:dyDescent="0.35">
      <c r="A1187">
        <v>1184</v>
      </c>
      <c r="B1187">
        <v>222</v>
      </c>
      <c r="C1187" t="s">
        <v>232</v>
      </c>
      <c r="D1187">
        <v>638</v>
      </c>
      <c r="E1187">
        <v>164</v>
      </c>
      <c r="F1187">
        <v>270.25211078707702</v>
      </c>
      <c r="G1187">
        <v>3.8879841495560101</v>
      </c>
      <c r="H1187">
        <v>57362.5</v>
      </c>
      <c r="I1187">
        <v>1629.44695055485</v>
      </c>
      <c r="J1187">
        <v>0.37360079859176998</v>
      </c>
      <c r="K1187">
        <v>0.27149227894890898</v>
      </c>
      <c r="L1187">
        <v>0.72968675465097799</v>
      </c>
      <c r="M1187" t="s">
        <v>959</v>
      </c>
      <c r="N1187" t="s">
        <v>18</v>
      </c>
      <c r="O1187" t="s">
        <v>19</v>
      </c>
      <c r="P1187" s="1">
        <v>0.85716599870027899</v>
      </c>
      <c r="Q1187" t="s">
        <v>20</v>
      </c>
    </row>
    <row r="1188" spans="1:17" x14ac:dyDescent="0.35">
      <c r="A1188">
        <v>1185</v>
      </c>
      <c r="B1188">
        <v>1886</v>
      </c>
      <c r="C1188" t="s">
        <v>1743</v>
      </c>
      <c r="D1188">
        <v>35</v>
      </c>
      <c r="E1188">
        <v>40</v>
      </c>
      <c r="F1188">
        <v>37.636139460867497</v>
      </c>
      <c r="G1188">
        <v>0.875</v>
      </c>
      <c r="H1188">
        <v>1112.5</v>
      </c>
      <c r="I1188">
        <v>129.49747383594499</v>
      </c>
      <c r="J1188">
        <v>0.63223002673395601</v>
      </c>
      <c r="K1188">
        <v>0.83365678777548002</v>
      </c>
      <c r="L1188">
        <v>0.94680851063829796</v>
      </c>
      <c r="M1188" t="s">
        <v>959</v>
      </c>
      <c r="N1188" t="s">
        <v>18</v>
      </c>
      <c r="O1188" t="s">
        <v>19</v>
      </c>
      <c r="P1188" s="1">
        <v>0.85713663781733396</v>
      </c>
      <c r="Q1188" t="s">
        <v>20</v>
      </c>
    </row>
    <row r="1189" spans="1:17" x14ac:dyDescent="0.35">
      <c r="A1189">
        <v>1186</v>
      </c>
      <c r="B1189">
        <v>2737</v>
      </c>
      <c r="C1189" t="s">
        <v>1744</v>
      </c>
      <c r="D1189">
        <v>20</v>
      </c>
      <c r="E1189">
        <v>25</v>
      </c>
      <c r="F1189">
        <v>23.936536824086001</v>
      </c>
      <c r="G1189">
        <v>0.8</v>
      </c>
      <c r="H1189">
        <v>450</v>
      </c>
      <c r="I1189">
        <v>78.284270763397203</v>
      </c>
      <c r="J1189">
        <v>0.57313042427278305</v>
      </c>
      <c r="K1189">
        <v>0.92272727264072396</v>
      </c>
      <c r="L1189">
        <v>1</v>
      </c>
      <c r="M1189" t="s">
        <v>959</v>
      </c>
      <c r="N1189" t="s">
        <v>18</v>
      </c>
      <c r="O1189" t="s">
        <v>19</v>
      </c>
      <c r="P1189" s="1">
        <v>0.85710255097707599</v>
      </c>
      <c r="Q1189" t="s">
        <v>20</v>
      </c>
    </row>
    <row r="1190" spans="1:17" x14ac:dyDescent="0.35">
      <c r="A1190">
        <v>1187</v>
      </c>
      <c r="B1190">
        <v>959</v>
      </c>
      <c r="C1190" t="s">
        <v>500</v>
      </c>
      <c r="D1190">
        <v>114</v>
      </c>
      <c r="E1190">
        <v>66</v>
      </c>
      <c r="F1190">
        <v>79.488686243692896</v>
      </c>
      <c r="G1190">
        <v>1.7435899113694999</v>
      </c>
      <c r="H1190">
        <v>4962.5</v>
      </c>
      <c r="I1190">
        <v>316.776692271233</v>
      </c>
      <c r="J1190">
        <v>0.47489952062136798</v>
      </c>
      <c r="K1190">
        <v>0.62144678340816295</v>
      </c>
      <c r="L1190">
        <v>0.88616071428571397</v>
      </c>
      <c r="M1190" t="s">
        <v>959</v>
      </c>
      <c r="N1190" t="s">
        <v>18</v>
      </c>
      <c r="O1190" t="s">
        <v>19</v>
      </c>
      <c r="P1190" s="1">
        <v>0.857063729042011</v>
      </c>
      <c r="Q1190" t="s">
        <v>20</v>
      </c>
    </row>
    <row r="1191" spans="1:17" x14ac:dyDescent="0.35">
      <c r="A1191">
        <v>1188</v>
      </c>
      <c r="B1191">
        <v>1014</v>
      </c>
      <c r="C1191" t="s">
        <v>1745</v>
      </c>
      <c r="D1191">
        <v>63</v>
      </c>
      <c r="E1191">
        <v>98</v>
      </c>
      <c r="F1191">
        <v>74.528568441283994</v>
      </c>
      <c r="G1191">
        <v>0.63636360111602397</v>
      </c>
      <c r="H1191">
        <v>4362.5</v>
      </c>
      <c r="I1191">
        <v>270.208150744438</v>
      </c>
      <c r="J1191">
        <v>0.80600764560288296</v>
      </c>
      <c r="K1191">
        <v>0.75084175045532997</v>
      </c>
      <c r="L1191">
        <v>0.93817204301075297</v>
      </c>
      <c r="M1191" t="s">
        <v>959</v>
      </c>
      <c r="N1191" t="s">
        <v>18</v>
      </c>
      <c r="O1191" t="s">
        <v>19</v>
      </c>
      <c r="P1191" s="1">
        <v>0.85706295054862303</v>
      </c>
      <c r="Q1191" t="s">
        <v>20</v>
      </c>
    </row>
    <row r="1192" spans="1:17" x14ac:dyDescent="0.35">
      <c r="A1192">
        <v>1189</v>
      </c>
      <c r="B1192">
        <v>2293</v>
      </c>
      <c r="C1192" t="s">
        <v>1746</v>
      </c>
      <c r="D1192">
        <v>23</v>
      </c>
      <c r="E1192">
        <v>49</v>
      </c>
      <c r="F1192">
        <v>30.382538898732498</v>
      </c>
      <c r="G1192">
        <v>0.473684205391663</v>
      </c>
      <c r="H1192">
        <v>725</v>
      </c>
      <c r="I1192">
        <v>120.710676908493</v>
      </c>
      <c r="J1192">
        <v>0.87457194294357299</v>
      </c>
      <c r="K1192">
        <v>0.62525403050179895</v>
      </c>
      <c r="L1192">
        <v>0.90625</v>
      </c>
      <c r="M1192" t="s">
        <v>959</v>
      </c>
      <c r="N1192" t="s">
        <v>18</v>
      </c>
      <c r="O1192" t="s">
        <v>19</v>
      </c>
      <c r="P1192" s="1">
        <v>0.85705532941328699</v>
      </c>
      <c r="Q1192" t="s">
        <v>20</v>
      </c>
    </row>
    <row r="1193" spans="1:17" x14ac:dyDescent="0.35">
      <c r="A1193">
        <v>1190</v>
      </c>
      <c r="B1193">
        <v>778</v>
      </c>
      <c r="C1193" t="s">
        <v>590</v>
      </c>
      <c r="D1193">
        <v>120</v>
      </c>
      <c r="E1193">
        <v>85</v>
      </c>
      <c r="F1193">
        <v>100.054214906121</v>
      </c>
      <c r="G1193">
        <v>1.4166666853986001</v>
      </c>
      <c r="H1193">
        <v>7862.5</v>
      </c>
      <c r="I1193">
        <v>365.06096303462999</v>
      </c>
      <c r="J1193">
        <v>0.57515699858306801</v>
      </c>
      <c r="K1193">
        <v>0.74137806448295696</v>
      </c>
      <c r="L1193">
        <v>0.92772861356932201</v>
      </c>
      <c r="M1193" t="s">
        <v>959</v>
      </c>
      <c r="N1193" t="s">
        <v>18</v>
      </c>
      <c r="O1193" t="s">
        <v>19</v>
      </c>
      <c r="P1193" s="1">
        <v>0.85698941454524602</v>
      </c>
      <c r="Q1193" t="s">
        <v>20</v>
      </c>
    </row>
    <row r="1194" spans="1:17" x14ac:dyDescent="0.35">
      <c r="A1194">
        <v>1191</v>
      </c>
      <c r="B1194">
        <v>737</v>
      </c>
      <c r="C1194" t="s">
        <v>1747</v>
      </c>
      <c r="D1194">
        <v>224</v>
      </c>
      <c r="E1194">
        <v>98</v>
      </c>
      <c r="F1194">
        <v>105.700884599189</v>
      </c>
      <c r="G1194">
        <v>2.2827004486109401</v>
      </c>
      <c r="H1194">
        <v>8775</v>
      </c>
      <c r="I1194">
        <v>717.69551992416405</v>
      </c>
      <c r="J1194">
        <v>0.59275364086069404</v>
      </c>
      <c r="K1194">
        <v>0.21408020831038899</v>
      </c>
      <c r="L1194">
        <v>0.56934306569343096</v>
      </c>
      <c r="M1194" t="s">
        <v>959</v>
      </c>
      <c r="N1194" t="s">
        <v>18</v>
      </c>
      <c r="O1194" t="s">
        <v>19</v>
      </c>
      <c r="P1194" s="1">
        <v>0.85698252146913001</v>
      </c>
      <c r="Q1194" t="s">
        <v>20</v>
      </c>
    </row>
    <row r="1195" spans="1:17" x14ac:dyDescent="0.35">
      <c r="A1195">
        <v>1192</v>
      </c>
      <c r="B1195">
        <v>2536</v>
      </c>
      <c r="C1195" t="s">
        <v>1748</v>
      </c>
      <c r="D1195">
        <v>25</v>
      </c>
      <c r="E1195">
        <v>25</v>
      </c>
      <c r="F1195">
        <v>26.7618617422916</v>
      </c>
      <c r="G1195">
        <v>1</v>
      </c>
      <c r="H1195">
        <v>562.5</v>
      </c>
      <c r="I1195">
        <v>91.213203072547898</v>
      </c>
      <c r="J1195">
        <v>0.51826721644123996</v>
      </c>
      <c r="K1195">
        <v>0.84960483871822501</v>
      </c>
      <c r="L1195">
        <v>0.97826086956521696</v>
      </c>
      <c r="M1195" t="s">
        <v>959</v>
      </c>
      <c r="N1195" t="s">
        <v>18</v>
      </c>
      <c r="O1195" t="s">
        <v>19</v>
      </c>
      <c r="P1195" s="1">
        <v>0.85697833132401402</v>
      </c>
      <c r="Q1195" t="s">
        <v>20</v>
      </c>
    </row>
    <row r="1196" spans="1:17" x14ac:dyDescent="0.35">
      <c r="A1196">
        <v>1193</v>
      </c>
      <c r="B1196">
        <v>2914</v>
      </c>
      <c r="C1196" t="s">
        <v>1749</v>
      </c>
      <c r="D1196">
        <v>13</v>
      </c>
      <c r="E1196">
        <v>52</v>
      </c>
      <c r="F1196">
        <v>22.5675833419103</v>
      </c>
      <c r="G1196">
        <v>0.24242423896260001</v>
      </c>
      <c r="H1196">
        <v>400</v>
      </c>
      <c r="I1196">
        <v>116.56854152679399</v>
      </c>
      <c r="J1196">
        <v>0.94133933786586699</v>
      </c>
      <c r="K1196">
        <v>0.36991941864889699</v>
      </c>
      <c r="L1196">
        <v>0.8</v>
      </c>
      <c r="M1196" t="s">
        <v>959</v>
      </c>
      <c r="N1196" t="s">
        <v>18</v>
      </c>
      <c r="O1196" t="s">
        <v>19</v>
      </c>
      <c r="P1196" s="1">
        <v>0.85697731459415905</v>
      </c>
      <c r="Q1196" t="s">
        <v>20</v>
      </c>
    </row>
    <row r="1197" spans="1:17" x14ac:dyDescent="0.35">
      <c r="A1197">
        <v>1194</v>
      </c>
      <c r="B1197">
        <v>1340</v>
      </c>
      <c r="C1197" t="s">
        <v>1750</v>
      </c>
      <c r="D1197">
        <v>66</v>
      </c>
      <c r="E1197">
        <v>79</v>
      </c>
      <c r="F1197">
        <v>54.262016615677503</v>
      </c>
      <c r="G1197">
        <v>0.833333353475605</v>
      </c>
      <c r="H1197">
        <v>2312.5</v>
      </c>
      <c r="I1197">
        <v>274.35028612613701</v>
      </c>
      <c r="J1197">
        <v>0.813580297741476</v>
      </c>
      <c r="K1197">
        <v>0.38608308116422002</v>
      </c>
      <c r="L1197">
        <v>0.67518248175182505</v>
      </c>
      <c r="M1197" t="s">
        <v>959</v>
      </c>
      <c r="N1197" t="s">
        <v>18</v>
      </c>
      <c r="O1197" t="s">
        <v>19</v>
      </c>
      <c r="P1197" s="1">
        <v>0.85693341223122999</v>
      </c>
      <c r="Q1197" t="s">
        <v>20</v>
      </c>
    </row>
    <row r="1198" spans="1:17" x14ac:dyDescent="0.35">
      <c r="A1198">
        <v>1195</v>
      </c>
      <c r="B1198">
        <v>1996</v>
      </c>
      <c r="C1198" t="s">
        <v>1751</v>
      </c>
      <c r="D1198">
        <v>69</v>
      </c>
      <c r="E1198">
        <v>32</v>
      </c>
      <c r="F1198">
        <v>35.682482323055403</v>
      </c>
      <c r="G1198">
        <v>2.1739129524776901</v>
      </c>
      <c r="H1198">
        <v>1000</v>
      </c>
      <c r="I1198">
        <v>213.13708305358901</v>
      </c>
      <c r="J1198">
        <v>0.33526570172077202</v>
      </c>
      <c r="K1198">
        <v>0.27662525569615798</v>
      </c>
      <c r="L1198">
        <v>0.58394160583941601</v>
      </c>
      <c r="M1198" t="s">
        <v>959</v>
      </c>
      <c r="N1198" t="s">
        <v>18</v>
      </c>
      <c r="O1198" t="s">
        <v>19</v>
      </c>
      <c r="P1198" s="1">
        <v>0.856820831074801</v>
      </c>
      <c r="Q1198" t="s">
        <v>20</v>
      </c>
    </row>
    <row r="1199" spans="1:17" x14ac:dyDescent="0.35">
      <c r="A1199">
        <v>1196</v>
      </c>
      <c r="B1199">
        <v>2428</v>
      </c>
      <c r="C1199" t="s">
        <v>1752</v>
      </c>
      <c r="D1199">
        <v>35</v>
      </c>
      <c r="E1199">
        <v>25</v>
      </c>
      <c r="F1199">
        <v>28.209479177387799</v>
      </c>
      <c r="G1199">
        <v>1.4</v>
      </c>
      <c r="H1199">
        <v>625</v>
      </c>
      <c r="I1199">
        <v>102.426406145096</v>
      </c>
      <c r="J1199">
        <v>0.53958490441450202</v>
      </c>
      <c r="K1199">
        <v>0.74862790568711202</v>
      </c>
      <c r="L1199">
        <v>0.94339622641509402</v>
      </c>
      <c r="M1199" t="s">
        <v>959</v>
      </c>
      <c r="N1199" t="s">
        <v>18</v>
      </c>
      <c r="O1199" t="s">
        <v>19</v>
      </c>
      <c r="P1199" s="1">
        <v>0.85680171991708298</v>
      </c>
      <c r="Q1199" t="s">
        <v>20</v>
      </c>
    </row>
    <row r="1200" spans="1:17" x14ac:dyDescent="0.35">
      <c r="A1200">
        <v>1197</v>
      </c>
      <c r="B1200">
        <v>1518</v>
      </c>
      <c r="C1200" t="s">
        <v>1753</v>
      </c>
      <c r="D1200">
        <v>77</v>
      </c>
      <c r="E1200">
        <v>67</v>
      </c>
      <c r="F1200">
        <v>47.371771104696101</v>
      </c>
      <c r="G1200">
        <v>1.1494253596397399</v>
      </c>
      <c r="H1200">
        <v>1762.5</v>
      </c>
      <c r="I1200">
        <v>284.35028612613701</v>
      </c>
      <c r="J1200">
        <v>0.64941600655716103</v>
      </c>
      <c r="K1200">
        <v>0.27392498749509903</v>
      </c>
      <c r="L1200">
        <v>0.54230769230769205</v>
      </c>
      <c r="M1200" t="s">
        <v>959</v>
      </c>
      <c r="N1200" t="s">
        <v>18</v>
      </c>
      <c r="O1200" t="s">
        <v>19</v>
      </c>
      <c r="P1200" s="1">
        <v>0.85679796636750605</v>
      </c>
      <c r="Q1200" t="s">
        <v>20</v>
      </c>
    </row>
    <row r="1201" spans="1:17" x14ac:dyDescent="0.35">
      <c r="A1201">
        <v>1198</v>
      </c>
      <c r="B1201">
        <v>2463</v>
      </c>
      <c r="C1201" t="s">
        <v>1754</v>
      </c>
      <c r="D1201">
        <v>25</v>
      </c>
      <c r="E1201">
        <v>30</v>
      </c>
      <c r="F1201">
        <v>27.639531957706801</v>
      </c>
      <c r="G1201">
        <v>0.83333333333333304</v>
      </c>
      <c r="H1201">
        <v>600</v>
      </c>
      <c r="I1201">
        <v>92.426406145095797</v>
      </c>
      <c r="J1201">
        <v>0.62414262068020898</v>
      </c>
      <c r="K1201">
        <v>0.882610279798969</v>
      </c>
      <c r="L1201">
        <v>0.97959183673469397</v>
      </c>
      <c r="M1201" t="s">
        <v>959</v>
      </c>
      <c r="N1201" t="s">
        <v>18</v>
      </c>
      <c r="O1201" t="s">
        <v>19</v>
      </c>
      <c r="P1201" s="1">
        <v>0.85669972268378103</v>
      </c>
      <c r="Q1201" t="s">
        <v>20</v>
      </c>
    </row>
    <row r="1202" spans="1:17" x14ac:dyDescent="0.35">
      <c r="A1202">
        <v>1199</v>
      </c>
      <c r="B1202">
        <v>1862</v>
      </c>
      <c r="C1202" t="s">
        <v>1755</v>
      </c>
      <c r="D1202">
        <v>46</v>
      </c>
      <c r="E1202">
        <v>35</v>
      </c>
      <c r="F1202">
        <v>38.265199286629098</v>
      </c>
      <c r="G1202">
        <v>1.29999991907805</v>
      </c>
      <c r="H1202">
        <v>1150</v>
      </c>
      <c r="I1202">
        <v>144.85281229019199</v>
      </c>
      <c r="J1202">
        <v>0.67374846433215596</v>
      </c>
      <c r="K1202">
        <v>0.68873767727688595</v>
      </c>
      <c r="L1202">
        <v>0.91089108910891103</v>
      </c>
      <c r="M1202" t="s">
        <v>959</v>
      </c>
      <c r="N1202" t="s">
        <v>18</v>
      </c>
      <c r="O1202" t="s">
        <v>19</v>
      </c>
      <c r="P1202" s="1">
        <v>0.85668705066082596</v>
      </c>
      <c r="Q1202" t="s">
        <v>20</v>
      </c>
    </row>
    <row r="1203" spans="1:17" x14ac:dyDescent="0.35">
      <c r="A1203">
        <v>1200</v>
      </c>
      <c r="B1203">
        <v>2210</v>
      </c>
      <c r="C1203" t="s">
        <v>1756</v>
      </c>
      <c r="D1203">
        <v>28</v>
      </c>
      <c r="E1203">
        <v>35</v>
      </c>
      <c r="F1203">
        <v>31.412746571571098</v>
      </c>
      <c r="G1203">
        <v>0.79999991907805101</v>
      </c>
      <c r="H1203">
        <v>775</v>
      </c>
      <c r="I1203">
        <v>110.710676908493</v>
      </c>
      <c r="J1203">
        <v>0.682210033129654</v>
      </c>
      <c r="K1203">
        <v>0.79457071454051198</v>
      </c>
      <c r="L1203">
        <v>0.939393939393939</v>
      </c>
      <c r="M1203" t="s">
        <v>959</v>
      </c>
      <c r="N1203" t="s">
        <v>18</v>
      </c>
      <c r="O1203" t="s">
        <v>19</v>
      </c>
      <c r="P1203" s="1">
        <v>0.85668316406344702</v>
      </c>
      <c r="Q1203" t="s">
        <v>20</v>
      </c>
    </row>
    <row r="1204" spans="1:17" x14ac:dyDescent="0.35">
      <c r="A1204">
        <v>1201</v>
      </c>
      <c r="B1204">
        <v>1345</v>
      </c>
      <c r="C1204" t="s">
        <v>1757</v>
      </c>
      <c r="D1204">
        <v>46</v>
      </c>
      <c r="E1204">
        <v>78</v>
      </c>
      <c r="F1204">
        <v>54.115163798060102</v>
      </c>
      <c r="G1204">
        <v>0.59090906861654202</v>
      </c>
      <c r="H1204">
        <v>2300</v>
      </c>
      <c r="I1204">
        <v>237.27921843528699</v>
      </c>
      <c r="J1204">
        <v>0.65688347833036598</v>
      </c>
      <c r="K1204">
        <v>0.51335558787348401</v>
      </c>
      <c r="L1204">
        <v>0.81057268722467002</v>
      </c>
      <c r="M1204" t="s">
        <v>959</v>
      </c>
      <c r="N1204" t="s">
        <v>18</v>
      </c>
      <c r="O1204" t="s">
        <v>19</v>
      </c>
      <c r="P1204" s="1">
        <v>0.856677400817762</v>
      </c>
      <c r="Q1204" t="s">
        <v>20</v>
      </c>
    </row>
    <row r="1205" spans="1:17" x14ac:dyDescent="0.35">
      <c r="A1205">
        <v>1202</v>
      </c>
      <c r="B1205">
        <v>2954</v>
      </c>
      <c r="C1205" t="s">
        <v>1758</v>
      </c>
      <c r="D1205">
        <v>25</v>
      </c>
      <c r="E1205">
        <v>21</v>
      </c>
      <c r="F1205">
        <v>22.212166116452401</v>
      </c>
      <c r="G1205">
        <v>1.1666667415944001</v>
      </c>
      <c r="H1205">
        <v>387.5</v>
      </c>
      <c r="I1205">
        <v>79.497473835945101</v>
      </c>
      <c r="J1205">
        <v>0.61563947279492703</v>
      </c>
      <c r="K1205">
        <v>0.77050402893251801</v>
      </c>
      <c r="L1205">
        <v>0.96875</v>
      </c>
      <c r="M1205" t="s">
        <v>959</v>
      </c>
      <c r="N1205" t="s">
        <v>18</v>
      </c>
      <c r="O1205" t="s">
        <v>19</v>
      </c>
      <c r="P1205" s="1">
        <v>0.85666987737189204</v>
      </c>
      <c r="Q1205" t="s">
        <v>20</v>
      </c>
    </row>
    <row r="1206" spans="1:17" x14ac:dyDescent="0.35">
      <c r="A1206">
        <v>1203</v>
      </c>
      <c r="B1206">
        <v>2912</v>
      </c>
      <c r="C1206" t="s">
        <v>1759</v>
      </c>
      <c r="D1206">
        <v>24</v>
      </c>
      <c r="E1206">
        <v>25</v>
      </c>
      <c r="F1206">
        <v>22.5675833419103</v>
      </c>
      <c r="G1206">
        <v>0.93749987630577503</v>
      </c>
      <c r="H1206">
        <v>400</v>
      </c>
      <c r="I1206">
        <v>82.426406145095797</v>
      </c>
      <c r="J1206">
        <v>0.71368040702722102</v>
      </c>
      <c r="K1206">
        <v>0.73983883804325201</v>
      </c>
      <c r="L1206">
        <v>0.91428571428571404</v>
      </c>
      <c r="M1206" t="s">
        <v>959</v>
      </c>
      <c r="N1206" t="s">
        <v>18</v>
      </c>
      <c r="O1206" t="s">
        <v>19</v>
      </c>
      <c r="P1206" s="1">
        <v>0.85665653878002401</v>
      </c>
      <c r="Q1206" t="s">
        <v>20</v>
      </c>
    </row>
    <row r="1207" spans="1:17" x14ac:dyDescent="0.35">
      <c r="A1207">
        <v>1204</v>
      </c>
      <c r="B1207">
        <v>400</v>
      </c>
      <c r="C1207" t="s">
        <v>249</v>
      </c>
      <c r="D1207">
        <v>200</v>
      </c>
      <c r="E1207">
        <v>175</v>
      </c>
      <c r="F1207">
        <v>185.54033036183</v>
      </c>
      <c r="G1207">
        <v>1.1428571428571399</v>
      </c>
      <c r="H1207">
        <v>27037.5</v>
      </c>
      <c r="I1207">
        <v>624.05591070651997</v>
      </c>
      <c r="J1207">
        <v>0.71466946469744597</v>
      </c>
      <c r="K1207">
        <v>0.87242759636054301</v>
      </c>
      <c r="L1207">
        <v>0.97652370203160299</v>
      </c>
      <c r="M1207" t="s">
        <v>959</v>
      </c>
      <c r="N1207" t="s">
        <v>18</v>
      </c>
      <c r="O1207" t="s">
        <v>19</v>
      </c>
      <c r="P1207" s="1">
        <v>0.85664688639201902</v>
      </c>
      <c r="Q1207" t="s">
        <v>20</v>
      </c>
    </row>
    <row r="1208" spans="1:17" x14ac:dyDescent="0.35">
      <c r="A1208">
        <v>1205</v>
      </c>
      <c r="B1208">
        <v>804</v>
      </c>
      <c r="C1208" t="s">
        <v>1760</v>
      </c>
      <c r="D1208">
        <v>91</v>
      </c>
      <c r="E1208">
        <v>114</v>
      </c>
      <c r="F1208">
        <v>96.326181187969297</v>
      </c>
      <c r="G1208">
        <v>0.79534887224337802</v>
      </c>
      <c r="H1208">
        <v>7287.5</v>
      </c>
      <c r="I1208">
        <v>342.634556889534</v>
      </c>
      <c r="J1208">
        <v>0.74880806575659797</v>
      </c>
      <c r="K1208">
        <v>0.78005658494060404</v>
      </c>
      <c r="L1208">
        <v>0.94642857142857095</v>
      </c>
      <c r="M1208" t="s">
        <v>959</v>
      </c>
      <c r="N1208" t="s">
        <v>18</v>
      </c>
      <c r="O1208" t="s">
        <v>19</v>
      </c>
      <c r="P1208" s="1">
        <v>0.85660231458616198</v>
      </c>
      <c r="Q1208" t="s">
        <v>20</v>
      </c>
    </row>
    <row r="1209" spans="1:17" x14ac:dyDescent="0.35">
      <c r="A1209">
        <v>1206</v>
      </c>
      <c r="B1209">
        <v>2902</v>
      </c>
      <c r="C1209" t="s">
        <v>1761</v>
      </c>
      <c r="D1209">
        <v>42</v>
      </c>
      <c r="E1209">
        <v>20</v>
      </c>
      <c r="F1209">
        <v>22.5675833419103</v>
      </c>
      <c r="G1209">
        <v>2.1111110058034299</v>
      </c>
      <c r="H1209">
        <v>400</v>
      </c>
      <c r="I1209">
        <v>120.710676908493</v>
      </c>
      <c r="J1209">
        <v>0.61661204132771796</v>
      </c>
      <c r="K1209">
        <v>0.34496774096651001</v>
      </c>
      <c r="L1209">
        <v>0.62745098039215697</v>
      </c>
      <c r="M1209" t="s">
        <v>959</v>
      </c>
      <c r="N1209" t="s">
        <v>18</v>
      </c>
      <c r="O1209" t="s">
        <v>19</v>
      </c>
      <c r="P1209" s="1">
        <v>0.85656182127228697</v>
      </c>
      <c r="Q1209" t="s">
        <v>20</v>
      </c>
    </row>
    <row r="1210" spans="1:17" x14ac:dyDescent="0.35">
      <c r="A1210">
        <v>1207</v>
      </c>
      <c r="B1210">
        <v>2945</v>
      </c>
      <c r="C1210" t="s">
        <v>1762</v>
      </c>
      <c r="D1210">
        <v>35</v>
      </c>
      <c r="E1210">
        <v>15</v>
      </c>
      <c r="F1210">
        <v>22.212166116452401</v>
      </c>
      <c r="G1210">
        <v>2.3333333333333299</v>
      </c>
      <c r="H1210">
        <v>387.5</v>
      </c>
      <c r="I1210">
        <v>95.355338454246507</v>
      </c>
      <c r="J1210">
        <v>0.75443678332997099</v>
      </c>
      <c r="K1210">
        <v>0.53553954702742201</v>
      </c>
      <c r="L1210">
        <v>0.88571428571428601</v>
      </c>
      <c r="M1210" t="s">
        <v>959</v>
      </c>
      <c r="N1210" t="s">
        <v>18</v>
      </c>
      <c r="O1210" t="s">
        <v>19</v>
      </c>
      <c r="P1210" s="1">
        <v>0.85649451081126005</v>
      </c>
      <c r="Q1210" t="s">
        <v>20</v>
      </c>
    </row>
    <row r="1211" spans="1:17" x14ac:dyDescent="0.35">
      <c r="A1211">
        <v>1208</v>
      </c>
      <c r="B1211">
        <v>1521</v>
      </c>
      <c r="C1211" t="s">
        <v>1763</v>
      </c>
      <c r="D1211">
        <v>50</v>
      </c>
      <c r="E1211">
        <v>40</v>
      </c>
      <c r="F1211">
        <v>47.371771104696101</v>
      </c>
      <c r="G1211">
        <v>1.25</v>
      </c>
      <c r="H1211">
        <v>1762.5</v>
      </c>
      <c r="I1211">
        <v>159.49747383594499</v>
      </c>
      <c r="J1211">
        <v>0.64101745697200097</v>
      </c>
      <c r="K1211">
        <v>0.87062547705312199</v>
      </c>
      <c r="L1211">
        <v>0.98601398601398604</v>
      </c>
      <c r="M1211" t="s">
        <v>959</v>
      </c>
      <c r="N1211" t="s">
        <v>18</v>
      </c>
      <c r="O1211" t="s">
        <v>19</v>
      </c>
      <c r="P1211" s="1">
        <v>0.85649292835197899</v>
      </c>
      <c r="Q1211" t="s">
        <v>20</v>
      </c>
    </row>
    <row r="1212" spans="1:17" x14ac:dyDescent="0.35">
      <c r="A1212">
        <v>1209</v>
      </c>
      <c r="B1212">
        <v>1287</v>
      </c>
      <c r="C1212" t="s">
        <v>1764</v>
      </c>
      <c r="D1212">
        <v>46</v>
      </c>
      <c r="E1212">
        <v>85</v>
      </c>
      <c r="F1212">
        <v>56.980354852130098</v>
      </c>
      <c r="G1212">
        <v>0.54022986192879796</v>
      </c>
      <c r="H1212">
        <v>2550</v>
      </c>
      <c r="I1212">
        <v>257.27921843528702</v>
      </c>
      <c r="J1212">
        <v>0.82874958678195199</v>
      </c>
      <c r="K1212">
        <v>0.48410618237533898</v>
      </c>
      <c r="L1212">
        <v>0.78160919540229901</v>
      </c>
      <c r="M1212" t="s">
        <v>959</v>
      </c>
      <c r="N1212" t="s">
        <v>18</v>
      </c>
      <c r="O1212" t="s">
        <v>19</v>
      </c>
      <c r="P1212" s="1">
        <v>0.85645626615072201</v>
      </c>
      <c r="Q1212" t="s">
        <v>20</v>
      </c>
    </row>
    <row r="1213" spans="1:17" x14ac:dyDescent="0.35">
      <c r="A1213">
        <v>1210</v>
      </c>
      <c r="B1213">
        <v>152</v>
      </c>
      <c r="C1213" t="s">
        <v>71</v>
      </c>
      <c r="D1213">
        <v>318</v>
      </c>
      <c r="E1213">
        <v>726</v>
      </c>
      <c r="F1213">
        <v>339.19479412445497</v>
      </c>
      <c r="G1213">
        <v>0.43734009083581299</v>
      </c>
      <c r="H1213">
        <v>90362.5</v>
      </c>
      <c r="I1213">
        <v>3013.7110120058101</v>
      </c>
      <c r="J1213">
        <v>0.60222056887867503</v>
      </c>
      <c r="K1213">
        <v>0.12502443245546199</v>
      </c>
      <c r="L1213">
        <v>0.53755205234979198</v>
      </c>
      <c r="M1213" t="s">
        <v>959</v>
      </c>
      <c r="N1213" t="s">
        <v>18</v>
      </c>
      <c r="O1213" t="s">
        <v>19</v>
      </c>
      <c r="P1213" s="1">
        <v>0.85640042722860699</v>
      </c>
      <c r="Q1213" t="s">
        <v>20</v>
      </c>
    </row>
    <row r="1214" spans="1:17" x14ac:dyDescent="0.35">
      <c r="A1214">
        <v>1211</v>
      </c>
      <c r="B1214">
        <v>942</v>
      </c>
      <c r="C1214" t="s">
        <v>529</v>
      </c>
      <c r="D1214">
        <v>95</v>
      </c>
      <c r="E1214">
        <v>80</v>
      </c>
      <c r="F1214">
        <v>80.779655030011796</v>
      </c>
      <c r="G1214">
        <v>1.1875</v>
      </c>
      <c r="H1214">
        <v>5125</v>
      </c>
      <c r="I1214">
        <v>325.56348919868498</v>
      </c>
      <c r="J1214">
        <v>0.72921922868405298</v>
      </c>
      <c r="K1214">
        <v>0.60762039831042503</v>
      </c>
      <c r="L1214">
        <v>0.87606837606837595</v>
      </c>
      <c r="M1214" t="s">
        <v>959</v>
      </c>
      <c r="N1214" t="s">
        <v>18</v>
      </c>
      <c r="O1214" t="s">
        <v>19</v>
      </c>
      <c r="P1214" s="1">
        <v>0.856346779472548</v>
      </c>
      <c r="Q1214" t="s">
        <v>20</v>
      </c>
    </row>
    <row r="1215" spans="1:17" x14ac:dyDescent="0.35">
      <c r="A1215">
        <v>1212</v>
      </c>
      <c r="B1215">
        <v>779</v>
      </c>
      <c r="C1215" t="s">
        <v>183</v>
      </c>
      <c r="D1215">
        <v>78</v>
      </c>
      <c r="E1215">
        <v>158</v>
      </c>
      <c r="F1215">
        <v>100.054214906121</v>
      </c>
      <c r="G1215">
        <v>0.49253732560921498</v>
      </c>
      <c r="H1215">
        <v>7862.5</v>
      </c>
      <c r="I1215">
        <v>479.20309841632798</v>
      </c>
      <c r="J1215">
        <v>0.85014369431287995</v>
      </c>
      <c r="K1215">
        <v>0.43026031179067897</v>
      </c>
      <c r="L1215">
        <v>0.75419664268585096</v>
      </c>
      <c r="M1215" t="s">
        <v>959</v>
      </c>
      <c r="N1215" t="s">
        <v>18</v>
      </c>
      <c r="O1215" t="s">
        <v>19</v>
      </c>
      <c r="P1215" s="1">
        <v>0.85631410596873503</v>
      </c>
      <c r="Q1215" t="s">
        <v>20</v>
      </c>
    </row>
    <row r="1216" spans="1:17" x14ac:dyDescent="0.35">
      <c r="A1216">
        <v>1213</v>
      </c>
      <c r="B1216">
        <v>1125</v>
      </c>
      <c r="C1216" t="s">
        <v>537</v>
      </c>
      <c r="D1216">
        <v>47</v>
      </c>
      <c r="E1216">
        <v>100</v>
      </c>
      <c r="F1216">
        <v>66.277269326189895</v>
      </c>
      <c r="G1216">
        <v>0.470588190423957</v>
      </c>
      <c r="H1216">
        <v>3450</v>
      </c>
      <c r="I1216">
        <v>248.99494767189</v>
      </c>
      <c r="J1216">
        <v>0.84466762665637996</v>
      </c>
      <c r="K1216">
        <v>0.69927481844919703</v>
      </c>
      <c r="L1216">
        <v>0.95172413793103405</v>
      </c>
      <c r="M1216" t="s">
        <v>959</v>
      </c>
      <c r="N1216" t="s">
        <v>18</v>
      </c>
      <c r="O1216" t="s">
        <v>19</v>
      </c>
      <c r="P1216" s="1">
        <v>0.85628768711202796</v>
      </c>
      <c r="Q1216" t="s">
        <v>20</v>
      </c>
    </row>
    <row r="1217" spans="1:17" x14ac:dyDescent="0.35">
      <c r="A1217">
        <v>1214</v>
      </c>
      <c r="B1217">
        <v>2508</v>
      </c>
      <c r="C1217" t="s">
        <v>1766</v>
      </c>
      <c r="D1217">
        <v>30</v>
      </c>
      <c r="E1217">
        <v>25</v>
      </c>
      <c r="F1217">
        <v>27.057581899030001</v>
      </c>
      <c r="G1217">
        <v>1.2</v>
      </c>
      <c r="H1217">
        <v>575</v>
      </c>
      <c r="I1217">
        <v>98.284270763397203</v>
      </c>
      <c r="J1217">
        <v>0.71865105046079203</v>
      </c>
      <c r="K1217">
        <v>0.748013901884657</v>
      </c>
      <c r="L1217">
        <v>0.92</v>
      </c>
      <c r="M1217" t="s">
        <v>959</v>
      </c>
      <c r="N1217" t="s">
        <v>18</v>
      </c>
      <c r="O1217" t="s">
        <v>19</v>
      </c>
      <c r="P1217" s="1">
        <v>0.85625580219665198</v>
      </c>
      <c r="Q1217" t="s">
        <v>20</v>
      </c>
    </row>
    <row r="1218" spans="1:17" x14ac:dyDescent="0.35">
      <c r="A1218">
        <v>1215</v>
      </c>
      <c r="B1218">
        <v>1484</v>
      </c>
      <c r="C1218" t="s">
        <v>1767</v>
      </c>
      <c r="D1218">
        <v>55</v>
      </c>
      <c r="E1218">
        <v>85</v>
      </c>
      <c r="F1218">
        <v>48.369180925987003</v>
      </c>
      <c r="G1218">
        <v>0.64705882352941202</v>
      </c>
      <c r="H1218">
        <v>1837.5</v>
      </c>
      <c r="I1218">
        <v>284.35028612613701</v>
      </c>
      <c r="J1218">
        <v>0.72386331331443998</v>
      </c>
      <c r="K1218">
        <v>0.28558136994169903</v>
      </c>
      <c r="L1218">
        <v>0.61764705882352899</v>
      </c>
      <c r="M1218" t="s">
        <v>959</v>
      </c>
      <c r="N1218" t="s">
        <v>18</v>
      </c>
      <c r="O1218" t="s">
        <v>19</v>
      </c>
      <c r="P1218" s="1">
        <v>0.85618046785022195</v>
      </c>
      <c r="Q1218" t="s">
        <v>20</v>
      </c>
    </row>
    <row r="1219" spans="1:17" x14ac:dyDescent="0.35">
      <c r="A1219">
        <v>1216</v>
      </c>
      <c r="B1219">
        <v>2178</v>
      </c>
      <c r="C1219" t="s">
        <v>1768</v>
      </c>
      <c r="D1219">
        <v>30</v>
      </c>
      <c r="E1219">
        <v>40</v>
      </c>
      <c r="F1219">
        <v>31.915382432114601</v>
      </c>
      <c r="G1219">
        <v>0.75</v>
      </c>
      <c r="H1219">
        <v>800</v>
      </c>
      <c r="I1219">
        <v>116.56854152679399</v>
      </c>
      <c r="J1219">
        <v>0.70617096320779305</v>
      </c>
      <c r="K1219">
        <v>0.73983883729779398</v>
      </c>
      <c r="L1219">
        <v>0.92753623188405798</v>
      </c>
      <c r="M1219" t="s">
        <v>959</v>
      </c>
      <c r="N1219" t="s">
        <v>18</v>
      </c>
      <c r="O1219" t="s">
        <v>19</v>
      </c>
      <c r="P1219" s="1">
        <v>0.85609907066227897</v>
      </c>
      <c r="Q1219" t="s">
        <v>20</v>
      </c>
    </row>
    <row r="1220" spans="1:17" x14ac:dyDescent="0.35">
      <c r="A1220">
        <v>1217</v>
      </c>
      <c r="B1220">
        <v>1470</v>
      </c>
      <c r="C1220" t="s">
        <v>1769</v>
      </c>
      <c r="D1220">
        <v>49</v>
      </c>
      <c r="E1220">
        <v>71</v>
      </c>
      <c r="F1220">
        <v>49.022848149486599</v>
      </c>
      <c r="G1220">
        <v>0.69333331531076103</v>
      </c>
      <c r="H1220">
        <v>1887.5</v>
      </c>
      <c r="I1220">
        <v>211.92387998104101</v>
      </c>
      <c r="J1220">
        <v>0.82592806049894096</v>
      </c>
      <c r="K1220">
        <v>0.52812537072176602</v>
      </c>
      <c r="L1220">
        <v>0.76649746192893398</v>
      </c>
      <c r="M1220" t="s">
        <v>959</v>
      </c>
      <c r="N1220" t="s">
        <v>18</v>
      </c>
      <c r="O1220" t="s">
        <v>19</v>
      </c>
      <c r="P1220" s="1">
        <v>0.85608600026360704</v>
      </c>
      <c r="Q1220" t="s">
        <v>20</v>
      </c>
    </row>
    <row r="1221" spans="1:17" x14ac:dyDescent="0.35">
      <c r="A1221">
        <v>1218</v>
      </c>
      <c r="B1221">
        <v>856</v>
      </c>
      <c r="C1221" t="s">
        <v>386</v>
      </c>
      <c r="D1221">
        <v>66</v>
      </c>
      <c r="E1221">
        <v>127</v>
      </c>
      <c r="F1221">
        <v>89.116954954069101</v>
      </c>
      <c r="G1221">
        <v>0.51891890370448202</v>
      </c>
      <c r="H1221">
        <v>6237.5</v>
      </c>
      <c r="I1221">
        <v>332.634556889534</v>
      </c>
      <c r="J1221">
        <v>0.81115172868341201</v>
      </c>
      <c r="K1221">
        <v>0.70841164540205404</v>
      </c>
      <c r="L1221">
        <v>0.91559633027522902</v>
      </c>
      <c r="M1221" t="s">
        <v>959</v>
      </c>
      <c r="N1221" t="s">
        <v>18</v>
      </c>
      <c r="O1221" t="s">
        <v>19</v>
      </c>
      <c r="P1221" s="1">
        <v>0.85606446654847101</v>
      </c>
      <c r="Q1221" t="s">
        <v>20</v>
      </c>
    </row>
    <row r="1222" spans="1:17" x14ac:dyDescent="0.35">
      <c r="A1222">
        <v>1219</v>
      </c>
      <c r="B1222">
        <v>38</v>
      </c>
      <c r="C1222" t="s">
        <v>240</v>
      </c>
      <c r="D1222">
        <v>559</v>
      </c>
      <c r="E1222">
        <v>707</v>
      </c>
      <c r="F1222">
        <v>625.69108113944196</v>
      </c>
      <c r="G1222">
        <v>0.79156539145825799</v>
      </c>
      <c r="H1222">
        <v>307475</v>
      </c>
      <c r="I1222">
        <v>2193.38093519211</v>
      </c>
      <c r="J1222">
        <v>0.70817341835682202</v>
      </c>
      <c r="K1222">
        <v>0.80314053515510697</v>
      </c>
      <c r="L1222">
        <v>0.97890799108564197</v>
      </c>
      <c r="M1222" t="s">
        <v>959</v>
      </c>
      <c r="N1222" t="s">
        <v>18</v>
      </c>
      <c r="O1222" t="s">
        <v>19</v>
      </c>
      <c r="P1222" s="1">
        <v>0.85603635986718996</v>
      </c>
      <c r="Q1222" t="s">
        <v>20</v>
      </c>
    </row>
    <row r="1223" spans="1:17" x14ac:dyDescent="0.35">
      <c r="A1223">
        <v>1220</v>
      </c>
      <c r="B1223">
        <v>1494</v>
      </c>
      <c r="C1223" t="s">
        <v>1770</v>
      </c>
      <c r="D1223">
        <v>34</v>
      </c>
      <c r="E1223">
        <v>129</v>
      </c>
      <c r="F1223">
        <v>48.039012009329298</v>
      </c>
      <c r="G1223">
        <v>0.26349206566248401</v>
      </c>
      <c r="H1223">
        <v>1812.5</v>
      </c>
      <c r="I1223">
        <v>338.49242150783499</v>
      </c>
      <c r="J1223">
        <v>0.94271922188405999</v>
      </c>
      <c r="K1223">
        <v>0.19878791554695399</v>
      </c>
      <c r="L1223">
        <v>0.54511278195488699</v>
      </c>
      <c r="M1223" t="s">
        <v>959</v>
      </c>
      <c r="N1223" t="s">
        <v>18</v>
      </c>
      <c r="O1223" t="s">
        <v>19</v>
      </c>
      <c r="P1223" s="1">
        <v>0.85597227445595703</v>
      </c>
      <c r="Q1223" t="s">
        <v>20</v>
      </c>
    </row>
    <row r="1224" spans="1:17" x14ac:dyDescent="0.35">
      <c r="A1224">
        <v>1221</v>
      </c>
      <c r="B1224">
        <v>2873</v>
      </c>
      <c r="C1224" t="s">
        <v>1771</v>
      </c>
      <c r="D1224">
        <v>21</v>
      </c>
      <c r="E1224">
        <v>25</v>
      </c>
      <c r="F1224">
        <v>22.917489221187701</v>
      </c>
      <c r="G1224">
        <v>0.85714288466733202</v>
      </c>
      <c r="H1224">
        <v>412.5</v>
      </c>
      <c r="I1224">
        <v>79.497473835945101</v>
      </c>
      <c r="J1224">
        <v>0.70173158952303505</v>
      </c>
      <c r="K1224">
        <v>0.82021396628300303</v>
      </c>
      <c r="L1224">
        <v>0.94285714285714295</v>
      </c>
      <c r="M1224" t="s">
        <v>959</v>
      </c>
      <c r="N1224" t="s">
        <v>18</v>
      </c>
      <c r="O1224" t="s">
        <v>19</v>
      </c>
      <c r="P1224" s="1">
        <v>0.85596727037243203</v>
      </c>
      <c r="Q1224" t="s">
        <v>20</v>
      </c>
    </row>
    <row r="1225" spans="1:17" x14ac:dyDescent="0.35">
      <c r="A1225">
        <v>1222</v>
      </c>
      <c r="B1225">
        <v>1397</v>
      </c>
      <c r="C1225" t="s">
        <v>1772</v>
      </c>
      <c r="D1225">
        <v>85</v>
      </c>
      <c r="E1225">
        <v>51</v>
      </c>
      <c r="F1225">
        <v>52.015709478601003</v>
      </c>
      <c r="G1225">
        <v>1.65217389691886</v>
      </c>
      <c r="H1225">
        <v>2125</v>
      </c>
      <c r="I1225">
        <v>267.27921843528702</v>
      </c>
      <c r="J1225">
        <v>0.76623192200446799</v>
      </c>
      <c r="K1225">
        <v>0.373799239125014</v>
      </c>
      <c r="L1225">
        <v>0.72033898305084698</v>
      </c>
      <c r="M1225" t="s">
        <v>959</v>
      </c>
      <c r="N1225" t="s">
        <v>18</v>
      </c>
      <c r="O1225" t="s">
        <v>19</v>
      </c>
      <c r="P1225" s="1">
        <v>0.85584713065068396</v>
      </c>
      <c r="Q1225" t="s">
        <v>20</v>
      </c>
    </row>
    <row r="1226" spans="1:17" x14ac:dyDescent="0.35">
      <c r="A1226">
        <v>1223</v>
      </c>
      <c r="B1226">
        <v>2122</v>
      </c>
      <c r="C1226" t="s">
        <v>1773</v>
      </c>
      <c r="D1226">
        <v>50</v>
      </c>
      <c r="E1226">
        <v>25</v>
      </c>
      <c r="F1226">
        <v>33.138634663094898</v>
      </c>
      <c r="G1226">
        <v>2</v>
      </c>
      <c r="H1226">
        <v>862.5</v>
      </c>
      <c r="I1226">
        <v>123.63960921764399</v>
      </c>
      <c r="J1226">
        <v>0.82221484185485705</v>
      </c>
      <c r="K1226">
        <v>0.70901221979145002</v>
      </c>
      <c r="L1226">
        <v>0.94520547945205502</v>
      </c>
      <c r="M1226" t="s">
        <v>959</v>
      </c>
      <c r="N1226" t="s">
        <v>18</v>
      </c>
      <c r="O1226" t="s">
        <v>19</v>
      </c>
      <c r="P1226" s="1">
        <v>0.85580916459907097</v>
      </c>
      <c r="Q1226" t="s">
        <v>20</v>
      </c>
    </row>
    <row r="1227" spans="1:17" x14ac:dyDescent="0.35">
      <c r="A1227">
        <v>1224</v>
      </c>
      <c r="B1227">
        <v>1729</v>
      </c>
      <c r="C1227" t="s">
        <v>1774</v>
      </c>
      <c r="D1227">
        <v>29</v>
      </c>
      <c r="E1227">
        <v>72</v>
      </c>
      <c r="F1227">
        <v>41.266910365125199</v>
      </c>
      <c r="G1227">
        <v>0.39864867778552399</v>
      </c>
      <c r="H1227">
        <v>1337.5</v>
      </c>
      <c r="I1227">
        <v>181.92387998104101</v>
      </c>
      <c r="J1227">
        <v>0.90381682040236699</v>
      </c>
      <c r="K1227">
        <v>0.50783687777363995</v>
      </c>
      <c r="L1227">
        <v>0.82307692307692304</v>
      </c>
      <c r="M1227" t="s">
        <v>959</v>
      </c>
      <c r="N1227" t="s">
        <v>18</v>
      </c>
      <c r="O1227" t="s">
        <v>19</v>
      </c>
      <c r="P1227" s="1">
        <v>0.85578464436540302</v>
      </c>
      <c r="Q1227" t="s">
        <v>20</v>
      </c>
    </row>
    <row r="1228" spans="1:17" x14ac:dyDescent="0.35">
      <c r="A1228">
        <v>1225</v>
      </c>
      <c r="B1228">
        <v>2985</v>
      </c>
      <c r="C1228" t="s">
        <v>706</v>
      </c>
      <c r="D1228">
        <v>36</v>
      </c>
      <c r="E1228">
        <v>19</v>
      </c>
      <c r="F1228">
        <v>21.850968611841601</v>
      </c>
      <c r="G1228">
        <v>1.9166666195450499</v>
      </c>
      <c r="H1228">
        <v>375</v>
      </c>
      <c r="I1228">
        <v>92.426406145095797</v>
      </c>
      <c r="J1228">
        <v>0.582067965218933</v>
      </c>
      <c r="K1228">
        <v>0.55163142487435501</v>
      </c>
      <c r="L1228">
        <v>0.85714285714285698</v>
      </c>
      <c r="M1228" t="s">
        <v>959</v>
      </c>
      <c r="N1228" t="s">
        <v>18</v>
      </c>
      <c r="O1228" t="s">
        <v>19</v>
      </c>
      <c r="P1228" s="1">
        <v>0.85576513993885694</v>
      </c>
      <c r="Q1228" t="s">
        <v>20</v>
      </c>
    </row>
    <row r="1229" spans="1:17" x14ac:dyDescent="0.35">
      <c r="A1229">
        <v>1226</v>
      </c>
      <c r="B1229">
        <v>835</v>
      </c>
      <c r="C1229" t="s">
        <v>1775</v>
      </c>
      <c r="D1229">
        <v>80</v>
      </c>
      <c r="E1229">
        <v>119</v>
      </c>
      <c r="F1229">
        <v>92.533971806812502</v>
      </c>
      <c r="G1229">
        <v>0.66874995890270095</v>
      </c>
      <c r="H1229">
        <v>6725</v>
      </c>
      <c r="I1229">
        <v>333.84775996208202</v>
      </c>
      <c r="J1229">
        <v>0.75367983738318101</v>
      </c>
      <c r="K1229">
        <v>0.75823743037968305</v>
      </c>
      <c r="L1229">
        <v>0.96071428571428596</v>
      </c>
      <c r="M1229" t="s">
        <v>959</v>
      </c>
      <c r="N1229" t="s">
        <v>18</v>
      </c>
      <c r="O1229" t="s">
        <v>19</v>
      </c>
      <c r="P1229" s="1">
        <v>0.85574387565454402</v>
      </c>
      <c r="Q1229" t="s">
        <v>20</v>
      </c>
    </row>
    <row r="1230" spans="1:17" x14ac:dyDescent="0.35">
      <c r="A1230">
        <v>1227</v>
      </c>
      <c r="B1230">
        <v>1265</v>
      </c>
      <c r="C1230" t="s">
        <v>776</v>
      </c>
      <c r="D1230">
        <v>76</v>
      </c>
      <c r="E1230">
        <v>51</v>
      </c>
      <c r="F1230">
        <v>57.9497135388864</v>
      </c>
      <c r="G1230">
        <v>1.4782607042878899</v>
      </c>
      <c r="H1230">
        <v>2637.5</v>
      </c>
      <c r="I1230">
        <v>216.06601536273999</v>
      </c>
      <c r="J1230">
        <v>0.55733157406516898</v>
      </c>
      <c r="K1230">
        <v>0.70995268601357697</v>
      </c>
      <c r="L1230">
        <v>0.90948275862068995</v>
      </c>
      <c r="M1230" t="s">
        <v>959</v>
      </c>
      <c r="N1230" t="s">
        <v>18</v>
      </c>
      <c r="O1230" t="s">
        <v>19</v>
      </c>
      <c r="P1230" s="1">
        <v>0.85566855161608102</v>
      </c>
      <c r="Q1230" t="s">
        <v>20</v>
      </c>
    </row>
    <row r="1231" spans="1:17" x14ac:dyDescent="0.35">
      <c r="A1231">
        <v>1228</v>
      </c>
      <c r="B1231">
        <v>1312</v>
      </c>
      <c r="C1231" t="s">
        <v>876</v>
      </c>
      <c r="D1231">
        <v>46</v>
      </c>
      <c r="E1231">
        <v>78</v>
      </c>
      <c r="F1231">
        <v>55.709257671341803</v>
      </c>
      <c r="G1231">
        <v>0.59090906861654202</v>
      </c>
      <c r="H1231">
        <v>2437.5</v>
      </c>
      <c r="I1231">
        <v>206.06601536273999</v>
      </c>
      <c r="J1231">
        <v>0.83416406681400102</v>
      </c>
      <c r="K1231">
        <v>0.72134286709216999</v>
      </c>
      <c r="L1231">
        <v>0.9375</v>
      </c>
      <c r="M1231" t="s">
        <v>959</v>
      </c>
      <c r="N1231" t="s">
        <v>18</v>
      </c>
      <c r="O1231" t="s">
        <v>19</v>
      </c>
      <c r="P1231" s="1">
        <v>0.85546721983595597</v>
      </c>
      <c r="Q1231" t="s">
        <v>20</v>
      </c>
    </row>
    <row r="1232" spans="1:17" x14ac:dyDescent="0.35">
      <c r="A1232">
        <v>1229</v>
      </c>
      <c r="B1232">
        <v>466</v>
      </c>
      <c r="C1232" t="s">
        <v>290</v>
      </c>
      <c r="D1232">
        <v>241</v>
      </c>
      <c r="E1232">
        <v>135</v>
      </c>
      <c r="F1232">
        <v>164.294486664603</v>
      </c>
      <c r="G1232">
        <v>1.77763642287878</v>
      </c>
      <c r="H1232">
        <v>21200</v>
      </c>
      <c r="I1232">
        <v>711.12697839736904</v>
      </c>
      <c r="J1232">
        <v>0.58375433429042001</v>
      </c>
      <c r="K1232">
        <v>0.52680685185537601</v>
      </c>
      <c r="L1232">
        <v>0.86796315250767697</v>
      </c>
      <c r="M1232" t="s">
        <v>959</v>
      </c>
      <c r="N1232" t="s">
        <v>18</v>
      </c>
      <c r="O1232" t="s">
        <v>19</v>
      </c>
      <c r="P1232" s="1">
        <v>0.85546424659335396</v>
      </c>
      <c r="Q1232" t="s">
        <v>20</v>
      </c>
    </row>
    <row r="1233" spans="1:17" x14ac:dyDescent="0.35">
      <c r="A1233">
        <v>1230</v>
      </c>
      <c r="B1233">
        <v>2367</v>
      </c>
      <c r="C1233" t="s">
        <v>1776</v>
      </c>
      <c r="D1233">
        <v>20</v>
      </c>
      <c r="E1233">
        <v>40</v>
      </c>
      <c r="F1233">
        <v>29.586351363515998</v>
      </c>
      <c r="G1233">
        <v>0.5</v>
      </c>
      <c r="H1233">
        <v>687.5</v>
      </c>
      <c r="I1233">
        <v>105.355338454247</v>
      </c>
      <c r="J1233">
        <v>0.69652237718335896</v>
      </c>
      <c r="K1233">
        <v>0.778340220917351</v>
      </c>
      <c r="L1233">
        <v>0.98214285714285698</v>
      </c>
      <c r="M1233" t="s">
        <v>959</v>
      </c>
      <c r="N1233" t="s">
        <v>18</v>
      </c>
      <c r="O1233" t="s">
        <v>19</v>
      </c>
      <c r="P1233" s="1">
        <v>0.85545762835716299</v>
      </c>
      <c r="Q1233" t="s">
        <v>20</v>
      </c>
    </row>
    <row r="1234" spans="1:17" x14ac:dyDescent="0.35">
      <c r="A1234">
        <v>1231</v>
      </c>
      <c r="B1234">
        <v>1274</v>
      </c>
      <c r="C1234" t="s">
        <v>1777</v>
      </c>
      <c r="D1234">
        <v>60</v>
      </c>
      <c r="E1234">
        <v>57</v>
      </c>
      <c r="F1234">
        <v>57.674416430689703</v>
      </c>
      <c r="G1234">
        <v>1.0625000737569901</v>
      </c>
      <c r="H1234">
        <v>2612.5</v>
      </c>
      <c r="I1234">
        <v>196.06601536273999</v>
      </c>
      <c r="J1234">
        <v>0.62345171219867102</v>
      </c>
      <c r="K1234">
        <v>0.85400717127483505</v>
      </c>
      <c r="L1234">
        <v>0.95</v>
      </c>
      <c r="M1234" t="s">
        <v>959</v>
      </c>
      <c r="N1234" t="s">
        <v>18</v>
      </c>
      <c r="O1234" t="s">
        <v>19</v>
      </c>
      <c r="P1234" s="1">
        <v>0.855443978299532</v>
      </c>
      <c r="Q1234" t="s">
        <v>20</v>
      </c>
    </row>
    <row r="1235" spans="1:17" x14ac:dyDescent="0.35">
      <c r="A1235">
        <v>1232</v>
      </c>
      <c r="B1235">
        <v>3070</v>
      </c>
      <c r="C1235" t="s">
        <v>1778</v>
      </c>
      <c r="D1235">
        <v>21</v>
      </c>
      <c r="E1235">
        <v>21</v>
      </c>
      <c r="F1235">
        <v>21.1100412282238</v>
      </c>
      <c r="G1235">
        <v>1</v>
      </c>
      <c r="H1235">
        <v>350</v>
      </c>
      <c r="I1235">
        <v>72.426406145095797</v>
      </c>
      <c r="J1235">
        <v>0.64680482715443099</v>
      </c>
      <c r="K1235">
        <v>0.83846325929359999</v>
      </c>
      <c r="L1235">
        <v>0.96551724137931005</v>
      </c>
      <c r="M1235" t="s">
        <v>959</v>
      </c>
      <c r="N1235" t="s">
        <v>18</v>
      </c>
      <c r="O1235" t="s">
        <v>19</v>
      </c>
      <c r="P1235" s="1">
        <v>0.85536191996315203</v>
      </c>
      <c r="Q1235" t="s">
        <v>20</v>
      </c>
    </row>
    <row r="1236" spans="1:17" x14ac:dyDescent="0.35">
      <c r="A1236">
        <v>1233</v>
      </c>
      <c r="B1236">
        <v>1114</v>
      </c>
      <c r="C1236" t="s">
        <v>742</v>
      </c>
      <c r="D1236">
        <v>88</v>
      </c>
      <c r="E1236">
        <v>60</v>
      </c>
      <c r="F1236">
        <v>67.230948110299806</v>
      </c>
      <c r="G1236">
        <v>1.47058828196191</v>
      </c>
      <c r="H1236">
        <v>3550</v>
      </c>
      <c r="I1236">
        <v>263.13708305358898</v>
      </c>
      <c r="J1236">
        <v>0.57192642764545198</v>
      </c>
      <c r="K1236">
        <v>0.64427919126559796</v>
      </c>
      <c r="L1236">
        <v>0.84272997032640995</v>
      </c>
      <c r="M1236" t="s">
        <v>959</v>
      </c>
      <c r="N1236" t="s">
        <v>18</v>
      </c>
      <c r="O1236" t="s">
        <v>19</v>
      </c>
      <c r="P1236" s="1">
        <v>0.85523993125557296</v>
      </c>
      <c r="Q1236" t="s">
        <v>20</v>
      </c>
    </row>
    <row r="1237" spans="1:17" x14ac:dyDescent="0.35">
      <c r="A1237">
        <v>1234</v>
      </c>
      <c r="B1237">
        <v>724</v>
      </c>
      <c r="C1237" t="s">
        <v>949</v>
      </c>
      <c r="D1237">
        <v>160</v>
      </c>
      <c r="E1237">
        <v>88</v>
      </c>
      <c r="F1237">
        <v>108.00952424965099</v>
      </c>
      <c r="G1237">
        <v>1.81349193835129</v>
      </c>
      <c r="H1237">
        <v>9162.5</v>
      </c>
      <c r="I1237">
        <v>449.20309841632798</v>
      </c>
      <c r="J1237">
        <v>0.66736524707407496</v>
      </c>
      <c r="K1237">
        <v>0.57060866886172001</v>
      </c>
      <c r="L1237">
        <v>0.842528735632184</v>
      </c>
      <c r="M1237" t="s">
        <v>959</v>
      </c>
      <c r="N1237" t="s">
        <v>18</v>
      </c>
      <c r="O1237" t="s">
        <v>19</v>
      </c>
      <c r="P1237" s="1">
        <v>0.85521834758000104</v>
      </c>
      <c r="Q1237" t="s">
        <v>20</v>
      </c>
    </row>
    <row r="1238" spans="1:17" x14ac:dyDescent="0.35">
      <c r="A1238">
        <v>1235</v>
      </c>
      <c r="B1238">
        <v>2381</v>
      </c>
      <c r="C1238" t="s">
        <v>1779</v>
      </c>
      <c r="D1238">
        <v>28</v>
      </c>
      <c r="E1238">
        <v>32</v>
      </c>
      <c r="F1238">
        <v>29.043436408025901</v>
      </c>
      <c r="G1238">
        <v>0.88888877233464503</v>
      </c>
      <c r="H1238">
        <v>662.5</v>
      </c>
      <c r="I1238">
        <v>103.63960921764399</v>
      </c>
      <c r="J1238">
        <v>0.63481119996398505</v>
      </c>
      <c r="K1238">
        <v>0.77507586399434902</v>
      </c>
      <c r="L1238">
        <v>0.929824561403509</v>
      </c>
      <c r="M1238" t="s">
        <v>959</v>
      </c>
      <c r="N1238" t="s">
        <v>18</v>
      </c>
      <c r="O1238" t="s">
        <v>19</v>
      </c>
      <c r="P1238" s="1">
        <v>0.85514984044363995</v>
      </c>
      <c r="Q1238" t="s">
        <v>20</v>
      </c>
    </row>
    <row r="1239" spans="1:17" x14ac:dyDescent="0.35">
      <c r="A1239">
        <v>1236</v>
      </c>
      <c r="B1239">
        <v>1831</v>
      </c>
      <c r="C1239" t="s">
        <v>1780</v>
      </c>
      <c r="D1239">
        <v>35</v>
      </c>
      <c r="E1239">
        <v>50</v>
      </c>
      <c r="F1239">
        <v>39.088200952233599</v>
      </c>
      <c r="G1239">
        <v>0.7</v>
      </c>
      <c r="H1239">
        <v>1200</v>
      </c>
      <c r="I1239">
        <v>146.56854152679401</v>
      </c>
      <c r="J1239">
        <v>0.68169846128779998</v>
      </c>
      <c r="K1239">
        <v>0.70195549398617696</v>
      </c>
      <c r="L1239">
        <v>0.91428571428571404</v>
      </c>
      <c r="M1239" t="s">
        <v>959</v>
      </c>
      <c r="N1239" t="s">
        <v>18</v>
      </c>
      <c r="O1239" t="s">
        <v>19</v>
      </c>
      <c r="P1239" s="1">
        <v>0.85486700884911704</v>
      </c>
      <c r="Q1239" t="s">
        <v>20</v>
      </c>
    </row>
    <row r="1240" spans="1:17" x14ac:dyDescent="0.35">
      <c r="A1240">
        <v>1237</v>
      </c>
      <c r="B1240">
        <v>1130</v>
      </c>
      <c r="C1240" t="s">
        <v>719</v>
      </c>
      <c r="D1240">
        <v>55</v>
      </c>
      <c r="E1240">
        <v>90</v>
      </c>
      <c r="F1240">
        <v>66.036697681803702</v>
      </c>
      <c r="G1240">
        <v>0.61111111111111105</v>
      </c>
      <c r="H1240">
        <v>3425</v>
      </c>
      <c r="I1240">
        <v>248.99494767189</v>
      </c>
      <c r="J1240">
        <v>0.84919360640304198</v>
      </c>
      <c r="K1240">
        <v>0.69420760961985495</v>
      </c>
      <c r="L1240">
        <v>0.92255892255892302</v>
      </c>
      <c r="M1240" t="s">
        <v>959</v>
      </c>
      <c r="N1240" t="s">
        <v>18</v>
      </c>
      <c r="O1240" t="s">
        <v>19</v>
      </c>
      <c r="P1240" s="1">
        <v>0.85477136828858302</v>
      </c>
      <c r="Q1240" t="s">
        <v>20</v>
      </c>
    </row>
    <row r="1241" spans="1:17" x14ac:dyDescent="0.35">
      <c r="A1241">
        <v>1238</v>
      </c>
      <c r="B1241">
        <v>1407</v>
      </c>
      <c r="C1241" t="s">
        <v>1781</v>
      </c>
      <c r="D1241">
        <v>60</v>
      </c>
      <c r="E1241">
        <v>46</v>
      </c>
      <c r="F1241">
        <v>51.554704437467699</v>
      </c>
      <c r="G1241">
        <v>1.3076922119266901</v>
      </c>
      <c r="H1241">
        <v>2087.5</v>
      </c>
      <c r="I1241">
        <v>181.92387998104101</v>
      </c>
      <c r="J1241">
        <v>0.53998810214186699</v>
      </c>
      <c r="K1241">
        <v>0.79260522045044701</v>
      </c>
      <c r="L1241">
        <v>0.94886363636363602</v>
      </c>
      <c r="M1241" t="s">
        <v>959</v>
      </c>
      <c r="N1241" t="s">
        <v>18</v>
      </c>
      <c r="O1241" t="s">
        <v>19</v>
      </c>
      <c r="P1241" s="1">
        <v>0.85472750715283097</v>
      </c>
      <c r="Q1241" t="s">
        <v>20</v>
      </c>
    </row>
    <row r="1242" spans="1:17" x14ac:dyDescent="0.35">
      <c r="A1242">
        <v>1239</v>
      </c>
      <c r="B1242">
        <v>1444</v>
      </c>
      <c r="C1242" t="s">
        <v>1782</v>
      </c>
      <c r="D1242">
        <v>50</v>
      </c>
      <c r="E1242">
        <v>55</v>
      </c>
      <c r="F1242">
        <v>50.146267067967699</v>
      </c>
      <c r="G1242">
        <v>0.90909090909090895</v>
      </c>
      <c r="H1242">
        <v>1975</v>
      </c>
      <c r="I1242">
        <v>184.85281229019199</v>
      </c>
      <c r="J1242">
        <v>0.76210751299655499</v>
      </c>
      <c r="K1242">
        <v>0.72631470941790099</v>
      </c>
      <c r="L1242">
        <v>0.90804597701149403</v>
      </c>
      <c r="M1242" t="s">
        <v>959</v>
      </c>
      <c r="N1242" t="s">
        <v>18</v>
      </c>
      <c r="O1242" t="s">
        <v>19</v>
      </c>
      <c r="P1242" s="1">
        <v>0.85462885998578497</v>
      </c>
      <c r="Q1242" t="s">
        <v>20</v>
      </c>
    </row>
    <row r="1243" spans="1:17" x14ac:dyDescent="0.35">
      <c r="A1243">
        <v>1240</v>
      </c>
      <c r="B1243">
        <v>1424</v>
      </c>
      <c r="C1243" t="s">
        <v>1783</v>
      </c>
      <c r="D1243">
        <v>87</v>
      </c>
      <c r="E1243">
        <v>41</v>
      </c>
      <c r="F1243">
        <v>50.933540740830999</v>
      </c>
      <c r="G1243">
        <v>2.11538478491088</v>
      </c>
      <c r="H1243">
        <v>2037.5</v>
      </c>
      <c r="I1243">
        <v>227.78174459934201</v>
      </c>
      <c r="J1243">
        <v>0.43948192564244998</v>
      </c>
      <c r="K1243">
        <v>0.49348010853878199</v>
      </c>
      <c r="L1243">
        <v>0.75115207373271897</v>
      </c>
      <c r="M1243" t="s">
        <v>959</v>
      </c>
      <c r="N1243" t="s">
        <v>18</v>
      </c>
      <c r="O1243" t="s">
        <v>19</v>
      </c>
      <c r="P1243" s="1">
        <v>0.85457814661681397</v>
      </c>
      <c r="Q1243" t="s">
        <v>20</v>
      </c>
    </row>
    <row r="1244" spans="1:17" x14ac:dyDescent="0.35">
      <c r="A1244">
        <v>1241</v>
      </c>
      <c r="B1244">
        <v>2413</v>
      </c>
      <c r="C1244" t="s">
        <v>1784</v>
      </c>
      <c r="D1244">
        <v>49</v>
      </c>
      <c r="E1244">
        <v>24</v>
      </c>
      <c r="F1244">
        <v>28.768136958757999</v>
      </c>
      <c r="G1244">
        <v>2.0256412556469301</v>
      </c>
      <c r="H1244">
        <v>650</v>
      </c>
      <c r="I1244">
        <v>126.56854152679399</v>
      </c>
      <c r="J1244">
        <v>0.35846117704731301</v>
      </c>
      <c r="K1244">
        <v>0.50988433479515405</v>
      </c>
      <c r="L1244">
        <v>0.75362318840579701</v>
      </c>
      <c r="M1244" t="s">
        <v>959</v>
      </c>
      <c r="N1244" t="s">
        <v>18</v>
      </c>
      <c r="O1244" t="s">
        <v>19</v>
      </c>
      <c r="P1244" s="1">
        <v>0.85452140257811104</v>
      </c>
      <c r="Q1244" t="s">
        <v>20</v>
      </c>
    </row>
    <row r="1245" spans="1:17" x14ac:dyDescent="0.35">
      <c r="A1245">
        <v>1242</v>
      </c>
      <c r="B1245">
        <v>1189</v>
      </c>
      <c r="C1245" t="s">
        <v>1785</v>
      </c>
      <c r="D1245">
        <v>67</v>
      </c>
      <c r="E1245">
        <v>60</v>
      </c>
      <c r="F1245">
        <v>62.698700898581698</v>
      </c>
      <c r="G1245">
        <v>1.1134020381576899</v>
      </c>
      <c r="H1245">
        <v>3087.5</v>
      </c>
      <c r="I1245">
        <v>221.92387998104101</v>
      </c>
      <c r="J1245">
        <v>0.61799844719694796</v>
      </c>
      <c r="K1245">
        <v>0.78778690383074601</v>
      </c>
      <c r="L1245">
        <v>0.92509363295880198</v>
      </c>
      <c r="M1245" t="s">
        <v>959</v>
      </c>
      <c r="N1245" t="s">
        <v>18</v>
      </c>
      <c r="O1245" t="s">
        <v>19</v>
      </c>
      <c r="P1245" s="1">
        <v>0.85449052699213801</v>
      </c>
      <c r="Q1245" t="s">
        <v>20</v>
      </c>
    </row>
    <row r="1246" spans="1:17" x14ac:dyDescent="0.35">
      <c r="A1246">
        <v>1243</v>
      </c>
      <c r="B1246">
        <v>2393</v>
      </c>
      <c r="C1246" t="s">
        <v>1786</v>
      </c>
      <c r="D1246">
        <v>24</v>
      </c>
      <c r="E1246">
        <v>70</v>
      </c>
      <c r="F1246">
        <v>29.043436408025901</v>
      </c>
      <c r="G1246">
        <v>0.34415584371168501</v>
      </c>
      <c r="H1246">
        <v>662.5</v>
      </c>
      <c r="I1246">
        <v>167.78174459934201</v>
      </c>
      <c r="J1246">
        <v>0.905953883917337</v>
      </c>
      <c r="K1246">
        <v>0.29573745749430802</v>
      </c>
      <c r="L1246">
        <v>0.623529411764706</v>
      </c>
      <c r="M1246" t="s">
        <v>959</v>
      </c>
      <c r="N1246" t="s">
        <v>18</v>
      </c>
      <c r="O1246" t="s">
        <v>19</v>
      </c>
      <c r="P1246" s="1">
        <v>0.85444948516974895</v>
      </c>
      <c r="Q1246" t="s">
        <v>20</v>
      </c>
    </row>
    <row r="1247" spans="1:17" x14ac:dyDescent="0.35">
      <c r="A1247">
        <v>1244</v>
      </c>
      <c r="B1247">
        <v>2372</v>
      </c>
      <c r="C1247" t="s">
        <v>1787</v>
      </c>
      <c r="D1247">
        <v>33</v>
      </c>
      <c r="E1247">
        <v>28</v>
      </c>
      <c r="F1247">
        <v>29.316150714175201</v>
      </c>
      <c r="G1247">
        <v>1.1666666666666701</v>
      </c>
      <c r="H1247">
        <v>675</v>
      </c>
      <c r="I1247">
        <v>106.56854152679399</v>
      </c>
      <c r="J1247">
        <v>0.66887304905892597</v>
      </c>
      <c r="K1247">
        <v>0.74688819037962695</v>
      </c>
      <c r="L1247">
        <v>0.9</v>
      </c>
      <c r="M1247" t="s">
        <v>959</v>
      </c>
      <c r="N1247" t="s">
        <v>18</v>
      </c>
      <c r="O1247" t="s">
        <v>19</v>
      </c>
      <c r="P1247" s="1">
        <v>0.85440781199539295</v>
      </c>
      <c r="Q1247" t="s">
        <v>20</v>
      </c>
    </row>
    <row r="1248" spans="1:17" x14ac:dyDescent="0.35">
      <c r="A1248">
        <v>1245</v>
      </c>
      <c r="B1248">
        <v>2250</v>
      </c>
      <c r="C1248" t="s">
        <v>1788</v>
      </c>
      <c r="D1248">
        <v>45</v>
      </c>
      <c r="E1248">
        <v>25</v>
      </c>
      <c r="F1248">
        <v>31.158388162107499</v>
      </c>
      <c r="G1248">
        <v>1.8</v>
      </c>
      <c r="H1248">
        <v>762.5</v>
      </c>
      <c r="I1248">
        <v>129.49747383594499</v>
      </c>
      <c r="J1248">
        <v>0.61392056652097704</v>
      </c>
      <c r="K1248">
        <v>0.57138274218319396</v>
      </c>
      <c r="L1248">
        <v>0.83561643835616395</v>
      </c>
      <c r="M1248" t="s">
        <v>959</v>
      </c>
      <c r="N1248" t="s">
        <v>18</v>
      </c>
      <c r="O1248" t="s">
        <v>19</v>
      </c>
      <c r="P1248" s="1">
        <v>0.85440152568730698</v>
      </c>
      <c r="Q1248" t="s">
        <v>20</v>
      </c>
    </row>
    <row r="1249" spans="1:17" x14ac:dyDescent="0.35">
      <c r="A1249">
        <v>1246</v>
      </c>
      <c r="B1249">
        <v>1487</v>
      </c>
      <c r="C1249" t="s">
        <v>808</v>
      </c>
      <c r="D1249">
        <v>78</v>
      </c>
      <c r="E1249">
        <v>38</v>
      </c>
      <c r="F1249">
        <v>48.369180925987003</v>
      </c>
      <c r="G1249">
        <v>2.0675672013658901</v>
      </c>
      <c r="H1249">
        <v>1837.5</v>
      </c>
      <c r="I1249">
        <v>197.78174459934201</v>
      </c>
      <c r="J1249">
        <v>0.41566416548732898</v>
      </c>
      <c r="K1249">
        <v>0.59028915591571196</v>
      </c>
      <c r="L1249">
        <v>0.83522727272727304</v>
      </c>
      <c r="M1249" t="s">
        <v>959</v>
      </c>
      <c r="N1249" t="s">
        <v>18</v>
      </c>
      <c r="O1249" t="s">
        <v>19</v>
      </c>
      <c r="P1249" s="1">
        <v>0.85437507724836204</v>
      </c>
      <c r="Q1249" t="s">
        <v>20</v>
      </c>
    </row>
    <row r="1250" spans="1:17" x14ac:dyDescent="0.35">
      <c r="A1250">
        <v>1247</v>
      </c>
      <c r="B1250">
        <v>736</v>
      </c>
      <c r="C1250" t="s">
        <v>1789</v>
      </c>
      <c r="D1250">
        <v>133</v>
      </c>
      <c r="E1250">
        <v>87</v>
      </c>
      <c r="F1250">
        <v>105.700884599189</v>
      </c>
      <c r="G1250">
        <v>1.5353981244317201</v>
      </c>
      <c r="H1250">
        <v>8775</v>
      </c>
      <c r="I1250">
        <v>379.70562458038302</v>
      </c>
      <c r="J1250">
        <v>0.63639207446189505</v>
      </c>
      <c r="K1250">
        <v>0.76482650219273096</v>
      </c>
      <c r="L1250">
        <v>0.93724966622162897</v>
      </c>
      <c r="M1250" t="s">
        <v>959</v>
      </c>
      <c r="N1250" t="s">
        <v>18</v>
      </c>
      <c r="O1250" t="s">
        <v>19</v>
      </c>
      <c r="P1250" s="1">
        <v>0.85437082994567604</v>
      </c>
      <c r="Q1250" t="s">
        <v>20</v>
      </c>
    </row>
    <row r="1251" spans="1:17" x14ac:dyDescent="0.35">
      <c r="A1251">
        <v>1248</v>
      </c>
      <c r="B1251">
        <v>195</v>
      </c>
      <c r="C1251" t="s">
        <v>137</v>
      </c>
      <c r="D1251">
        <v>474</v>
      </c>
      <c r="E1251">
        <v>302</v>
      </c>
      <c r="F1251">
        <v>301.45890682723598</v>
      </c>
      <c r="G1251">
        <v>1.56829037642476</v>
      </c>
      <c r="H1251">
        <v>71375</v>
      </c>
      <c r="I1251">
        <v>2420.3657782077798</v>
      </c>
      <c r="J1251">
        <v>0.60593793648661598</v>
      </c>
      <c r="K1251">
        <v>0.15310662305765799</v>
      </c>
      <c r="L1251">
        <v>0.67113305124588596</v>
      </c>
      <c r="M1251" t="s">
        <v>959</v>
      </c>
      <c r="N1251" t="s">
        <v>18</v>
      </c>
      <c r="O1251" t="s">
        <v>19</v>
      </c>
      <c r="P1251" s="1">
        <v>0.85433502552603602</v>
      </c>
      <c r="Q1251" t="s">
        <v>20</v>
      </c>
    </row>
    <row r="1252" spans="1:17" x14ac:dyDescent="0.35">
      <c r="A1252">
        <v>1249</v>
      </c>
      <c r="B1252">
        <v>1266</v>
      </c>
      <c r="C1252" t="s">
        <v>409</v>
      </c>
      <c r="D1252">
        <v>97</v>
      </c>
      <c r="E1252">
        <v>47</v>
      </c>
      <c r="F1252">
        <v>57.9497135388864</v>
      </c>
      <c r="G1252">
        <v>2.05882363011164</v>
      </c>
      <c r="H1252">
        <v>2637.5</v>
      </c>
      <c r="I1252">
        <v>258.49242150783499</v>
      </c>
      <c r="J1252">
        <v>0.428485438802787</v>
      </c>
      <c r="K1252">
        <v>0.49602858249722098</v>
      </c>
      <c r="L1252">
        <v>0.85425101214574894</v>
      </c>
      <c r="M1252" t="s">
        <v>959</v>
      </c>
      <c r="N1252" t="s">
        <v>18</v>
      </c>
      <c r="O1252" t="s">
        <v>19</v>
      </c>
      <c r="P1252" s="1">
        <v>0.85431428856746905</v>
      </c>
      <c r="Q1252" t="s">
        <v>20</v>
      </c>
    </row>
    <row r="1253" spans="1:17" x14ac:dyDescent="0.35">
      <c r="A1253">
        <v>1250</v>
      </c>
      <c r="B1253">
        <v>1436</v>
      </c>
      <c r="C1253" t="s">
        <v>1790</v>
      </c>
      <c r="D1253">
        <v>50</v>
      </c>
      <c r="E1253">
        <v>55</v>
      </c>
      <c r="F1253">
        <v>50.462650440403202</v>
      </c>
      <c r="G1253">
        <v>0.90909090909090895</v>
      </c>
      <c r="H1253">
        <v>2000</v>
      </c>
      <c r="I1253">
        <v>174.85281229019199</v>
      </c>
      <c r="J1253">
        <v>0.54047156884712</v>
      </c>
      <c r="K1253">
        <v>0.82204315255310501</v>
      </c>
      <c r="L1253">
        <v>0.952380952380952</v>
      </c>
      <c r="M1253" t="s">
        <v>959</v>
      </c>
      <c r="N1253" t="s">
        <v>18</v>
      </c>
      <c r="O1253" t="s">
        <v>19</v>
      </c>
      <c r="P1253" s="1">
        <v>0.85421960478397996</v>
      </c>
      <c r="Q1253" t="s">
        <v>20</v>
      </c>
    </row>
    <row r="1254" spans="1:17" x14ac:dyDescent="0.35">
      <c r="A1254">
        <v>1251</v>
      </c>
      <c r="B1254">
        <v>614</v>
      </c>
      <c r="C1254" t="s">
        <v>1791</v>
      </c>
      <c r="D1254">
        <v>146</v>
      </c>
      <c r="E1254">
        <v>196</v>
      </c>
      <c r="F1254">
        <v>127.286971865761</v>
      </c>
      <c r="G1254">
        <v>0.74207186045926699</v>
      </c>
      <c r="H1254">
        <v>12725</v>
      </c>
      <c r="I1254">
        <v>805.97979068756104</v>
      </c>
      <c r="J1254">
        <v>0.79863732030003298</v>
      </c>
      <c r="K1254">
        <v>0.24616105828081</v>
      </c>
      <c r="L1254">
        <v>0.577752553916005</v>
      </c>
      <c r="M1254" t="s">
        <v>959</v>
      </c>
      <c r="N1254" t="s">
        <v>18</v>
      </c>
      <c r="O1254" t="s">
        <v>19</v>
      </c>
      <c r="P1254" s="1">
        <v>0.85415922759319696</v>
      </c>
      <c r="Q1254" t="s">
        <v>20</v>
      </c>
    </row>
    <row r="1255" spans="1:17" x14ac:dyDescent="0.35">
      <c r="A1255">
        <v>1252</v>
      </c>
      <c r="B1255">
        <v>1960</v>
      </c>
      <c r="C1255" t="s">
        <v>1792</v>
      </c>
      <c r="D1255">
        <v>35</v>
      </c>
      <c r="E1255">
        <v>51</v>
      </c>
      <c r="F1255">
        <v>36.345371475096101</v>
      </c>
      <c r="G1255">
        <v>0.68750007657263001</v>
      </c>
      <c r="H1255">
        <v>1037.5</v>
      </c>
      <c r="I1255">
        <v>143.63960921764399</v>
      </c>
      <c r="J1255">
        <v>0.74189064520631798</v>
      </c>
      <c r="K1255">
        <v>0.63190172300665304</v>
      </c>
      <c r="L1255">
        <v>0.87368421052631595</v>
      </c>
      <c r="M1255" t="s">
        <v>959</v>
      </c>
      <c r="N1255" t="s">
        <v>18</v>
      </c>
      <c r="O1255" t="s">
        <v>19</v>
      </c>
      <c r="P1255" s="1">
        <v>0.85412852601875</v>
      </c>
      <c r="Q1255" t="s">
        <v>20</v>
      </c>
    </row>
    <row r="1256" spans="1:17" x14ac:dyDescent="0.35">
      <c r="A1256">
        <v>1253</v>
      </c>
      <c r="B1256">
        <v>1476</v>
      </c>
      <c r="C1256" t="s">
        <v>248</v>
      </c>
      <c r="D1256">
        <v>43</v>
      </c>
      <c r="E1256">
        <v>68</v>
      </c>
      <c r="F1256">
        <v>48.697111331877203</v>
      </c>
      <c r="G1256">
        <v>0.63768109098763903</v>
      </c>
      <c r="H1256">
        <v>1862.5</v>
      </c>
      <c r="I1256">
        <v>191.92387998104101</v>
      </c>
      <c r="J1256">
        <v>0.77786046416528298</v>
      </c>
      <c r="K1256">
        <v>0.63540132442860897</v>
      </c>
      <c r="L1256">
        <v>0.876470588235294</v>
      </c>
      <c r="M1256" t="s">
        <v>959</v>
      </c>
      <c r="N1256" t="s">
        <v>18</v>
      </c>
      <c r="O1256" t="s">
        <v>19</v>
      </c>
      <c r="P1256" s="1">
        <v>0.85411993724483104</v>
      </c>
      <c r="Q1256" t="s">
        <v>20</v>
      </c>
    </row>
    <row r="1257" spans="1:17" x14ac:dyDescent="0.35">
      <c r="A1257">
        <v>1254</v>
      </c>
      <c r="B1257">
        <v>2537</v>
      </c>
      <c r="C1257" t="s">
        <v>1793</v>
      </c>
      <c r="D1257">
        <v>28</v>
      </c>
      <c r="E1257">
        <v>25</v>
      </c>
      <c r="F1257">
        <v>26.7618617422916</v>
      </c>
      <c r="G1257">
        <v>1.1428571153326701</v>
      </c>
      <c r="H1257">
        <v>562.5</v>
      </c>
      <c r="I1257">
        <v>89.497473835945101</v>
      </c>
      <c r="J1257">
        <v>0.56518933740301303</v>
      </c>
      <c r="K1257">
        <v>0.88249212112019604</v>
      </c>
      <c r="L1257">
        <v>0.97826086956521696</v>
      </c>
      <c r="M1257" t="s">
        <v>959</v>
      </c>
      <c r="N1257" t="s">
        <v>18</v>
      </c>
      <c r="O1257" t="s">
        <v>19</v>
      </c>
      <c r="P1257" s="1">
        <v>0.85410848733537204</v>
      </c>
      <c r="Q1257" t="s">
        <v>20</v>
      </c>
    </row>
    <row r="1258" spans="1:17" x14ac:dyDescent="0.35">
      <c r="A1258">
        <v>1255</v>
      </c>
      <c r="B1258">
        <v>2818</v>
      </c>
      <c r="C1258" t="s">
        <v>1794</v>
      </c>
      <c r="D1258">
        <v>21</v>
      </c>
      <c r="E1258">
        <v>42</v>
      </c>
      <c r="F1258">
        <v>23.262132458406398</v>
      </c>
      <c r="G1258">
        <v>0.5</v>
      </c>
      <c r="H1258">
        <v>425</v>
      </c>
      <c r="I1258">
        <v>116.56854152679399</v>
      </c>
      <c r="J1258">
        <v>0.84721035844535997</v>
      </c>
      <c r="K1258">
        <v>0.39303938231445301</v>
      </c>
      <c r="L1258">
        <v>0.72340425531914898</v>
      </c>
      <c r="M1258" t="s">
        <v>959</v>
      </c>
      <c r="N1258" t="s">
        <v>18</v>
      </c>
      <c r="O1258" t="s">
        <v>19</v>
      </c>
      <c r="P1258" s="1">
        <v>0.85409429299288697</v>
      </c>
      <c r="Q1258" t="s">
        <v>20</v>
      </c>
    </row>
    <row r="1259" spans="1:17" x14ac:dyDescent="0.35">
      <c r="A1259">
        <v>1256</v>
      </c>
      <c r="B1259">
        <v>2294</v>
      </c>
      <c r="C1259" t="s">
        <v>1795</v>
      </c>
      <c r="D1259">
        <v>25</v>
      </c>
      <c r="E1259">
        <v>35</v>
      </c>
      <c r="F1259">
        <v>30.382538898732498</v>
      </c>
      <c r="G1259">
        <v>0.71428571428571397</v>
      </c>
      <c r="H1259">
        <v>725</v>
      </c>
      <c r="I1259">
        <v>102.426406145096</v>
      </c>
      <c r="J1259">
        <v>0.65671835242416299</v>
      </c>
      <c r="K1259">
        <v>0.86840837059705001</v>
      </c>
      <c r="L1259">
        <v>0.98305084745762705</v>
      </c>
      <c r="M1259" t="s">
        <v>959</v>
      </c>
      <c r="N1259" t="s">
        <v>18</v>
      </c>
      <c r="O1259" t="s">
        <v>19</v>
      </c>
      <c r="P1259" s="1">
        <v>0.85409375579998204</v>
      </c>
      <c r="Q1259" t="s">
        <v>20</v>
      </c>
    </row>
    <row r="1260" spans="1:17" x14ac:dyDescent="0.35">
      <c r="A1260">
        <v>1257</v>
      </c>
      <c r="B1260">
        <v>1095</v>
      </c>
      <c r="C1260" t="s">
        <v>1796</v>
      </c>
      <c r="D1260">
        <v>65</v>
      </c>
      <c r="E1260">
        <v>75</v>
      </c>
      <c r="F1260">
        <v>68.636625175776999</v>
      </c>
      <c r="G1260">
        <v>0.86666666666666703</v>
      </c>
      <c r="H1260">
        <v>3700</v>
      </c>
      <c r="I1260">
        <v>238.99494767189</v>
      </c>
      <c r="J1260">
        <v>0.52874195019124504</v>
      </c>
      <c r="K1260">
        <v>0.81401826153080303</v>
      </c>
      <c r="L1260">
        <v>0.95792880258899704</v>
      </c>
      <c r="M1260" t="s">
        <v>959</v>
      </c>
      <c r="N1260" t="s">
        <v>18</v>
      </c>
      <c r="O1260" t="s">
        <v>19</v>
      </c>
      <c r="P1260" s="1">
        <v>0.85409328924712202</v>
      </c>
      <c r="Q1260" t="s">
        <v>20</v>
      </c>
    </row>
    <row r="1261" spans="1:17" x14ac:dyDescent="0.35">
      <c r="A1261">
        <v>1258</v>
      </c>
      <c r="B1261">
        <v>1753</v>
      </c>
      <c r="C1261" t="s">
        <v>1797</v>
      </c>
      <c r="D1261">
        <v>49</v>
      </c>
      <c r="E1261">
        <v>41</v>
      </c>
      <c r="F1261">
        <v>40.684289451282197</v>
      </c>
      <c r="G1261">
        <v>1.17647056782647</v>
      </c>
      <c r="H1261">
        <v>1300</v>
      </c>
      <c r="I1261">
        <v>150.71067690849301</v>
      </c>
      <c r="J1261">
        <v>0.49522388088503699</v>
      </c>
      <c r="K1261">
        <v>0.71922566329263404</v>
      </c>
      <c r="L1261">
        <v>0.92035398230088505</v>
      </c>
      <c r="M1261" t="s">
        <v>959</v>
      </c>
      <c r="N1261" t="s">
        <v>18</v>
      </c>
      <c r="O1261" t="s">
        <v>19</v>
      </c>
      <c r="P1261" s="1">
        <v>0.85407494129795902</v>
      </c>
      <c r="Q1261" t="s">
        <v>20</v>
      </c>
    </row>
    <row r="1262" spans="1:17" x14ac:dyDescent="0.35">
      <c r="A1262">
        <v>1259</v>
      </c>
      <c r="B1262">
        <v>1876</v>
      </c>
      <c r="C1262" t="s">
        <v>1798</v>
      </c>
      <c r="D1262">
        <v>45</v>
      </c>
      <c r="E1262">
        <v>35</v>
      </c>
      <c r="F1262">
        <v>37.846987830302403</v>
      </c>
      <c r="G1262">
        <v>1.28571428571429</v>
      </c>
      <c r="H1262">
        <v>1125</v>
      </c>
      <c r="I1262">
        <v>136.56854152679401</v>
      </c>
      <c r="J1262">
        <v>0.70397912078029801</v>
      </c>
      <c r="K1262">
        <v>0.75798575450820105</v>
      </c>
      <c r="L1262">
        <v>0.92783505154639201</v>
      </c>
      <c r="M1262" t="s">
        <v>959</v>
      </c>
      <c r="N1262" t="s">
        <v>18</v>
      </c>
      <c r="O1262" t="s">
        <v>19</v>
      </c>
      <c r="P1262" s="1">
        <v>0.85407292502612497</v>
      </c>
      <c r="Q1262" t="s">
        <v>20</v>
      </c>
    </row>
    <row r="1263" spans="1:17" x14ac:dyDescent="0.35">
      <c r="A1263">
        <v>1260</v>
      </c>
      <c r="B1263">
        <v>2681</v>
      </c>
      <c r="C1263" t="s">
        <v>1799</v>
      </c>
      <c r="D1263">
        <v>35</v>
      </c>
      <c r="E1263">
        <v>15</v>
      </c>
      <c r="F1263">
        <v>24.913937425834401</v>
      </c>
      <c r="G1263">
        <v>2.3333333333333299</v>
      </c>
      <c r="H1263">
        <v>487.5</v>
      </c>
      <c r="I1263">
        <v>91.213203072547898</v>
      </c>
      <c r="J1263">
        <v>0.66473744247026101</v>
      </c>
      <c r="K1263">
        <v>0.73632419355579504</v>
      </c>
      <c r="L1263">
        <v>1</v>
      </c>
      <c r="M1263" t="s">
        <v>959</v>
      </c>
      <c r="N1263" t="s">
        <v>18</v>
      </c>
      <c r="O1263" t="s">
        <v>19</v>
      </c>
      <c r="P1263" s="1">
        <v>0.85406981014415195</v>
      </c>
      <c r="Q1263" t="s">
        <v>20</v>
      </c>
    </row>
    <row r="1264" spans="1:17" x14ac:dyDescent="0.35">
      <c r="A1264">
        <v>1261</v>
      </c>
      <c r="B1264">
        <v>2553</v>
      </c>
      <c r="C1264" t="s">
        <v>1800</v>
      </c>
      <c r="D1264">
        <v>25</v>
      </c>
      <c r="E1264">
        <v>30</v>
      </c>
      <c r="F1264">
        <v>26.462837142006101</v>
      </c>
      <c r="G1264">
        <v>0.83333333333333304</v>
      </c>
      <c r="H1264">
        <v>550</v>
      </c>
      <c r="I1264">
        <v>92.426406145095797</v>
      </c>
      <c r="J1264">
        <v>0.70713319132672003</v>
      </c>
      <c r="K1264">
        <v>0.80905942314905499</v>
      </c>
      <c r="L1264">
        <v>0.95652173913043503</v>
      </c>
      <c r="M1264" t="s">
        <v>959</v>
      </c>
      <c r="N1264" t="s">
        <v>18</v>
      </c>
      <c r="O1264" t="s">
        <v>19</v>
      </c>
      <c r="P1264" s="1">
        <v>0.85405591446745499</v>
      </c>
      <c r="Q1264" t="s">
        <v>20</v>
      </c>
    </row>
    <row r="1265" spans="1:17" x14ac:dyDescent="0.35">
      <c r="A1265">
        <v>1262</v>
      </c>
      <c r="B1265">
        <v>3087</v>
      </c>
      <c r="C1265" t="s">
        <v>1801</v>
      </c>
      <c r="D1265">
        <v>21</v>
      </c>
      <c r="E1265">
        <v>21</v>
      </c>
      <c r="F1265">
        <v>21.1100412282238</v>
      </c>
      <c r="G1265">
        <v>1</v>
      </c>
      <c r="H1265">
        <v>350</v>
      </c>
      <c r="I1265">
        <v>72.426406145095797</v>
      </c>
      <c r="J1265">
        <v>0.64867857754296698</v>
      </c>
      <c r="K1265">
        <v>0.83846325929359999</v>
      </c>
      <c r="L1265">
        <v>0.96551724137931005</v>
      </c>
      <c r="M1265" t="s">
        <v>959</v>
      </c>
      <c r="N1265" t="s">
        <v>18</v>
      </c>
      <c r="O1265" t="s">
        <v>19</v>
      </c>
      <c r="P1265" s="1">
        <v>0.85396911785167895</v>
      </c>
      <c r="Q1265" t="s">
        <v>20</v>
      </c>
    </row>
    <row r="1266" spans="1:17" x14ac:dyDescent="0.35">
      <c r="A1266">
        <v>1263</v>
      </c>
      <c r="B1266">
        <v>1722</v>
      </c>
      <c r="C1266" t="s">
        <v>799</v>
      </c>
      <c r="D1266">
        <v>36</v>
      </c>
      <c r="E1266">
        <v>74</v>
      </c>
      <c r="F1266">
        <v>41.459297936560297</v>
      </c>
      <c r="G1266">
        <v>0.48529415472591497</v>
      </c>
      <c r="H1266">
        <v>1350</v>
      </c>
      <c r="I1266">
        <v>200.71067690849301</v>
      </c>
      <c r="J1266">
        <v>0.90292400121134397</v>
      </c>
      <c r="K1266">
        <v>0.42111691034481002</v>
      </c>
      <c r="L1266">
        <v>0.71523178807946997</v>
      </c>
      <c r="M1266" t="s">
        <v>959</v>
      </c>
      <c r="N1266" t="s">
        <v>18</v>
      </c>
      <c r="O1266" t="s">
        <v>19</v>
      </c>
      <c r="P1266" s="1">
        <v>0.85393068190622001</v>
      </c>
      <c r="Q1266" t="s">
        <v>20</v>
      </c>
    </row>
    <row r="1267" spans="1:17" x14ac:dyDescent="0.35">
      <c r="A1267">
        <v>1264</v>
      </c>
      <c r="B1267">
        <v>2115</v>
      </c>
      <c r="C1267" t="s">
        <v>1802</v>
      </c>
      <c r="D1267">
        <v>30</v>
      </c>
      <c r="E1267">
        <v>45</v>
      </c>
      <c r="F1267">
        <v>33.138634663094898</v>
      </c>
      <c r="G1267">
        <v>0.66666666666666696</v>
      </c>
      <c r="H1267">
        <v>862.5</v>
      </c>
      <c r="I1267">
        <v>133.63960921764399</v>
      </c>
      <c r="J1267">
        <v>0.72237129888500295</v>
      </c>
      <c r="K1267">
        <v>0.606874058814728</v>
      </c>
      <c r="L1267">
        <v>0.86250000000000004</v>
      </c>
      <c r="M1267" t="s">
        <v>959</v>
      </c>
      <c r="N1267" t="s">
        <v>18</v>
      </c>
      <c r="O1267" t="s">
        <v>19</v>
      </c>
      <c r="P1267" s="1">
        <v>0.85385819413573905</v>
      </c>
      <c r="Q1267" t="s">
        <v>20</v>
      </c>
    </row>
    <row r="1268" spans="1:17" x14ac:dyDescent="0.35">
      <c r="A1268">
        <v>1265</v>
      </c>
      <c r="B1268">
        <v>993</v>
      </c>
      <c r="C1268" t="s">
        <v>1803</v>
      </c>
      <c r="D1268">
        <v>133</v>
      </c>
      <c r="E1268">
        <v>79</v>
      </c>
      <c r="F1268">
        <v>75.799033276272198</v>
      </c>
      <c r="G1268">
        <v>1.68510620070718</v>
      </c>
      <c r="H1268">
        <v>4512.5</v>
      </c>
      <c r="I1268">
        <v>483.34523379802698</v>
      </c>
      <c r="J1268">
        <v>0.44176896121923798</v>
      </c>
      <c r="K1268">
        <v>0.24272370801403401</v>
      </c>
      <c r="L1268">
        <v>0.57210776545166397</v>
      </c>
      <c r="M1268" t="s">
        <v>959</v>
      </c>
      <c r="N1268" t="s">
        <v>18</v>
      </c>
      <c r="O1268" t="s">
        <v>19</v>
      </c>
      <c r="P1268" s="1">
        <v>0.85375385888092703</v>
      </c>
      <c r="Q1268" t="s">
        <v>20</v>
      </c>
    </row>
    <row r="1269" spans="1:17" x14ac:dyDescent="0.35">
      <c r="A1269">
        <v>1266</v>
      </c>
      <c r="B1269">
        <v>2483</v>
      </c>
      <c r="C1269" t="s">
        <v>1804</v>
      </c>
      <c r="D1269">
        <v>20</v>
      </c>
      <c r="E1269">
        <v>40</v>
      </c>
      <c r="F1269">
        <v>27.350104799285699</v>
      </c>
      <c r="G1269">
        <v>0.5</v>
      </c>
      <c r="H1269">
        <v>587.5</v>
      </c>
      <c r="I1269">
        <v>105.355338454247</v>
      </c>
      <c r="J1269">
        <v>0.74037320989218902</v>
      </c>
      <c r="K1269">
        <v>0.66512709787482704</v>
      </c>
      <c r="L1269">
        <v>0.90384615384615397</v>
      </c>
      <c r="M1269" t="s">
        <v>959</v>
      </c>
      <c r="N1269" t="s">
        <v>18</v>
      </c>
      <c r="O1269" t="s">
        <v>19</v>
      </c>
      <c r="P1269" s="1">
        <v>0.853739408677476</v>
      </c>
      <c r="Q1269" t="s">
        <v>20</v>
      </c>
    </row>
    <row r="1270" spans="1:17" x14ac:dyDescent="0.35">
      <c r="A1270">
        <v>1267</v>
      </c>
      <c r="B1270">
        <v>2855</v>
      </c>
      <c r="C1270" t="s">
        <v>1805</v>
      </c>
      <c r="D1270">
        <v>20</v>
      </c>
      <c r="E1270">
        <v>25</v>
      </c>
      <c r="F1270">
        <v>22.917489221187701</v>
      </c>
      <c r="G1270">
        <v>0.8</v>
      </c>
      <c r="H1270">
        <v>412.5</v>
      </c>
      <c r="I1270">
        <v>85.355338454246507</v>
      </c>
      <c r="J1270">
        <v>0.59544078339093898</v>
      </c>
      <c r="K1270">
        <v>0.71149596156503203</v>
      </c>
      <c r="L1270">
        <v>0.94285714285714295</v>
      </c>
      <c r="M1270" t="s">
        <v>959</v>
      </c>
      <c r="N1270" t="s">
        <v>18</v>
      </c>
      <c r="O1270" t="s">
        <v>19</v>
      </c>
      <c r="P1270" s="1">
        <v>0.85371342961775898</v>
      </c>
      <c r="Q1270" t="s">
        <v>20</v>
      </c>
    </row>
    <row r="1271" spans="1:17" x14ac:dyDescent="0.35">
      <c r="A1271">
        <v>1268</v>
      </c>
      <c r="B1271">
        <v>498</v>
      </c>
      <c r="C1271" t="s">
        <v>953</v>
      </c>
      <c r="D1271">
        <v>203</v>
      </c>
      <c r="E1271">
        <v>134</v>
      </c>
      <c r="F1271">
        <v>153.26861909850899</v>
      </c>
      <c r="G1271">
        <v>1.5204778376266901</v>
      </c>
      <c r="H1271">
        <v>18450</v>
      </c>
      <c r="I1271">
        <v>625.26911377906799</v>
      </c>
      <c r="J1271">
        <v>0.61433305823517603</v>
      </c>
      <c r="K1271">
        <v>0.59302401592141796</v>
      </c>
      <c r="L1271">
        <v>0.86467486818980699</v>
      </c>
      <c r="M1271" t="s">
        <v>959</v>
      </c>
      <c r="N1271" t="s">
        <v>18</v>
      </c>
      <c r="O1271" t="s">
        <v>19</v>
      </c>
      <c r="P1271" s="1">
        <v>0.853704839902934</v>
      </c>
      <c r="Q1271" t="s">
        <v>20</v>
      </c>
    </row>
    <row r="1272" spans="1:17" x14ac:dyDescent="0.35">
      <c r="A1272">
        <v>1269</v>
      </c>
      <c r="B1272">
        <v>1466</v>
      </c>
      <c r="C1272" t="s">
        <v>1806</v>
      </c>
      <c r="D1272">
        <v>42</v>
      </c>
      <c r="E1272">
        <v>78</v>
      </c>
      <c r="F1272">
        <v>49.184907593659297</v>
      </c>
      <c r="G1272">
        <v>0.54545453430827096</v>
      </c>
      <c r="H1272">
        <v>1900</v>
      </c>
      <c r="I1272">
        <v>265.56348919868498</v>
      </c>
      <c r="J1272">
        <v>0.83816517229281295</v>
      </c>
      <c r="K1272">
        <v>0.33855305156837201</v>
      </c>
      <c r="L1272">
        <v>0.69406392694063901</v>
      </c>
      <c r="M1272" t="s">
        <v>959</v>
      </c>
      <c r="N1272" t="s">
        <v>18</v>
      </c>
      <c r="O1272" t="s">
        <v>19</v>
      </c>
      <c r="P1272" s="1">
        <v>0.85362244590978997</v>
      </c>
      <c r="Q1272" t="s">
        <v>20</v>
      </c>
    </row>
    <row r="1273" spans="1:17" x14ac:dyDescent="0.35">
      <c r="A1273">
        <v>1270</v>
      </c>
      <c r="B1273">
        <v>2612</v>
      </c>
      <c r="C1273" t="s">
        <v>1807</v>
      </c>
      <c r="D1273">
        <v>20</v>
      </c>
      <c r="E1273">
        <v>30</v>
      </c>
      <c r="F1273">
        <v>25.5447698497515</v>
      </c>
      <c r="G1273">
        <v>0.66666666666666696</v>
      </c>
      <c r="H1273">
        <v>512.5</v>
      </c>
      <c r="I1273">
        <v>95.355338454246507</v>
      </c>
      <c r="J1273">
        <v>0.63313598130843196</v>
      </c>
      <c r="K1273">
        <v>0.70829423961691296</v>
      </c>
      <c r="L1273">
        <v>0.93181818181818199</v>
      </c>
      <c r="M1273" t="s">
        <v>959</v>
      </c>
      <c r="N1273" t="s">
        <v>18</v>
      </c>
      <c r="O1273" t="s">
        <v>19</v>
      </c>
      <c r="P1273" s="1">
        <v>0.85349926248701402</v>
      </c>
      <c r="Q1273" t="s">
        <v>20</v>
      </c>
    </row>
    <row r="1274" spans="1:17" x14ac:dyDescent="0.35">
      <c r="A1274">
        <v>1271</v>
      </c>
      <c r="B1274">
        <v>2027</v>
      </c>
      <c r="C1274" t="s">
        <v>926</v>
      </c>
      <c r="D1274">
        <v>42</v>
      </c>
      <c r="E1274">
        <v>31</v>
      </c>
      <c r="F1274">
        <v>35.007043031475703</v>
      </c>
      <c r="G1274">
        <v>1.3571428353828501</v>
      </c>
      <c r="H1274">
        <v>962.5</v>
      </c>
      <c r="I1274">
        <v>123.63960921764399</v>
      </c>
      <c r="J1274">
        <v>0.57368969079883203</v>
      </c>
      <c r="K1274">
        <v>0.791216535129589</v>
      </c>
      <c r="L1274">
        <v>0.92771084337349397</v>
      </c>
      <c r="M1274" t="s">
        <v>959</v>
      </c>
      <c r="N1274" t="s">
        <v>18</v>
      </c>
      <c r="O1274" t="s">
        <v>19</v>
      </c>
      <c r="P1274" s="1">
        <v>0.85337975508883102</v>
      </c>
      <c r="Q1274" t="s">
        <v>20</v>
      </c>
    </row>
    <row r="1275" spans="1:17" x14ac:dyDescent="0.35">
      <c r="A1275">
        <v>1272</v>
      </c>
      <c r="B1275">
        <v>2240</v>
      </c>
      <c r="C1275" t="s">
        <v>1808</v>
      </c>
      <c r="D1275">
        <v>32</v>
      </c>
      <c r="E1275">
        <v>28</v>
      </c>
      <c r="F1275">
        <v>31.158388162107499</v>
      </c>
      <c r="G1275">
        <v>1.1249999789265701</v>
      </c>
      <c r="H1275">
        <v>762.5</v>
      </c>
      <c r="I1275">
        <v>103.63960921764399</v>
      </c>
      <c r="J1275">
        <v>0.57764170782277802</v>
      </c>
      <c r="K1275">
        <v>0.89206844723877898</v>
      </c>
      <c r="L1275">
        <v>0.98387096774193505</v>
      </c>
      <c r="M1275" t="s">
        <v>959</v>
      </c>
      <c r="N1275" t="s">
        <v>18</v>
      </c>
      <c r="O1275" t="s">
        <v>19</v>
      </c>
      <c r="P1275" s="1">
        <v>0.85336227118283803</v>
      </c>
      <c r="Q1275" t="s">
        <v>20</v>
      </c>
    </row>
    <row r="1276" spans="1:17" x14ac:dyDescent="0.35">
      <c r="A1276">
        <v>1273</v>
      </c>
      <c r="B1276">
        <v>1690</v>
      </c>
      <c r="C1276" t="s">
        <v>1809</v>
      </c>
      <c r="D1276">
        <v>50</v>
      </c>
      <c r="E1276">
        <v>40</v>
      </c>
      <c r="F1276">
        <v>42.408146115321003</v>
      </c>
      <c r="G1276">
        <v>1.25</v>
      </c>
      <c r="H1276">
        <v>1412.5</v>
      </c>
      <c r="I1276">
        <v>153.63960921764399</v>
      </c>
      <c r="J1276">
        <v>0.63546563325267902</v>
      </c>
      <c r="K1276">
        <v>0.75195514082350001</v>
      </c>
      <c r="L1276">
        <v>0.93388429752066104</v>
      </c>
      <c r="M1276" t="s">
        <v>959</v>
      </c>
      <c r="N1276" t="s">
        <v>18</v>
      </c>
      <c r="O1276" t="s">
        <v>19</v>
      </c>
      <c r="P1276" s="1">
        <v>0.85336038255912405</v>
      </c>
      <c r="Q1276" t="s">
        <v>20</v>
      </c>
    </row>
    <row r="1277" spans="1:17" x14ac:dyDescent="0.35">
      <c r="A1277">
        <v>1274</v>
      </c>
      <c r="B1277">
        <v>2654</v>
      </c>
      <c r="C1277" t="s">
        <v>1810</v>
      </c>
      <c r="D1277">
        <v>22</v>
      </c>
      <c r="E1277">
        <v>31</v>
      </c>
      <c r="F1277">
        <v>24.913937425834401</v>
      </c>
      <c r="G1277">
        <v>0.72727272016834399</v>
      </c>
      <c r="H1277">
        <v>487.5</v>
      </c>
      <c r="I1277">
        <v>89.497473835945101</v>
      </c>
      <c r="J1277">
        <v>0.70525896840214897</v>
      </c>
      <c r="K1277">
        <v>0.76482650497083604</v>
      </c>
      <c r="L1277">
        <v>0.90697674418604601</v>
      </c>
      <c r="M1277" t="s">
        <v>959</v>
      </c>
      <c r="N1277" t="s">
        <v>18</v>
      </c>
      <c r="O1277" t="s">
        <v>19</v>
      </c>
      <c r="P1277" s="1">
        <v>0.85325234342738798</v>
      </c>
      <c r="Q1277" t="s">
        <v>20</v>
      </c>
    </row>
    <row r="1278" spans="1:17" x14ac:dyDescent="0.35">
      <c r="A1278">
        <v>1275</v>
      </c>
      <c r="B1278">
        <v>1318</v>
      </c>
      <c r="C1278" t="s">
        <v>1812</v>
      </c>
      <c r="D1278">
        <v>80</v>
      </c>
      <c r="E1278">
        <v>48</v>
      </c>
      <c r="F1278">
        <v>55.422832855002802</v>
      </c>
      <c r="G1278">
        <v>1.6506024072568399</v>
      </c>
      <c r="H1278">
        <v>2412.5</v>
      </c>
      <c r="I1278">
        <v>216.06601536273999</v>
      </c>
      <c r="J1278">
        <v>0.509157940203536</v>
      </c>
      <c r="K1278">
        <v>0.64938800189867496</v>
      </c>
      <c r="L1278">
        <v>0.88532110091743099</v>
      </c>
      <c r="M1278" t="s">
        <v>959</v>
      </c>
      <c r="N1278" t="s">
        <v>18</v>
      </c>
      <c r="O1278" t="s">
        <v>19</v>
      </c>
      <c r="P1278" s="1">
        <v>0.85321353237482001</v>
      </c>
      <c r="Q1278" t="s">
        <v>20</v>
      </c>
    </row>
    <row r="1279" spans="1:17" x14ac:dyDescent="0.35">
      <c r="A1279">
        <v>1276</v>
      </c>
      <c r="B1279">
        <v>1253</v>
      </c>
      <c r="C1279" t="s">
        <v>1813</v>
      </c>
      <c r="D1279">
        <v>91</v>
      </c>
      <c r="E1279">
        <v>53</v>
      </c>
      <c r="F1279">
        <v>58.632301428350402</v>
      </c>
      <c r="G1279">
        <v>1.7324842190755201</v>
      </c>
      <c r="H1279">
        <v>2700</v>
      </c>
      <c r="I1279">
        <v>247.27921843528699</v>
      </c>
      <c r="J1279">
        <v>0.67297030843502403</v>
      </c>
      <c r="K1279">
        <v>0.55487912853243904</v>
      </c>
      <c r="L1279">
        <v>0.85714285714285698</v>
      </c>
      <c r="M1279" t="s">
        <v>959</v>
      </c>
      <c r="N1279" t="s">
        <v>18</v>
      </c>
      <c r="O1279" t="s">
        <v>19</v>
      </c>
      <c r="P1279" s="1">
        <v>0.85319734391989399</v>
      </c>
      <c r="Q1279" t="s">
        <v>20</v>
      </c>
    </row>
    <row r="1280" spans="1:17" x14ac:dyDescent="0.35">
      <c r="A1280">
        <v>1277</v>
      </c>
      <c r="B1280">
        <v>2329</v>
      </c>
      <c r="C1280" t="s">
        <v>1814</v>
      </c>
      <c r="D1280">
        <v>35</v>
      </c>
      <c r="E1280">
        <v>25</v>
      </c>
      <c r="F1280">
        <v>30.1194816626018</v>
      </c>
      <c r="G1280">
        <v>1.4</v>
      </c>
      <c r="H1280">
        <v>712.5</v>
      </c>
      <c r="I1280">
        <v>105.355338454247</v>
      </c>
      <c r="J1280">
        <v>0.59140524135796302</v>
      </c>
      <c r="K1280">
        <v>0.80664350167798204</v>
      </c>
      <c r="L1280">
        <v>0.95</v>
      </c>
      <c r="M1280" t="s">
        <v>959</v>
      </c>
      <c r="N1280" t="s">
        <v>18</v>
      </c>
      <c r="O1280" t="s">
        <v>19</v>
      </c>
      <c r="P1280" s="1">
        <v>0.85318917856881304</v>
      </c>
      <c r="Q1280" t="s">
        <v>20</v>
      </c>
    </row>
    <row r="1281" spans="1:17" x14ac:dyDescent="0.35">
      <c r="A1281">
        <v>1278</v>
      </c>
      <c r="B1281">
        <v>1278</v>
      </c>
      <c r="C1281" t="s">
        <v>1815</v>
      </c>
      <c r="D1281">
        <v>93</v>
      </c>
      <c r="E1281">
        <v>45</v>
      </c>
      <c r="F1281">
        <v>57.397798929943598</v>
      </c>
      <c r="G1281">
        <v>2.0961533608152298</v>
      </c>
      <c r="H1281">
        <v>2587.5</v>
      </c>
      <c r="I1281">
        <v>254.35028612613701</v>
      </c>
      <c r="J1281">
        <v>0.520389502493115</v>
      </c>
      <c r="K1281">
        <v>0.50260379264284305</v>
      </c>
      <c r="L1281">
        <v>0.80232558139534904</v>
      </c>
      <c r="M1281" t="s">
        <v>959</v>
      </c>
      <c r="N1281" t="s">
        <v>18</v>
      </c>
      <c r="O1281" t="s">
        <v>19</v>
      </c>
      <c r="P1281" s="1">
        <v>0.85316813775773204</v>
      </c>
      <c r="Q1281" t="s">
        <v>20</v>
      </c>
    </row>
    <row r="1282" spans="1:17" x14ac:dyDescent="0.35">
      <c r="A1282">
        <v>1279</v>
      </c>
      <c r="B1282">
        <v>2597</v>
      </c>
      <c r="C1282" t="s">
        <v>1816</v>
      </c>
      <c r="D1282">
        <v>25</v>
      </c>
      <c r="E1282">
        <v>25</v>
      </c>
      <c r="F1282">
        <v>25.854414729132099</v>
      </c>
      <c r="G1282">
        <v>1</v>
      </c>
      <c r="H1282">
        <v>525</v>
      </c>
      <c r="I1282">
        <v>88.284270763397203</v>
      </c>
      <c r="J1282">
        <v>0.39861865914704397</v>
      </c>
      <c r="K1282">
        <v>0.84645231933982701</v>
      </c>
      <c r="L1282">
        <v>0.97674418604651203</v>
      </c>
      <c r="M1282" t="s">
        <v>959</v>
      </c>
      <c r="N1282" t="s">
        <v>18</v>
      </c>
      <c r="O1282" t="s">
        <v>19</v>
      </c>
      <c r="P1282" s="1">
        <v>0.853161487808757</v>
      </c>
      <c r="Q1282" t="s">
        <v>20</v>
      </c>
    </row>
    <row r="1283" spans="1:17" x14ac:dyDescent="0.35">
      <c r="A1283">
        <v>1280</v>
      </c>
      <c r="B1283">
        <v>2913</v>
      </c>
      <c r="C1283" t="s">
        <v>937</v>
      </c>
      <c r="D1283">
        <v>30</v>
      </c>
      <c r="E1283">
        <v>20</v>
      </c>
      <c r="F1283">
        <v>22.5675833419103</v>
      </c>
      <c r="G1283">
        <v>1.5</v>
      </c>
      <c r="H1283">
        <v>400</v>
      </c>
      <c r="I1283">
        <v>88.284270763397203</v>
      </c>
      <c r="J1283">
        <v>0.71215641825574805</v>
      </c>
      <c r="K1283">
        <v>0.64491605283034503</v>
      </c>
      <c r="L1283">
        <v>0.86486486486486502</v>
      </c>
      <c r="M1283" t="s">
        <v>959</v>
      </c>
      <c r="N1283" t="s">
        <v>18</v>
      </c>
      <c r="O1283" t="s">
        <v>19</v>
      </c>
      <c r="P1283" s="1">
        <v>0.85315692915942998</v>
      </c>
      <c r="Q1283" t="s">
        <v>20</v>
      </c>
    </row>
    <row r="1284" spans="1:17" x14ac:dyDescent="0.35">
      <c r="A1284">
        <v>1281</v>
      </c>
      <c r="B1284">
        <v>819</v>
      </c>
      <c r="C1284" t="s">
        <v>711</v>
      </c>
      <c r="D1284">
        <v>99</v>
      </c>
      <c r="E1284">
        <v>92</v>
      </c>
      <c r="F1284">
        <v>94.322644782877802</v>
      </c>
      <c r="G1284">
        <v>1.0769230609621401</v>
      </c>
      <c r="H1284">
        <v>6987.5</v>
      </c>
      <c r="I1284">
        <v>335.06096303462999</v>
      </c>
      <c r="J1284">
        <v>0.69588121242349399</v>
      </c>
      <c r="K1284">
        <v>0.78213914105955196</v>
      </c>
      <c r="L1284">
        <v>0.92703150912106103</v>
      </c>
      <c r="M1284" t="s">
        <v>959</v>
      </c>
      <c r="N1284" t="s">
        <v>18</v>
      </c>
      <c r="O1284" t="s">
        <v>19</v>
      </c>
      <c r="P1284" s="1">
        <v>0.85304151497900604</v>
      </c>
      <c r="Q1284" t="s">
        <v>20</v>
      </c>
    </row>
    <row r="1285" spans="1:17" x14ac:dyDescent="0.35">
      <c r="A1285">
        <v>1282</v>
      </c>
      <c r="B1285">
        <v>1889</v>
      </c>
      <c r="C1285" t="s">
        <v>1817</v>
      </c>
      <c r="D1285">
        <v>30</v>
      </c>
      <c r="E1285">
        <v>85</v>
      </c>
      <c r="F1285">
        <v>37.636139460867497</v>
      </c>
      <c r="G1285">
        <v>0.35585585510118301</v>
      </c>
      <c r="H1285">
        <v>1112.5</v>
      </c>
      <c r="I1285">
        <v>217.78174459934201</v>
      </c>
      <c r="J1285">
        <v>0.90528309259274398</v>
      </c>
      <c r="K1285">
        <v>0.29475890781428299</v>
      </c>
      <c r="L1285">
        <v>0.57419354838709702</v>
      </c>
      <c r="M1285" t="s">
        <v>959</v>
      </c>
      <c r="N1285" t="s">
        <v>18</v>
      </c>
      <c r="O1285" t="s">
        <v>19</v>
      </c>
      <c r="P1285" s="1">
        <v>0.85300520843287497</v>
      </c>
      <c r="Q1285" t="s">
        <v>20</v>
      </c>
    </row>
    <row r="1286" spans="1:17" x14ac:dyDescent="0.35">
      <c r="A1286">
        <v>1283</v>
      </c>
      <c r="B1286">
        <v>3027</v>
      </c>
      <c r="C1286" t="s">
        <v>1818</v>
      </c>
      <c r="D1286">
        <v>30</v>
      </c>
      <c r="E1286">
        <v>15</v>
      </c>
      <c r="F1286">
        <v>21.483699284957801</v>
      </c>
      <c r="G1286">
        <v>2</v>
      </c>
      <c r="H1286">
        <v>362.5</v>
      </c>
      <c r="I1286">
        <v>75.355338454246507</v>
      </c>
      <c r="J1286">
        <v>0.682059068407184</v>
      </c>
      <c r="K1286">
        <v>0.80221323982639903</v>
      </c>
      <c r="L1286">
        <v>1</v>
      </c>
      <c r="M1286" t="s">
        <v>959</v>
      </c>
      <c r="N1286" t="s">
        <v>18</v>
      </c>
      <c r="O1286" t="s">
        <v>19</v>
      </c>
      <c r="P1286" s="1">
        <v>0.85295218757345304</v>
      </c>
      <c r="Q1286" t="s">
        <v>20</v>
      </c>
    </row>
    <row r="1287" spans="1:17" x14ac:dyDescent="0.35">
      <c r="A1287">
        <v>1284</v>
      </c>
      <c r="B1287">
        <v>684</v>
      </c>
      <c r="C1287" t="s">
        <v>1819</v>
      </c>
      <c r="D1287">
        <v>110</v>
      </c>
      <c r="E1287">
        <v>242</v>
      </c>
      <c r="F1287">
        <v>116.72044863119</v>
      </c>
      <c r="G1287">
        <v>0.45494022917223897</v>
      </c>
      <c r="H1287">
        <v>10700</v>
      </c>
      <c r="I1287">
        <v>885.97979068756104</v>
      </c>
      <c r="J1287">
        <v>0.83720007688928799</v>
      </c>
      <c r="K1287">
        <v>0.17129552220747701</v>
      </c>
      <c r="L1287">
        <v>0.51847365233192</v>
      </c>
      <c r="M1287" t="s">
        <v>959</v>
      </c>
      <c r="N1287" t="s">
        <v>18</v>
      </c>
      <c r="O1287" t="s">
        <v>19</v>
      </c>
      <c r="P1287" s="1">
        <v>0.85292374686681505</v>
      </c>
      <c r="Q1287" t="s">
        <v>20</v>
      </c>
    </row>
    <row r="1288" spans="1:17" x14ac:dyDescent="0.35">
      <c r="A1288">
        <v>1285</v>
      </c>
      <c r="B1288">
        <v>1070</v>
      </c>
      <c r="C1288" t="s">
        <v>1820</v>
      </c>
      <c r="D1288">
        <v>82</v>
      </c>
      <c r="E1288">
        <v>87</v>
      </c>
      <c r="F1288">
        <v>70.127653187166899</v>
      </c>
      <c r="G1288">
        <v>0.94999993958824902</v>
      </c>
      <c r="H1288">
        <v>3862.5</v>
      </c>
      <c r="I1288">
        <v>320.208150744438</v>
      </c>
      <c r="J1288">
        <v>0.45260843113786398</v>
      </c>
      <c r="K1288">
        <v>0.47338401793854101</v>
      </c>
      <c r="L1288">
        <v>0.73571428571428599</v>
      </c>
      <c r="M1288" t="s">
        <v>959</v>
      </c>
      <c r="N1288" t="s">
        <v>18</v>
      </c>
      <c r="O1288" t="s">
        <v>19</v>
      </c>
      <c r="P1288" s="1">
        <v>0.85292143317250602</v>
      </c>
      <c r="Q1288" t="s">
        <v>20</v>
      </c>
    </row>
    <row r="1289" spans="1:17" x14ac:dyDescent="0.35">
      <c r="A1289">
        <v>1286</v>
      </c>
      <c r="B1289">
        <v>2956</v>
      </c>
      <c r="C1289" t="s">
        <v>1821</v>
      </c>
      <c r="D1289">
        <v>20</v>
      </c>
      <c r="E1289">
        <v>25</v>
      </c>
      <c r="F1289">
        <v>22.212166116452401</v>
      </c>
      <c r="G1289">
        <v>0.8</v>
      </c>
      <c r="H1289">
        <v>387.5</v>
      </c>
      <c r="I1289">
        <v>81.213203072547898</v>
      </c>
      <c r="J1289">
        <v>0.62121112630826003</v>
      </c>
      <c r="K1289">
        <v>0.73829221979788195</v>
      </c>
      <c r="L1289">
        <v>0.939393939393939</v>
      </c>
      <c r="M1289" t="s">
        <v>959</v>
      </c>
      <c r="N1289" t="s">
        <v>18</v>
      </c>
      <c r="O1289" t="s">
        <v>19</v>
      </c>
      <c r="P1289" s="1">
        <v>0.85286907821581603</v>
      </c>
      <c r="Q1289" t="s">
        <v>20</v>
      </c>
    </row>
    <row r="1290" spans="1:17" x14ac:dyDescent="0.35">
      <c r="A1290">
        <v>1287</v>
      </c>
      <c r="B1290">
        <v>2875</v>
      </c>
      <c r="C1290" t="s">
        <v>1822</v>
      </c>
      <c r="D1290">
        <v>25</v>
      </c>
      <c r="E1290">
        <v>20</v>
      </c>
      <c r="F1290">
        <v>22.5675833419103</v>
      </c>
      <c r="G1290">
        <v>1.25</v>
      </c>
      <c r="H1290">
        <v>400</v>
      </c>
      <c r="I1290">
        <v>78.284270763397203</v>
      </c>
      <c r="J1290">
        <v>0.65011770156516502</v>
      </c>
      <c r="K1290">
        <v>0.82020202012508803</v>
      </c>
      <c r="L1290">
        <v>0.96969696969696995</v>
      </c>
      <c r="M1290" t="s">
        <v>959</v>
      </c>
      <c r="N1290" t="s">
        <v>18</v>
      </c>
      <c r="O1290" t="s">
        <v>19</v>
      </c>
      <c r="P1290" s="1">
        <v>0.85282770254298401</v>
      </c>
      <c r="Q1290" t="s">
        <v>20</v>
      </c>
    </row>
    <row r="1291" spans="1:17" x14ac:dyDescent="0.35">
      <c r="A1291">
        <v>1288</v>
      </c>
      <c r="B1291">
        <v>1606</v>
      </c>
      <c r="C1291" t="s">
        <v>246</v>
      </c>
      <c r="D1291">
        <v>46</v>
      </c>
      <c r="E1291">
        <v>46</v>
      </c>
      <c r="F1291">
        <v>44.958511733230999</v>
      </c>
      <c r="G1291">
        <v>0.99999989625391605</v>
      </c>
      <c r="H1291">
        <v>1587.5</v>
      </c>
      <c r="I1291">
        <v>157.78174459934201</v>
      </c>
      <c r="J1291">
        <v>0.68168866823706598</v>
      </c>
      <c r="K1291">
        <v>0.80132757993417203</v>
      </c>
      <c r="L1291">
        <v>0.94074074074074099</v>
      </c>
      <c r="M1291" t="s">
        <v>959</v>
      </c>
      <c r="N1291" t="s">
        <v>18</v>
      </c>
      <c r="O1291" t="s">
        <v>19</v>
      </c>
      <c r="P1291" s="1">
        <v>0.85275883048155798</v>
      </c>
      <c r="Q1291" t="s">
        <v>20</v>
      </c>
    </row>
    <row r="1292" spans="1:17" x14ac:dyDescent="0.35">
      <c r="A1292">
        <v>1289</v>
      </c>
      <c r="B1292">
        <v>1578</v>
      </c>
      <c r="C1292" t="s">
        <v>1823</v>
      </c>
      <c r="D1292">
        <v>40</v>
      </c>
      <c r="E1292">
        <v>84</v>
      </c>
      <c r="F1292">
        <v>45.661031027604203</v>
      </c>
      <c r="G1292">
        <v>0.471615746001248</v>
      </c>
      <c r="H1292">
        <v>1637.5</v>
      </c>
      <c r="I1292">
        <v>230.208150744438</v>
      </c>
      <c r="J1292">
        <v>0.89177340794309401</v>
      </c>
      <c r="K1292">
        <v>0.388284255119415</v>
      </c>
      <c r="L1292">
        <v>0.70053475935828902</v>
      </c>
      <c r="M1292" t="s">
        <v>959</v>
      </c>
      <c r="N1292" t="s">
        <v>18</v>
      </c>
      <c r="O1292" t="s">
        <v>19</v>
      </c>
      <c r="P1292" s="1">
        <v>0.852756069962469</v>
      </c>
      <c r="Q1292" t="s">
        <v>20</v>
      </c>
    </row>
    <row r="1293" spans="1:17" x14ac:dyDescent="0.35">
      <c r="A1293">
        <v>1290</v>
      </c>
      <c r="B1293">
        <v>1663</v>
      </c>
      <c r="C1293" t="s">
        <v>1824</v>
      </c>
      <c r="D1293">
        <v>65</v>
      </c>
      <c r="E1293">
        <v>35</v>
      </c>
      <c r="F1293">
        <v>43.152205438136903</v>
      </c>
      <c r="G1293">
        <v>1.8571428571428601</v>
      </c>
      <c r="H1293">
        <v>1462.5</v>
      </c>
      <c r="I1293">
        <v>187.78174459934201</v>
      </c>
      <c r="J1293">
        <v>0.67259524922156</v>
      </c>
      <c r="K1293">
        <v>0.521193510537871</v>
      </c>
      <c r="L1293">
        <v>0.81818181818181801</v>
      </c>
      <c r="M1293" t="s">
        <v>96</v>
      </c>
      <c r="N1293" t="s">
        <v>18</v>
      </c>
      <c r="O1293" t="s">
        <v>19</v>
      </c>
      <c r="P1293" s="1">
        <v>0.85275025168297502</v>
      </c>
      <c r="Q1293" t="s">
        <v>20</v>
      </c>
    </row>
    <row r="1294" spans="1:17" x14ac:dyDescent="0.35">
      <c r="A1294">
        <v>1291</v>
      </c>
      <c r="B1294">
        <v>2347</v>
      </c>
      <c r="C1294" t="s">
        <v>1825</v>
      </c>
      <c r="D1294">
        <v>53</v>
      </c>
      <c r="E1294">
        <v>25</v>
      </c>
      <c r="F1294">
        <v>29.8541066072092</v>
      </c>
      <c r="G1294">
        <v>2.1428571015704301</v>
      </c>
      <c r="H1294">
        <v>700</v>
      </c>
      <c r="I1294">
        <v>136.56854152679401</v>
      </c>
      <c r="J1294">
        <v>0.23941444342826901</v>
      </c>
      <c r="K1294">
        <v>0.47163558058288102</v>
      </c>
      <c r="L1294">
        <v>0.811594202898551</v>
      </c>
      <c r="M1294" t="s">
        <v>959</v>
      </c>
      <c r="N1294" t="s">
        <v>18</v>
      </c>
      <c r="O1294" t="s">
        <v>19</v>
      </c>
      <c r="P1294" s="1">
        <v>0.85263494042996102</v>
      </c>
      <c r="Q1294" t="s">
        <v>20</v>
      </c>
    </row>
    <row r="1295" spans="1:17" x14ac:dyDescent="0.35">
      <c r="A1295">
        <v>1292</v>
      </c>
      <c r="B1295">
        <v>2707</v>
      </c>
      <c r="C1295" t="s">
        <v>1826</v>
      </c>
      <c r="D1295">
        <v>30</v>
      </c>
      <c r="E1295">
        <v>20</v>
      </c>
      <c r="F1295">
        <v>24.592453796829702</v>
      </c>
      <c r="G1295">
        <v>1.5</v>
      </c>
      <c r="H1295">
        <v>475</v>
      </c>
      <c r="I1295">
        <v>88.284270763397203</v>
      </c>
      <c r="J1295">
        <v>0.55318909935042104</v>
      </c>
      <c r="K1295">
        <v>0.76583781273603402</v>
      </c>
      <c r="L1295">
        <v>0.95</v>
      </c>
      <c r="M1295" t="s">
        <v>959</v>
      </c>
      <c r="N1295" t="s">
        <v>18</v>
      </c>
      <c r="O1295" t="s">
        <v>19</v>
      </c>
      <c r="P1295" s="1">
        <v>0.85247009969728804</v>
      </c>
      <c r="Q1295" t="s">
        <v>20</v>
      </c>
    </row>
    <row r="1296" spans="1:17" x14ac:dyDescent="0.35">
      <c r="A1296">
        <v>1293</v>
      </c>
      <c r="B1296">
        <v>2157</v>
      </c>
      <c r="C1296" t="s">
        <v>699</v>
      </c>
      <c r="D1296">
        <v>35</v>
      </c>
      <c r="E1296">
        <v>30</v>
      </c>
      <c r="F1296">
        <v>32.1637549129034</v>
      </c>
      <c r="G1296">
        <v>1.1666666666666701</v>
      </c>
      <c r="H1296">
        <v>812.5</v>
      </c>
      <c r="I1296">
        <v>109.497473835945</v>
      </c>
      <c r="J1296">
        <v>0.52843704865365504</v>
      </c>
      <c r="K1296">
        <v>0.85157917790035698</v>
      </c>
      <c r="L1296">
        <v>0.95588235294117696</v>
      </c>
      <c r="M1296" t="s">
        <v>959</v>
      </c>
      <c r="N1296" t="s">
        <v>18</v>
      </c>
      <c r="O1296" t="s">
        <v>19</v>
      </c>
      <c r="P1296" s="1">
        <v>0.85246289955075305</v>
      </c>
      <c r="Q1296" t="s">
        <v>20</v>
      </c>
    </row>
    <row r="1297" spans="1:17" x14ac:dyDescent="0.35">
      <c r="A1297">
        <v>1294</v>
      </c>
      <c r="B1297">
        <v>2530</v>
      </c>
      <c r="C1297" t="s">
        <v>1827</v>
      </c>
      <c r="D1297">
        <v>20</v>
      </c>
      <c r="E1297">
        <v>50</v>
      </c>
      <c r="F1297">
        <v>26.7618617422916</v>
      </c>
      <c r="G1297">
        <v>0.4</v>
      </c>
      <c r="H1297">
        <v>562.5</v>
      </c>
      <c r="I1297">
        <v>123.63960921764399</v>
      </c>
      <c r="J1297">
        <v>0.72636756940796199</v>
      </c>
      <c r="K1297">
        <v>0.46239927377703199</v>
      </c>
      <c r="L1297">
        <v>0.78947368421052599</v>
      </c>
      <c r="M1297" t="s">
        <v>959</v>
      </c>
      <c r="N1297" t="s">
        <v>18</v>
      </c>
      <c r="O1297" t="s">
        <v>19</v>
      </c>
      <c r="P1297" s="1">
        <v>0.85244976956968699</v>
      </c>
      <c r="Q1297" t="s">
        <v>20</v>
      </c>
    </row>
    <row r="1298" spans="1:17" x14ac:dyDescent="0.35">
      <c r="A1298">
        <v>1295</v>
      </c>
      <c r="B1298">
        <v>1380</v>
      </c>
      <c r="C1298" t="s">
        <v>1828</v>
      </c>
      <c r="D1298">
        <v>99</v>
      </c>
      <c r="E1298">
        <v>65</v>
      </c>
      <c r="F1298">
        <v>52.624101035542402</v>
      </c>
      <c r="G1298">
        <v>1.5388888130437599</v>
      </c>
      <c r="H1298">
        <v>2175</v>
      </c>
      <c r="I1298">
        <v>349.70562458038302</v>
      </c>
      <c r="J1298">
        <v>0.47822320572604898</v>
      </c>
      <c r="K1298">
        <v>0.22349298210037499</v>
      </c>
      <c r="L1298">
        <v>0.49291784702549601</v>
      </c>
      <c r="M1298" t="s">
        <v>959</v>
      </c>
      <c r="N1298" t="s">
        <v>18</v>
      </c>
      <c r="O1298" t="s">
        <v>19</v>
      </c>
      <c r="P1298" s="1">
        <v>0.85236560679756401</v>
      </c>
      <c r="Q1298" t="s">
        <v>20</v>
      </c>
    </row>
    <row r="1299" spans="1:17" x14ac:dyDescent="0.35">
      <c r="A1299">
        <v>1296</v>
      </c>
      <c r="B1299">
        <v>1001</v>
      </c>
      <c r="C1299" t="s">
        <v>1829</v>
      </c>
      <c r="D1299">
        <v>88</v>
      </c>
      <c r="E1299">
        <v>85</v>
      </c>
      <c r="F1299">
        <v>75.272278921734994</v>
      </c>
      <c r="G1299">
        <v>1.0416667134965001</v>
      </c>
      <c r="H1299">
        <v>4450</v>
      </c>
      <c r="I1299">
        <v>327.98989534378097</v>
      </c>
      <c r="J1299">
        <v>0.63326914784120503</v>
      </c>
      <c r="K1299">
        <v>0.51981516634401204</v>
      </c>
      <c r="L1299">
        <v>0.82598607888631104</v>
      </c>
      <c r="M1299" t="s">
        <v>959</v>
      </c>
      <c r="N1299" t="s">
        <v>18</v>
      </c>
      <c r="O1299" t="s">
        <v>19</v>
      </c>
      <c r="P1299" s="1">
        <v>0.85233157885179001</v>
      </c>
      <c r="Q1299" t="s">
        <v>20</v>
      </c>
    </row>
    <row r="1300" spans="1:17" x14ac:dyDescent="0.35">
      <c r="A1300">
        <v>1297</v>
      </c>
      <c r="B1300">
        <v>2826</v>
      </c>
      <c r="C1300" t="s">
        <v>1830</v>
      </c>
      <c r="D1300">
        <v>21</v>
      </c>
      <c r="E1300">
        <v>42</v>
      </c>
      <c r="F1300">
        <v>23.262132458406398</v>
      </c>
      <c r="G1300">
        <v>0.50847451524846998</v>
      </c>
      <c r="H1300">
        <v>425</v>
      </c>
      <c r="I1300">
        <v>120.710676908493</v>
      </c>
      <c r="J1300">
        <v>0.75687321900316495</v>
      </c>
      <c r="K1300">
        <v>0.36652822477691699</v>
      </c>
      <c r="L1300">
        <v>0.62962962962962998</v>
      </c>
      <c r="M1300" t="s">
        <v>959</v>
      </c>
      <c r="N1300" t="s">
        <v>18</v>
      </c>
      <c r="O1300" t="s">
        <v>19</v>
      </c>
      <c r="P1300" s="1">
        <v>0.85232103903082002</v>
      </c>
      <c r="Q1300" t="s">
        <v>20</v>
      </c>
    </row>
    <row r="1301" spans="1:17" x14ac:dyDescent="0.35">
      <c r="A1301">
        <v>1298</v>
      </c>
      <c r="B1301">
        <v>1770</v>
      </c>
      <c r="C1301" t="s">
        <v>654</v>
      </c>
      <c r="D1301">
        <v>35</v>
      </c>
      <c r="E1301">
        <v>50</v>
      </c>
      <c r="F1301">
        <v>40.291195310356997</v>
      </c>
      <c r="G1301">
        <v>0.70731710124045299</v>
      </c>
      <c r="H1301">
        <v>1275</v>
      </c>
      <c r="I1301">
        <v>140.71067690849301</v>
      </c>
      <c r="J1301">
        <v>0.69478145086532594</v>
      </c>
      <c r="K1301">
        <v>0.80921876341769505</v>
      </c>
      <c r="L1301">
        <v>0.94444444444444398</v>
      </c>
      <c r="M1301" t="s">
        <v>959</v>
      </c>
      <c r="N1301" t="s">
        <v>18</v>
      </c>
      <c r="O1301" t="s">
        <v>19</v>
      </c>
      <c r="P1301" s="1">
        <v>0.85227821503057299</v>
      </c>
      <c r="Q1301" t="s">
        <v>20</v>
      </c>
    </row>
    <row r="1302" spans="1:17" x14ac:dyDescent="0.35">
      <c r="A1302">
        <v>1299</v>
      </c>
      <c r="B1302">
        <v>2046</v>
      </c>
      <c r="C1302" t="s">
        <v>1831</v>
      </c>
      <c r="D1302">
        <v>49</v>
      </c>
      <c r="E1302">
        <v>33</v>
      </c>
      <c r="F1302">
        <v>34.549414947133499</v>
      </c>
      <c r="G1302">
        <v>1.4583331811071301</v>
      </c>
      <c r="H1302">
        <v>937.5</v>
      </c>
      <c r="I1302">
        <v>143.63960921764399</v>
      </c>
      <c r="J1302">
        <v>0.668739908122015</v>
      </c>
      <c r="K1302">
        <v>0.57099553283733695</v>
      </c>
      <c r="L1302">
        <v>0.78947368421052599</v>
      </c>
      <c r="M1302" t="s">
        <v>959</v>
      </c>
      <c r="N1302" t="s">
        <v>18</v>
      </c>
      <c r="O1302" t="s">
        <v>19</v>
      </c>
      <c r="P1302" s="1">
        <v>0.85225848232085</v>
      </c>
      <c r="Q1302" t="s">
        <v>20</v>
      </c>
    </row>
    <row r="1303" spans="1:17" x14ac:dyDescent="0.35">
      <c r="A1303">
        <v>1300</v>
      </c>
      <c r="B1303">
        <v>2765</v>
      </c>
      <c r="C1303" t="s">
        <v>1832</v>
      </c>
      <c r="D1303">
        <v>20</v>
      </c>
      <c r="E1303">
        <v>30</v>
      </c>
      <c r="F1303">
        <v>23.936536824086001</v>
      </c>
      <c r="G1303">
        <v>0.66666666666666696</v>
      </c>
      <c r="H1303">
        <v>450</v>
      </c>
      <c r="I1303">
        <v>88.284270763397203</v>
      </c>
      <c r="J1303">
        <v>0.62643289224541798</v>
      </c>
      <c r="K1303">
        <v>0.72553055943413802</v>
      </c>
      <c r="L1303">
        <v>0.92307692307692302</v>
      </c>
      <c r="M1303" t="s">
        <v>959</v>
      </c>
      <c r="N1303" t="s">
        <v>18</v>
      </c>
      <c r="O1303" t="s">
        <v>19</v>
      </c>
      <c r="P1303" s="1">
        <v>0.85219363248938795</v>
      </c>
      <c r="Q1303" t="s">
        <v>20</v>
      </c>
    </row>
    <row r="1304" spans="1:17" x14ac:dyDescent="0.35">
      <c r="A1304">
        <v>1301</v>
      </c>
      <c r="B1304">
        <v>899</v>
      </c>
      <c r="C1304" t="s">
        <v>1833</v>
      </c>
      <c r="D1304">
        <v>145</v>
      </c>
      <c r="E1304">
        <v>70</v>
      </c>
      <c r="F1304">
        <v>84.722416947608806</v>
      </c>
      <c r="G1304">
        <v>2.0714285714285698</v>
      </c>
      <c r="H1304">
        <v>5637.5</v>
      </c>
      <c r="I1304">
        <v>439.20309841632798</v>
      </c>
      <c r="J1304">
        <v>0.80468070048709295</v>
      </c>
      <c r="K1304">
        <v>0.36725323365178197</v>
      </c>
      <c r="L1304">
        <v>0.72044728434504801</v>
      </c>
      <c r="M1304" t="s">
        <v>959</v>
      </c>
      <c r="N1304" t="s">
        <v>18</v>
      </c>
      <c r="O1304" t="s">
        <v>19</v>
      </c>
      <c r="P1304" s="1">
        <v>0.85216047510371296</v>
      </c>
      <c r="Q1304" t="s">
        <v>20</v>
      </c>
    </row>
    <row r="1305" spans="1:17" x14ac:dyDescent="0.35">
      <c r="A1305">
        <v>1302</v>
      </c>
      <c r="B1305">
        <v>740</v>
      </c>
      <c r="C1305" t="s">
        <v>1834</v>
      </c>
      <c r="D1305">
        <v>106</v>
      </c>
      <c r="E1305">
        <v>180</v>
      </c>
      <c r="F1305">
        <v>105.32378427261899</v>
      </c>
      <c r="G1305">
        <v>0.58718872435299896</v>
      </c>
      <c r="H1305">
        <v>8712.5</v>
      </c>
      <c r="I1305">
        <v>604.05591070651997</v>
      </c>
      <c r="J1305">
        <v>0.63109731285325199</v>
      </c>
      <c r="K1305">
        <v>0.300053280012537</v>
      </c>
      <c r="L1305">
        <v>0.67538759689922501</v>
      </c>
      <c r="M1305" t="s">
        <v>959</v>
      </c>
      <c r="N1305" t="s">
        <v>18</v>
      </c>
      <c r="O1305" t="s">
        <v>19</v>
      </c>
      <c r="P1305" s="1">
        <v>0.85213896519239896</v>
      </c>
      <c r="Q1305" t="s">
        <v>20</v>
      </c>
    </row>
    <row r="1306" spans="1:17" x14ac:dyDescent="0.35">
      <c r="A1306">
        <v>1303</v>
      </c>
      <c r="B1306">
        <v>1395</v>
      </c>
      <c r="C1306" t="s">
        <v>1835</v>
      </c>
      <c r="D1306">
        <v>75</v>
      </c>
      <c r="E1306">
        <v>40</v>
      </c>
      <c r="F1306">
        <v>52.168472537265401</v>
      </c>
      <c r="G1306">
        <v>1.86206892054252</v>
      </c>
      <c r="H1306">
        <v>2137.5</v>
      </c>
      <c r="I1306">
        <v>216.06601536273999</v>
      </c>
      <c r="J1306">
        <v>0.48389403887166299</v>
      </c>
      <c r="K1306">
        <v>0.57536449909157195</v>
      </c>
      <c r="L1306">
        <v>0.81428571428571395</v>
      </c>
      <c r="M1306" t="s">
        <v>959</v>
      </c>
      <c r="N1306" t="s">
        <v>18</v>
      </c>
      <c r="O1306" t="s">
        <v>19</v>
      </c>
      <c r="P1306" s="1">
        <v>0.85210943615504997</v>
      </c>
      <c r="Q1306" t="s">
        <v>20</v>
      </c>
    </row>
    <row r="1307" spans="1:17" x14ac:dyDescent="0.35">
      <c r="A1307">
        <v>1304</v>
      </c>
      <c r="B1307">
        <v>577</v>
      </c>
      <c r="C1307" t="s">
        <v>857</v>
      </c>
      <c r="D1307">
        <v>185</v>
      </c>
      <c r="E1307">
        <v>108</v>
      </c>
      <c r="F1307">
        <v>136.808703332818</v>
      </c>
      <c r="G1307">
        <v>1.7205880422422499</v>
      </c>
      <c r="H1307">
        <v>14700</v>
      </c>
      <c r="I1307">
        <v>514.55843687057495</v>
      </c>
      <c r="J1307">
        <v>0.58941246822784599</v>
      </c>
      <c r="K1307">
        <v>0.697682439305635</v>
      </c>
      <c r="L1307">
        <v>0.91946833463643496</v>
      </c>
      <c r="M1307" t="s">
        <v>959</v>
      </c>
      <c r="N1307" t="s">
        <v>18</v>
      </c>
      <c r="O1307" t="s">
        <v>19</v>
      </c>
      <c r="P1307" s="1">
        <v>0.85207181580326796</v>
      </c>
      <c r="Q1307" t="s">
        <v>20</v>
      </c>
    </row>
    <row r="1308" spans="1:17" x14ac:dyDescent="0.35">
      <c r="A1308">
        <v>1305</v>
      </c>
      <c r="B1308">
        <v>883</v>
      </c>
      <c r="C1308" t="s">
        <v>1837</v>
      </c>
      <c r="D1308">
        <v>132</v>
      </c>
      <c r="E1308">
        <v>72</v>
      </c>
      <c r="F1308">
        <v>86.027349452212803</v>
      </c>
      <c r="G1308">
        <v>1.83815016162893</v>
      </c>
      <c r="H1308">
        <v>5812.5</v>
      </c>
      <c r="I1308">
        <v>376.776692271233</v>
      </c>
      <c r="J1308">
        <v>0.60787146584733498</v>
      </c>
      <c r="K1308">
        <v>0.51452297450934603</v>
      </c>
      <c r="L1308">
        <v>0.81436077057793299</v>
      </c>
      <c r="M1308" t="s">
        <v>959</v>
      </c>
      <c r="N1308" t="s">
        <v>18</v>
      </c>
      <c r="O1308" t="s">
        <v>19</v>
      </c>
      <c r="P1308" s="1">
        <v>0.85204118938846896</v>
      </c>
      <c r="Q1308" t="s">
        <v>20</v>
      </c>
    </row>
    <row r="1309" spans="1:17" x14ac:dyDescent="0.35">
      <c r="A1309">
        <v>1306</v>
      </c>
      <c r="B1309">
        <v>3076</v>
      </c>
      <c r="C1309" t="s">
        <v>1838</v>
      </c>
      <c r="D1309">
        <v>25</v>
      </c>
      <c r="E1309">
        <v>20</v>
      </c>
      <c r="F1309">
        <v>21.1100412282238</v>
      </c>
      <c r="G1309">
        <v>1.25</v>
      </c>
      <c r="H1309">
        <v>350</v>
      </c>
      <c r="I1309">
        <v>78.284270763397203</v>
      </c>
      <c r="J1309">
        <v>0.73339082021465096</v>
      </c>
      <c r="K1309">
        <v>0.71767676760945198</v>
      </c>
      <c r="L1309">
        <v>0.90322580645161299</v>
      </c>
      <c r="M1309" t="s">
        <v>959</v>
      </c>
      <c r="N1309" t="s">
        <v>18</v>
      </c>
      <c r="O1309" t="s">
        <v>19</v>
      </c>
      <c r="P1309" s="1">
        <v>0.85201454500185503</v>
      </c>
      <c r="Q1309" t="s">
        <v>20</v>
      </c>
    </row>
    <row r="1310" spans="1:17" x14ac:dyDescent="0.35">
      <c r="A1310">
        <v>1307</v>
      </c>
      <c r="B1310">
        <v>954</v>
      </c>
      <c r="C1310" t="s">
        <v>1839</v>
      </c>
      <c r="D1310">
        <v>149</v>
      </c>
      <c r="E1310">
        <v>49</v>
      </c>
      <c r="F1310">
        <v>79.588734975858401</v>
      </c>
      <c r="G1310">
        <v>3.0153844669393499</v>
      </c>
      <c r="H1310">
        <v>4975</v>
      </c>
      <c r="I1310">
        <v>347.27921843528702</v>
      </c>
      <c r="J1310">
        <v>0.867948188976849</v>
      </c>
      <c r="K1310">
        <v>0.51837656345439498</v>
      </c>
      <c r="L1310">
        <v>0.90660592255125305</v>
      </c>
      <c r="M1310" t="s">
        <v>959</v>
      </c>
      <c r="N1310" t="s">
        <v>18</v>
      </c>
      <c r="O1310" t="s">
        <v>19</v>
      </c>
      <c r="P1310" s="1">
        <v>0.85200029145053602</v>
      </c>
      <c r="Q1310" t="s">
        <v>20</v>
      </c>
    </row>
    <row r="1311" spans="1:17" x14ac:dyDescent="0.35">
      <c r="A1311">
        <v>1308</v>
      </c>
      <c r="B1311">
        <v>1417</v>
      </c>
      <c r="C1311" t="s">
        <v>1840</v>
      </c>
      <c r="D1311">
        <v>51</v>
      </c>
      <c r="E1311">
        <v>76</v>
      </c>
      <c r="F1311">
        <v>51.0895396995029</v>
      </c>
      <c r="G1311">
        <v>0.678321653243392</v>
      </c>
      <c r="H1311">
        <v>2050</v>
      </c>
      <c r="I1311">
        <v>231.421353816986</v>
      </c>
      <c r="J1311">
        <v>0.83496891308798005</v>
      </c>
      <c r="K1311">
        <v>0.48101305693648</v>
      </c>
      <c r="L1311">
        <v>0.75229357798165097</v>
      </c>
      <c r="M1311" t="s">
        <v>959</v>
      </c>
      <c r="N1311" t="s">
        <v>18</v>
      </c>
      <c r="O1311" t="s">
        <v>19</v>
      </c>
      <c r="P1311" s="1">
        <v>0.85197743612288801</v>
      </c>
      <c r="Q1311" t="s">
        <v>20</v>
      </c>
    </row>
    <row r="1312" spans="1:17" x14ac:dyDescent="0.35">
      <c r="A1312">
        <v>1309</v>
      </c>
      <c r="B1312">
        <v>2334</v>
      </c>
      <c r="C1312" t="s">
        <v>1841</v>
      </c>
      <c r="D1312">
        <v>60</v>
      </c>
      <c r="E1312">
        <v>24</v>
      </c>
      <c r="F1312">
        <v>29.8541066072092</v>
      </c>
      <c r="G1312">
        <v>2.49999990065893</v>
      </c>
      <c r="H1312">
        <v>700</v>
      </c>
      <c r="I1312">
        <v>140.71067690849301</v>
      </c>
      <c r="J1312">
        <v>0.56747961544494396</v>
      </c>
      <c r="K1312">
        <v>0.44427696815089202</v>
      </c>
      <c r="L1312">
        <v>0.84848484848484895</v>
      </c>
      <c r="M1312" t="s">
        <v>959</v>
      </c>
      <c r="N1312" t="s">
        <v>18</v>
      </c>
      <c r="O1312" t="s">
        <v>19</v>
      </c>
      <c r="P1312" s="1">
        <v>0.851801960404308</v>
      </c>
      <c r="Q1312" t="s">
        <v>20</v>
      </c>
    </row>
    <row r="1313" spans="1:17" x14ac:dyDescent="0.35">
      <c r="A1313">
        <v>1310</v>
      </c>
      <c r="B1313">
        <v>2940</v>
      </c>
      <c r="C1313" t="s">
        <v>1842</v>
      </c>
      <c r="D1313">
        <v>17</v>
      </c>
      <c r="E1313">
        <v>32</v>
      </c>
      <c r="F1313">
        <v>22.212166116452401</v>
      </c>
      <c r="G1313">
        <v>0.54999998869081301</v>
      </c>
      <c r="H1313">
        <v>387.5</v>
      </c>
      <c r="I1313">
        <v>85.355338454246507</v>
      </c>
      <c r="J1313">
        <v>0.74162824009123296</v>
      </c>
      <c r="K1313">
        <v>0.66837499419745405</v>
      </c>
      <c r="L1313">
        <v>0.88571428571428601</v>
      </c>
      <c r="M1313" t="s">
        <v>959</v>
      </c>
      <c r="N1313" t="s">
        <v>18</v>
      </c>
      <c r="O1313" t="s">
        <v>19</v>
      </c>
      <c r="P1313" s="1">
        <v>0.851782335401994</v>
      </c>
      <c r="Q1313" t="s">
        <v>20</v>
      </c>
    </row>
    <row r="1314" spans="1:17" x14ac:dyDescent="0.35">
      <c r="A1314">
        <v>1311</v>
      </c>
      <c r="B1314">
        <v>1809</v>
      </c>
      <c r="C1314" t="s">
        <v>658</v>
      </c>
      <c r="D1314">
        <v>43</v>
      </c>
      <c r="E1314">
        <v>40</v>
      </c>
      <c r="F1314">
        <v>39.493270848342902</v>
      </c>
      <c r="G1314">
        <v>1.06896548044388</v>
      </c>
      <c r="H1314">
        <v>1225</v>
      </c>
      <c r="I1314">
        <v>140.71067690849301</v>
      </c>
      <c r="J1314">
        <v>0.63738191865995197</v>
      </c>
      <c r="K1314">
        <v>0.77748469426405997</v>
      </c>
      <c r="L1314">
        <v>0.94230769230769196</v>
      </c>
      <c r="M1314" t="s">
        <v>959</v>
      </c>
      <c r="N1314" t="s">
        <v>18</v>
      </c>
      <c r="O1314" t="s">
        <v>19</v>
      </c>
      <c r="P1314" s="1">
        <v>0.85177675631880501</v>
      </c>
      <c r="Q1314" t="s">
        <v>20</v>
      </c>
    </row>
    <row r="1315" spans="1:17" x14ac:dyDescent="0.35">
      <c r="A1315">
        <v>1312</v>
      </c>
      <c r="B1315">
        <v>1983</v>
      </c>
      <c r="C1315" t="s">
        <v>1843</v>
      </c>
      <c r="D1315">
        <v>56</v>
      </c>
      <c r="E1315">
        <v>29</v>
      </c>
      <c r="F1315">
        <v>35.904805236128901</v>
      </c>
      <c r="G1315">
        <v>1.9200001890381699</v>
      </c>
      <c r="H1315">
        <v>1012.5</v>
      </c>
      <c r="I1315">
        <v>149.49747383594499</v>
      </c>
      <c r="J1315">
        <v>0.49981869074943103</v>
      </c>
      <c r="K1315">
        <v>0.56929476157370695</v>
      </c>
      <c r="L1315">
        <v>0.83505154639175305</v>
      </c>
      <c r="M1315" t="s">
        <v>959</v>
      </c>
      <c r="N1315" t="s">
        <v>18</v>
      </c>
      <c r="O1315" t="s">
        <v>19</v>
      </c>
      <c r="P1315" s="1">
        <v>0.85176244199498896</v>
      </c>
      <c r="Q1315" t="s">
        <v>20</v>
      </c>
    </row>
    <row r="1316" spans="1:17" x14ac:dyDescent="0.35">
      <c r="A1316">
        <v>1313</v>
      </c>
      <c r="B1316">
        <v>1056</v>
      </c>
      <c r="C1316" t="s">
        <v>1844</v>
      </c>
      <c r="D1316">
        <v>62</v>
      </c>
      <c r="E1316">
        <v>103</v>
      </c>
      <c r="F1316">
        <v>70.917530989903298</v>
      </c>
      <c r="G1316">
        <v>0.60810814578365702</v>
      </c>
      <c r="H1316">
        <v>3950</v>
      </c>
      <c r="I1316">
        <v>295.56348919868498</v>
      </c>
      <c r="J1316">
        <v>0.78566597757462397</v>
      </c>
      <c r="K1316">
        <v>0.56820544335997603</v>
      </c>
      <c r="L1316">
        <v>0.840425531914894</v>
      </c>
      <c r="M1316" t="s">
        <v>959</v>
      </c>
      <c r="N1316" t="s">
        <v>18</v>
      </c>
      <c r="O1316" t="s">
        <v>19</v>
      </c>
      <c r="P1316" s="1">
        <v>0.85176234566675302</v>
      </c>
      <c r="Q1316" t="s">
        <v>20</v>
      </c>
    </row>
    <row r="1317" spans="1:17" x14ac:dyDescent="0.35">
      <c r="A1317">
        <v>1314</v>
      </c>
      <c r="B1317">
        <v>2241</v>
      </c>
      <c r="C1317" t="s">
        <v>1845</v>
      </c>
      <c r="D1317">
        <v>25</v>
      </c>
      <c r="E1317">
        <v>45</v>
      </c>
      <c r="F1317">
        <v>31.158388162107499</v>
      </c>
      <c r="G1317">
        <v>0.545454535866158</v>
      </c>
      <c r="H1317">
        <v>762.5</v>
      </c>
      <c r="I1317">
        <v>119.497473835945</v>
      </c>
      <c r="J1317">
        <v>0.77311057185101495</v>
      </c>
      <c r="K1317">
        <v>0.67101505342404</v>
      </c>
      <c r="L1317">
        <v>0.89705882352941202</v>
      </c>
      <c r="M1317" t="s">
        <v>959</v>
      </c>
      <c r="N1317" t="s">
        <v>18</v>
      </c>
      <c r="O1317" t="s">
        <v>19</v>
      </c>
      <c r="P1317" s="1">
        <v>0.85171290876472106</v>
      </c>
      <c r="Q1317" t="s">
        <v>20</v>
      </c>
    </row>
    <row r="1318" spans="1:17" x14ac:dyDescent="0.35">
      <c r="A1318">
        <v>1315</v>
      </c>
      <c r="B1318">
        <v>13</v>
      </c>
      <c r="C1318" t="s">
        <v>919</v>
      </c>
      <c r="D1318">
        <v>2124</v>
      </c>
      <c r="E1318">
        <v>814</v>
      </c>
      <c r="F1318">
        <v>951.37487951049502</v>
      </c>
      <c r="G1318">
        <v>2.6081318418605099</v>
      </c>
      <c r="H1318">
        <v>710875</v>
      </c>
      <c r="I1318">
        <v>13710.0626385212</v>
      </c>
      <c r="J1318">
        <v>0.65359177888578701</v>
      </c>
      <c r="K1318">
        <v>4.7525229995623898E-2</v>
      </c>
      <c r="L1318">
        <v>0.49624781849912702</v>
      </c>
      <c r="M1318" t="s">
        <v>959</v>
      </c>
      <c r="N1318" t="s">
        <v>18</v>
      </c>
      <c r="O1318" t="s">
        <v>19</v>
      </c>
      <c r="P1318" s="1">
        <v>0.85169137576694198</v>
      </c>
      <c r="Q1318" t="s">
        <v>20</v>
      </c>
    </row>
    <row r="1319" spans="1:17" x14ac:dyDescent="0.35">
      <c r="A1319">
        <v>1316</v>
      </c>
      <c r="B1319">
        <v>1860</v>
      </c>
      <c r="C1319" t="s">
        <v>1846</v>
      </c>
      <c r="D1319">
        <v>31</v>
      </c>
      <c r="E1319">
        <v>67</v>
      </c>
      <c r="F1319">
        <v>38.265199286629098</v>
      </c>
      <c r="G1319">
        <v>0.45833328856092098</v>
      </c>
      <c r="H1319">
        <v>1150</v>
      </c>
      <c r="I1319">
        <v>166.56854152679401</v>
      </c>
      <c r="J1319">
        <v>0.85725705929604301</v>
      </c>
      <c r="K1319">
        <v>0.52086087744718101</v>
      </c>
      <c r="L1319">
        <v>0.82882882882882902</v>
      </c>
      <c r="M1319" t="s">
        <v>959</v>
      </c>
      <c r="N1319" t="s">
        <v>18</v>
      </c>
      <c r="O1319" t="s">
        <v>19</v>
      </c>
      <c r="P1319" s="1">
        <v>0.85162994274455694</v>
      </c>
      <c r="Q1319" t="s">
        <v>20</v>
      </c>
    </row>
    <row r="1320" spans="1:17" x14ac:dyDescent="0.35">
      <c r="A1320">
        <v>1317</v>
      </c>
      <c r="B1320">
        <v>2125</v>
      </c>
      <c r="C1320" t="s">
        <v>1847</v>
      </c>
      <c r="D1320">
        <v>49</v>
      </c>
      <c r="E1320">
        <v>25</v>
      </c>
      <c r="F1320">
        <v>33.138634663094898</v>
      </c>
      <c r="G1320">
        <v>1.9999998073287</v>
      </c>
      <c r="H1320">
        <v>862.5</v>
      </c>
      <c r="I1320">
        <v>123.63960921764399</v>
      </c>
      <c r="J1320">
        <v>0.35687842437012302</v>
      </c>
      <c r="K1320">
        <v>0.70901221979145002</v>
      </c>
      <c r="L1320">
        <v>0.94520547945205502</v>
      </c>
      <c r="M1320" t="s">
        <v>959</v>
      </c>
      <c r="N1320" t="s">
        <v>18</v>
      </c>
      <c r="O1320" t="s">
        <v>19</v>
      </c>
      <c r="P1320" s="1">
        <v>0.85161349375668804</v>
      </c>
      <c r="Q1320" t="s">
        <v>20</v>
      </c>
    </row>
    <row r="1321" spans="1:17" x14ac:dyDescent="0.35">
      <c r="A1321">
        <v>1318</v>
      </c>
      <c r="B1321">
        <v>1882</v>
      </c>
      <c r="C1321" t="s">
        <v>1848</v>
      </c>
      <c r="D1321">
        <v>60</v>
      </c>
      <c r="E1321">
        <v>30</v>
      </c>
      <c r="F1321">
        <v>37.846987830302403</v>
      </c>
      <c r="G1321">
        <v>2</v>
      </c>
      <c r="H1321">
        <v>1125</v>
      </c>
      <c r="I1321">
        <v>164.85281229019199</v>
      </c>
      <c r="J1321">
        <v>0.729106297702938</v>
      </c>
      <c r="K1321">
        <v>0.52019918299916101</v>
      </c>
      <c r="L1321">
        <v>0.78947368421052599</v>
      </c>
      <c r="M1321" t="s">
        <v>959</v>
      </c>
      <c r="N1321" t="s">
        <v>18</v>
      </c>
      <c r="O1321" t="s">
        <v>19</v>
      </c>
      <c r="P1321" s="1">
        <v>0.85157827258420304</v>
      </c>
      <c r="Q1321" t="s">
        <v>20</v>
      </c>
    </row>
    <row r="1322" spans="1:17" x14ac:dyDescent="0.35">
      <c r="A1322">
        <v>1319</v>
      </c>
      <c r="B1322">
        <v>1088</v>
      </c>
      <c r="C1322" t="s">
        <v>1849</v>
      </c>
      <c r="D1322">
        <v>113</v>
      </c>
      <c r="E1322">
        <v>67</v>
      </c>
      <c r="F1322">
        <v>68.868115293933201</v>
      </c>
      <c r="G1322">
        <v>1.69918683495543</v>
      </c>
      <c r="H1322">
        <v>3725</v>
      </c>
      <c r="I1322">
        <v>402.13203072547901</v>
      </c>
      <c r="J1322">
        <v>0.59339552836828002</v>
      </c>
      <c r="K1322">
        <v>0.28946683130253797</v>
      </c>
      <c r="L1322">
        <v>0.66369710467706</v>
      </c>
      <c r="M1322" t="s">
        <v>959</v>
      </c>
      <c r="N1322" t="s">
        <v>18</v>
      </c>
      <c r="O1322" t="s">
        <v>19</v>
      </c>
      <c r="P1322" s="1">
        <v>0.85156100942163304</v>
      </c>
      <c r="Q1322" t="s">
        <v>20</v>
      </c>
    </row>
    <row r="1323" spans="1:17" x14ac:dyDescent="0.35">
      <c r="A1323">
        <v>1320</v>
      </c>
      <c r="B1323">
        <v>2251</v>
      </c>
      <c r="C1323" t="s">
        <v>1850</v>
      </c>
      <c r="D1323">
        <v>22</v>
      </c>
      <c r="E1323">
        <v>49</v>
      </c>
      <c r="F1323">
        <v>30.9019361618552</v>
      </c>
      <c r="G1323">
        <v>0.45161291891666799</v>
      </c>
      <c r="H1323">
        <v>750</v>
      </c>
      <c r="I1323">
        <v>122.426406145096</v>
      </c>
      <c r="J1323">
        <v>0.81068185386728797</v>
      </c>
      <c r="K1323">
        <v>0.62881215154334602</v>
      </c>
      <c r="L1323">
        <v>0.90909090909090895</v>
      </c>
      <c r="M1323" t="s">
        <v>959</v>
      </c>
      <c r="N1323" t="s">
        <v>18</v>
      </c>
      <c r="O1323" t="s">
        <v>19</v>
      </c>
      <c r="P1323" s="1">
        <v>0.85155134480484596</v>
      </c>
      <c r="Q1323" t="s">
        <v>20</v>
      </c>
    </row>
    <row r="1324" spans="1:17" x14ac:dyDescent="0.35">
      <c r="A1324">
        <v>1321</v>
      </c>
      <c r="B1324">
        <v>3003</v>
      </c>
      <c r="C1324" t="s">
        <v>1851</v>
      </c>
      <c r="D1324">
        <v>20</v>
      </c>
      <c r="E1324">
        <v>25</v>
      </c>
      <c r="F1324">
        <v>21.483699284957801</v>
      </c>
      <c r="G1324">
        <v>0.8</v>
      </c>
      <c r="H1324">
        <v>362.5</v>
      </c>
      <c r="I1324">
        <v>75.355338454246507</v>
      </c>
      <c r="J1324">
        <v>0.56967714525830004</v>
      </c>
      <c r="K1324">
        <v>0.80221323982639903</v>
      </c>
      <c r="L1324">
        <v>0.93548387096774199</v>
      </c>
      <c r="M1324" t="s">
        <v>959</v>
      </c>
      <c r="N1324" t="s">
        <v>18</v>
      </c>
      <c r="O1324" t="s">
        <v>19</v>
      </c>
      <c r="P1324" s="1">
        <v>0.85151599100850905</v>
      </c>
      <c r="Q1324" t="s">
        <v>20</v>
      </c>
    </row>
    <row r="1325" spans="1:17" x14ac:dyDescent="0.35">
      <c r="A1325">
        <v>1322</v>
      </c>
      <c r="B1325">
        <v>2302</v>
      </c>
      <c r="C1325" t="s">
        <v>1852</v>
      </c>
      <c r="D1325">
        <v>32</v>
      </c>
      <c r="E1325">
        <v>32</v>
      </c>
      <c r="F1325">
        <v>30.382538898732498</v>
      </c>
      <c r="G1325">
        <v>1</v>
      </c>
      <c r="H1325">
        <v>725</v>
      </c>
      <c r="I1325">
        <v>106.56854152679399</v>
      </c>
      <c r="J1325">
        <v>0.68085396974775803</v>
      </c>
      <c r="K1325">
        <v>0.80221324151885898</v>
      </c>
      <c r="L1325">
        <v>0.93548387096774199</v>
      </c>
      <c r="M1325" t="s">
        <v>959</v>
      </c>
      <c r="N1325" t="s">
        <v>18</v>
      </c>
      <c r="O1325" t="s">
        <v>19</v>
      </c>
      <c r="P1325" s="1">
        <v>0.851511364691239</v>
      </c>
      <c r="Q1325" t="s">
        <v>20</v>
      </c>
    </row>
    <row r="1326" spans="1:17" x14ac:dyDescent="0.35">
      <c r="A1326">
        <v>1323</v>
      </c>
      <c r="B1326">
        <v>1713</v>
      </c>
      <c r="C1326" t="s">
        <v>1853</v>
      </c>
      <c r="D1326">
        <v>50</v>
      </c>
      <c r="E1326">
        <v>35</v>
      </c>
      <c r="F1326">
        <v>41.841419359420001</v>
      </c>
      <c r="G1326">
        <v>1.4285714285714299</v>
      </c>
      <c r="H1326">
        <v>1375</v>
      </c>
      <c r="I1326">
        <v>146.56854152679401</v>
      </c>
      <c r="J1326">
        <v>0.57538601013910695</v>
      </c>
      <c r="K1326">
        <v>0.804324003525827</v>
      </c>
      <c r="L1326">
        <v>0.95652173913043503</v>
      </c>
      <c r="M1326" t="s">
        <v>959</v>
      </c>
      <c r="N1326" t="s">
        <v>18</v>
      </c>
      <c r="O1326" t="s">
        <v>19</v>
      </c>
      <c r="P1326" s="1">
        <v>0.851487119562641</v>
      </c>
      <c r="Q1326" t="s">
        <v>20</v>
      </c>
    </row>
    <row r="1327" spans="1:17" x14ac:dyDescent="0.35">
      <c r="A1327">
        <v>1324</v>
      </c>
      <c r="B1327">
        <v>1448</v>
      </c>
      <c r="C1327" t="s">
        <v>657</v>
      </c>
      <c r="D1327">
        <v>57</v>
      </c>
      <c r="E1327">
        <v>62</v>
      </c>
      <c r="F1327">
        <v>49.987324458734101</v>
      </c>
      <c r="G1327">
        <v>0.92982458846550398</v>
      </c>
      <c r="H1327">
        <v>1962.5</v>
      </c>
      <c r="I1327">
        <v>211.92387998104101</v>
      </c>
      <c r="J1327">
        <v>0.70322549790759503</v>
      </c>
      <c r="K1327">
        <v>0.54911048479018099</v>
      </c>
      <c r="L1327">
        <v>0.77339901477832496</v>
      </c>
      <c r="M1327" t="s">
        <v>959</v>
      </c>
      <c r="N1327" t="s">
        <v>18</v>
      </c>
      <c r="O1327" t="s">
        <v>19</v>
      </c>
      <c r="P1327" s="1">
        <v>0.85145878540076503</v>
      </c>
      <c r="Q1327" t="s">
        <v>20</v>
      </c>
    </row>
    <row r="1328" spans="1:17" x14ac:dyDescent="0.35">
      <c r="A1328">
        <v>1325</v>
      </c>
      <c r="B1328">
        <v>1178</v>
      </c>
      <c r="C1328" t="s">
        <v>1854</v>
      </c>
      <c r="D1328">
        <v>95</v>
      </c>
      <c r="E1328">
        <v>50</v>
      </c>
      <c r="F1328">
        <v>63.204343771663098</v>
      </c>
      <c r="G1328">
        <v>1.90076348123142</v>
      </c>
      <c r="H1328">
        <v>3137.5</v>
      </c>
      <c r="I1328">
        <v>282.634556889534</v>
      </c>
      <c r="J1328">
        <v>0.53886772380141601</v>
      </c>
      <c r="K1328">
        <v>0.49356354764201898</v>
      </c>
      <c r="L1328">
        <v>0.762917933130699</v>
      </c>
      <c r="M1328" t="s">
        <v>959</v>
      </c>
      <c r="N1328" t="s">
        <v>18</v>
      </c>
      <c r="O1328" t="s">
        <v>19</v>
      </c>
      <c r="P1328" s="1">
        <v>0.85140865029050905</v>
      </c>
      <c r="Q1328" t="s">
        <v>20</v>
      </c>
    </row>
    <row r="1329" spans="1:17" x14ac:dyDescent="0.35">
      <c r="A1329">
        <v>1326</v>
      </c>
      <c r="B1329">
        <v>1217</v>
      </c>
      <c r="C1329" t="s">
        <v>1855</v>
      </c>
      <c r="D1329">
        <v>57</v>
      </c>
      <c r="E1329">
        <v>64</v>
      </c>
      <c r="F1329">
        <v>60.502592432999002</v>
      </c>
      <c r="G1329">
        <v>0.88888890553949795</v>
      </c>
      <c r="H1329">
        <v>2875</v>
      </c>
      <c r="I1329">
        <v>203.13708305358901</v>
      </c>
      <c r="J1329">
        <v>0.712756880249655</v>
      </c>
      <c r="K1329">
        <v>0.87552648709723802</v>
      </c>
      <c r="L1329">
        <v>0.97046413502109696</v>
      </c>
      <c r="M1329" t="s">
        <v>959</v>
      </c>
      <c r="N1329" t="s">
        <v>18</v>
      </c>
      <c r="O1329" t="s">
        <v>19</v>
      </c>
      <c r="P1329" s="1">
        <v>0.85126647993075899</v>
      </c>
      <c r="Q1329" t="s">
        <v>20</v>
      </c>
    </row>
    <row r="1330" spans="1:17" x14ac:dyDescent="0.35">
      <c r="A1330">
        <v>1327</v>
      </c>
      <c r="B1330">
        <v>733</v>
      </c>
      <c r="C1330" t="s">
        <v>603</v>
      </c>
      <c r="D1330">
        <v>172</v>
      </c>
      <c r="E1330">
        <v>78</v>
      </c>
      <c r="F1330">
        <v>106.22657607781299</v>
      </c>
      <c r="G1330">
        <v>2.2108842221743501</v>
      </c>
      <c r="H1330">
        <v>8862.5</v>
      </c>
      <c r="I1330">
        <v>457.48736917972599</v>
      </c>
      <c r="J1330">
        <v>0.60415926926958297</v>
      </c>
      <c r="K1330">
        <v>0.53211793378622396</v>
      </c>
      <c r="L1330">
        <v>0.85939393939393904</v>
      </c>
      <c r="M1330" t="s">
        <v>959</v>
      </c>
      <c r="N1330" t="s">
        <v>18</v>
      </c>
      <c r="O1330" t="s">
        <v>19</v>
      </c>
      <c r="P1330" s="1">
        <v>0.85122578946624505</v>
      </c>
      <c r="Q1330" t="s">
        <v>20</v>
      </c>
    </row>
    <row r="1331" spans="1:17" x14ac:dyDescent="0.35">
      <c r="A1331">
        <v>1328</v>
      </c>
      <c r="B1331">
        <v>1963</v>
      </c>
      <c r="C1331" t="s">
        <v>1856</v>
      </c>
      <c r="D1331">
        <v>31</v>
      </c>
      <c r="E1331">
        <v>65</v>
      </c>
      <c r="F1331">
        <v>36.345371475096101</v>
      </c>
      <c r="G1331">
        <v>0.468085174094935</v>
      </c>
      <c r="H1331">
        <v>1037.5</v>
      </c>
      <c r="I1331">
        <v>180.208150744438</v>
      </c>
      <c r="J1331">
        <v>0.787355550758849</v>
      </c>
      <c r="K1331">
        <v>0.40146631277471001</v>
      </c>
      <c r="L1331">
        <v>0.71551724137931005</v>
      </c>
      <c r="M1331" t="s">
        <v>959</v>
      </c>
      <c r="N1331" t="s">
        <v>18</v>
      </c>
      <c r="O1331" t="s">
        <v>19</v>
      </c>
      <c r="P1331" s="1">
        <v>0.85122503199232002</v>
      </c>
      <c r="Q1331" t="s">
        <v>20</v>
      </c>
    </row>
    <row r="1332" spans="1:17" x14ac:dyDescent="0.35">
      <c r="A1332">
        <v>1329</v>
      </c>
      <c r="B1332">
        <v>3055</v>
      </c>
      <c r="C1332" t="s">
        <v>1857</v>
      </c>
      <c r="D1332">
        <v>18</v>
      </c>
      <c r="E1332">
        <v>25</v>
      </c>
      <c r="F1332">
        <v>21.1100412282238</v>
      </c>
      <c r="G1332">
        <v>0.71428576933466403</v>
      </c>
      <c r="H1332">
        <v>350</v>
      </c>
      <c r="I1332">
        <v>72.426406145095797</v>
      </c>
      <c r="J1332">
        <v>0.72466683159803702</v>
      </c>
      <c r="K1332">
        <v>0.83846325929359999</v>
      </c>
      <c r="L1332">
        <v>0.96551724137931005</v>
      </c>
      <c r="M1332" t="s">
        <v>959</v>
      </c>
      <c r="N1332" t="s">
        <v>18</v>
      </c>
      <c r="O1332" t="s">
        <v>19</v>
      </c>
      <c r="P1332" s="1">
        <v>0.85119761706461206</v>
      </c>
      <c r="Q1332" t="s">
        <v>20</v>
      </c>
    </row>
    <row r="1333" spans="1:17" x14ac:dyDescent="0.35">
      <c r="A1333">
        <v>1330</v>
      </c>
      <c r="B1333">
        <v>1863</v>
      </c>
      <c r="C1333" t="s">
        <v>1858</v>
      </c>
      <c r="D1333">
        <v>68</v>
      </c>
      <c r="E1333">
        <v>33</v>
      </c>
      <c r="F1333">
        <v>38.265199286629098</v>
      </c>
      <c r="G1333">
        <v>2.04761892452587</v>
      </c>
      <c r="H1333">
        <v>1150</v>
      </c>
      <c r="I1333">
        <v>188.99494767189</v>
      </c>
      <c r="J1333">
        <v>0.75128504189197898</v>
      </c>
      <c r="K1333">
        <v>0.40458270653557499</v>
      </c>
      <c r="L1333">
        <v>0.72440944881889802</v>
      </c>
      <c r="M1333" t="s">
        <v>959</v>
      </c>
      <c r="N1333" t="s">
        <v>18</v>
      </c>
      <c r="O1333" t="s">
        <v>19</v>
      </c>
      <c r="P1333" s="1">
        <v>0.85115567264251801</v>
      </c>
      <c r="Q1333" t="s">
        <v>20</v>
      </c>
    </row>
    <row r="1334" spans="1:17" x14ac:dyDescent="0.35">
      <c r="A1334">
        <v>1331</v>
      </c>
      <c r="B1334">
        <v>1255</v>
      </c>
      <c r="C1334" t="s">
        <v>1859</v>
      </c>
      <c r="D1334">
        <v>55</v>
      </c>
      <c r="E1334">
        <v>70</v>
      </c>
      <c r="F1334">
        <v>58.632301428350402</v>
      </c>
      <c r="G1334">
        <v>0.78571428571428603</v>
      </c>
      <c r="H1334">
        <v>2700</v>
      </c>
      <c r="I1334">
        <v>228.99494767189</v>
      </c>
      <c r="J1334">
        <v>0.71249026087331502</v>
      </c>
      <c r="K1334">
        <v>0.64702614059460495</v>
      </c>
      <c r="L1334">
        <v>0.87096774193548399</v>
      </c>
      <c r="M1334" t="s">
        <v>959</v>
      </c>
      <c r="N1334" t="s">
        <v>18</v>
      </c>
      <c r="O1334" t="s">
        <v>19</v>
      </c>
      <c r="P1334" s="1">
        <v>0.85112563395445495</v>
      </c>
      <c r="Q1334" t="s">
        <v>20</v>
      </c>
    </row>
    <row r="1335" spans="1:17" x14ac:dyDescent="0.35">
      <c r="A1335">
        <v>1332</v>
      </c>
      <c r="B1335">
        <v>1897</v>
      </c>
      <c r="C1335" t="s">
        <v>1860</v>
      </c>
      <c r="D1335">
        <v>38</v>
      </c>
      <c r="E1335">
        <v>40</v>
      </c>
      <c r="F1335">
        <v>37.636139460867497</v>
      </c>
      <c r="G1335">
        <v>0.95999997828636097</v>
      </c>
      <c r="H1335">
        <v>1112.5</v>
      </c>
      <c r="I1335">
        <v>133.63960921764399</v>
      </c>
      <c r="J1335">
        <v>0.68425447383107896</v>
      </c>
      <c r="K1335">
        <v>0.78277958310885198</v>
      </c>
      <c r="L1335">
        <v>0.90816326530612201</v>
      </c>
      <c r="M1335" t="s">
        <v>959</v>
      </c>
      <c r="N1335" t="s">
        <v>18</v>
      </c>
      <c r="O1335" t="s">
        <v>19</v>
      </c>
      <c r="P1335" s="1">
        <v>0.85111929226263605</v>
      </c>
      <c r="Q1335" t="s">
        <v>20</v>
      </c>
    </row>
    <row r="1336" spans="1:17" x14ac:dyDescent="0.35">
      <c r="A1336">
        <v>1333</v>
      </c>
      <c r="B1336">
        <v>1242</v>
      </c>
      <c r="C1336" t="s">
        <v>543</v>
      </c>
      <c r="D1336">
        <v>54</v>
      </c>
      <c r="E1336">
        <v>67</v>
      </c>
      <c r="F1336">
        <v>59.3070336665971</v>
      </c>
      <c r="G1336">
        <v>0.79999997156692504</v>
      </c>
      <c r="H1336">
        <v>2762.5</v>
      </c>
      <c r="I1336">
        <v>211.92387998104101</v>
      </c>
      <c r="J1336">
        <v>0.75715199694129498</v>
      </c>
      <c r="K1336">
        <v>0.77295170151993597</v>
      </c>
      <c r="L1336">
        <v>0.93644067796610198</v>
      </c>
      <c r="M1336" t="s">
        <v>959</v>
      </c>
      <c r="N1336" t="s">
        <v>18</v>
      </c>
      <c r="O1336" t="s">
        <v>19</v>
      </c>
      <c r="P1336" s="1">
        <v>0.85107224143099303</v>
      </c>
      <c r="Q1336" t="s">
        <v>20</v>
      </c>
    </row>
    <row r="1337" spans="1:17" x14ac:dyDescent="0.35">
      <c r="A1337">
        <v>1334</v>
      </c>
      <c r="B1337">
        <v>2800</v>
      </c>
      <c r="C1337" t="s">
        <v>1861</v>
      </c>
      <c r="D1337">
        <v>20</v>
      </c>
      <c r="E1337">
        <v>30</v>
      </c>
      <c r="F1337">
        <v>23.601743597065699</v>
      </c>
      <c r="G1337">
        <v>0.66666666666666696</v>
      </c>
      <c r="H1337">
        <v>437.5</v>
      </c>
      <c r="I1337">
        <v>91.213203072547898</v>
      </c>
      <c r="J1337">
        <v>0.51310489151354799</v>
      </c>
      <c r="K1337">
        <v>0.66080376344750802</v>
      </c>
      <c r="L1337">
        <v>0.89743589743589702</v>
      </c>
      <c r="M1337" t="s">
        <v>959</v>
      </c>
      <c r="N1337" t="s">
        <v>18</v>
      </c>
      <c r="O1337" t="s">
        <v>19</v>
      </c>
      <c r="P1337" s="1">
        <v>0.851069932509813</v>
      </c>
      <c r="Q1337" t="s">
        <v>20</v>
      </c>
    </row>
    <row r="1338" spans="1:17" x14ac:dyDescent="0.35">
      <c r="A1338">
        <v>1335</v>
      </c>
      <c r="B1338">
        <v>3078</v>
      </c>
      <c r="C1338" t="s">
        <v>1862</v>
      </c>
      <c r="D1338">
        <v>21</v>
      </c>
      <c r="E1338">
        <v>21</v>
      </c>
      <c r="F1338">
        <v>21.1100412282238</v>
      </c>
      <c r="G1338">
        <v>1</v>
      </c>
      <c r="H1338">
        <v>350</v>
      </c>
      <c r="I1338">
        <v>76.568541526794405</v>
      </c>
      <c r="J1338">
        <v>0.57306735184565405</v>
      </c>
      <c r="K1338">
        <v>0.75020017109061699</v>
      </c>
      <c r="L1338">
        <v>0.90322580645161299</v>
      </c>
      <c r="M1338" t="s">
        <v>959</v>
      </c>
      <c r="N1338" t="s">
        <v>18</v>
      </c>
      <c r="O1338" t="s">
        <v>19</v>
      </c>
      <c r="P1338" s="1">
        <v>0.85105643855036905</v>
      </c>
      <c r="Q1338" t="s">
        <v>20</v>
      </c>
    </row>
    <row r="1339" spans="1:17" x14ac:dyDescent="0.35">
      <c r="A1339">
        <v>1336</v>
      </c>
      <c r="B1339">
        <v>2569</v>
      </c>
      <c r="C1339" t="s">
        <v>1863</v>
      </c>
      <c r="D1339">
        <v>25</v>
      </c>
      <c r="E1339">
        <v>28</v>
      </c>
      <c r="F1339">
        <v>26.1603947847725</v>
      </c>
      <c r="G1339">
        <v>0.875000021073426</v>
      </c>
      <c r="H1339">
        <v>537.5</v>
      </c>
      <c r="I1339">
        <v>89.497473835945101</v>
      </c>
      <c r="J1339">
        <v>0.681429976852718</v>
      </c>
      <c r="K1339">
        <v>0.84327024907040904</v>
      </c>
      <c r="L1339">
        <v>0.95555555555555605</v>
      </c>
      <c r="M1339" t="s">
        <v>959</v>
      </c>
      <c r="N1339" t="s">
        <v>18</v>
      </c>
      <c r="O1339" t="s">
        <v>19</v>
      </c>
      <c r="P1339" s="1">
        <v>0.85105464321850099</v>
      </c>
      <c r="Q1339" t="s">
        <v>20</v>
      </c>
    </row>
    <row r="1340" spans="1:17" x14ac:dyDescent="0.35">
      <c r="A1340">
        <v>1337</v>
      </c>
      <c r="B1340">
        <v>1601</v>
      </c>
      <c r="C1340" t="s">
        <v>1864</v>
      </c>
      <c r="D1340">
        <v>55</v>
      </c>
      <c r="E1340">
        <v>40</v>
      </c>
      <c r="F1340">
        <v>44.958511733230999</v>
      </c>
      <c r="G1340">
        <v>1.375</v>
      </c>
      <c r="H1340">
        <v>1587.5</v>
      </c>
      <c r="I1340">
        <v>183.63960921764399</v>
      </c>
      <c r="J1340">
        <v>0.69392103516339598</v>
      </c>
      <c r="K1340">
        <v>0.59154920922966603</v>
      </c>
      <c r="L1340">
        <v>0.83006535947712401</v>
      </c>
      <c r="M1340" t="s">
        <v>959</v>
      </c>
      <c r="N1340" t="s">
        <v>18</v>
      </c>
      <c r="O1340" t="s">
        <v>19</v>
      </c>
      <c r="P1340" s="1">
        <v>0.85100617996635897</v>
      </c>
      <c r="Q1340" t="s">
        <v>20</v>
      </c>
    </row>
    <row r="1341" spans="1:17" x14ac:dyDescent="0.35">
      <c r="A1341">
        <v>1338</v>
      </c>
      <c r="B1341">
        <v>760</v>
      </c>
      <c r="C1341" t="s">
        <v>1865</v>
      </c>
      <c r="D1341">
        <v>123</v>
      </c>
      <c r="E1341">
        <v>139</v>
      </c>
      <c r="F1341">
        <v>102.490127544389</v>
      </c>
      <c r="G1341">
        <v>0.88336514704953295</v>
      </c>
      <c r="H1341">
        <v>8250</v>
      </c>
      <c r="I1341">
        <v>631.12697839736904</v>
      </c>
      <c r="J1341">
        <v>0.73054844110639805</v>
      </c>
      <c r="K1341">
        <v>0.26027372182901198</v>
      </c>
      <c r="L1341">
        <v>0.63953488372093004</v>
      </c>
      <c r="M1341" t="s">
        <v>959</v>
      </c>
      <c r="N1341" t="s">
        <v>18</v>
      </c>
      <c r="O1341" t="s">
        <v>19</v>
      </c>
      <c r="P1341" s="1">
        <v>0.85094439476139905</v>
      </c>
      <c r="Q1341" t="s">
        <v>20</v>
      </c>
    </row>
    <row r="1342" spans="1:17" x14ac:dyDescent="0.35">
      <c r="A1342">
        <v>1339</v>
      </c>
      <c r="B1342">
        <v>2870</v>
      </c>
      <c r="C1342" t="s">
        <v>1866</v>
      </c>
      <c r="D1342">
        <v>25</v>
      </c>
      <c r="E1342">
        <v>21</v>
      </c>
      <c r="F1342">
        <v>22.917489221187701</v>
      </c>
      <c r="G1342">
        <v>1.1666666292028001</v>
      </c>
      <c r="H1342">
        <v>412.5</v>
      </c>
      <c r="I1342">
        <v>79.497473835945101</v>
      </c>
      <c r="J1342">
        <v>0.58032536901157705</v>
      </c>
      <c r="K1342">
        <v>0.82021396628300303</v>
      </c>
      <c r="L1342">
        <v>0.94285714285714295</v>
      </c>
      <c r="M1342" t="s">
        <v>959</v>
      </c>
      <c r="N1342" t="s">
        <v>18</v>
      </c>
      <c r="O1342" t="s">
        <v>19</v>
      </c>
      <c r="P1342" s="1">
        <v>0.85093926295015698</v>
      </c>
      <c r="Q1342" t="s">
        <v>20</v>
      </c>
    </row>
    <row r="1343" spans="1:17" x14ac:dyDescent="0.35">
      <c r="A1343">
        <v>1340</v>
      </c>
      <c r="B1343">
        <v>2889</v>
      </c>
      <c r="C1343" t="s">
        <v>1867</v>
      </c>
      <c r="D1343">
        <v>25</v>
      </c>
      <c r="E1343">
        <v>20</v>
      </c>
      <c r="F1343">
        <v>22.5675833419103</v>
      </c>
      <c r="G1343">
        <v>1.25</v>
      </c>
      <c r="H1343">
        <v>400</v>
      </c>
      <c r="I1343">
        <v>78.284270763397203</v>
      </c>
      <c r="J1343">
        <v>0.54587634536273</v>
      </c>
      <c r="K1343">
        <v>0.82020202012508803</v>
      </c>
      <c r="L1343">
        <v>0.94117647058823495</v>
      </c>
      <c r="M1343" t="s">
        <v>959</v>
      </c>
      <c r="N1343" t="s">
        <v>18</v>
      </c>
      <c r="O1343" t="s">
        <v>19</v>
      </c>
      <c r="P1343" s="1">
        <v>0.85093919844311905</v>
      </c>
      <c r="Q1343" t="s">
        <v>20</v>
      </c>
    </row>
    <row r="1344" spans="1:17" x14ac:dyDescent="0.35">
      <c r="A1344">
        <v>1341</v>
      </c>
      <c r="B1344">
        <v>2211</v>
      </c>
      <c r="C1344" t="s">
        <v>1868</v>
      </c>
      <c r="D1344">
        <v>25</v>
      </c>
      <c r="E1344">
        <v>40</v>
      </c>
      <c r="F1344">
        <v>31.412746571571098</v>
      </c>
      <c r="G1344">
        <v>0.625</v>
      </c>
      <c r="H1344">
        <v>775</v>
      </c>
      <c r="I1344">
        <v>112.426406145096</v>
      </c>
      <c r="J1344">
        <v>0.66740360530155396</v>
      </c>
      <c r="K1344">
        <v>0.77050402246424499</v>
      </c>
      <c r="L1344">
        <v>0.939393939393939</v>
      </c>
      <c r="M1344" t="s">
        <v>959</v>
      </c>
      <c r="N1344" t="s">
        <v>18</v>
      </c>
      <c r="O1344" t="s">
        <v>19</v>
      </c>
      <c r="P1344" s="1">
        <v>0.85093174180277598</v>
      </c>
      <c r="Q1344" t="s">
        <v>20</v>
      </c>
    </row>
    <row r="1345" spans="1:17" x14ac:dyDescent="0.35">
      <c r="A1345">
        <v>1342</v>
      </c>
      <c r="B1345">
        <v>2195</v>
      </c>
      <c r="C1345" t="s">
        <v>1869</v>
      </c>
      <c r="D1345">
        <v>29</v>
      </c>
      <c r="E1345">
        <v>37</v>
      </c>
      <c r="F1345">
        <v>31.6650618423356</v>
      </c>
      <c r="G1345">
        <v>0.77777777777777801</v>
      </c>
      <c r="H1345">
        <v>787.5</v>
      </c>
      <c r="I1345">
        <v>113.63960921764399</v>
      </c>
      <c r="J1345">
        <v>0.75990689192731797</v>
      </c>
      <c r="K1345">
        <v>0.766303771940261</v>
      </c>
      <c r="L1345">
        <v>0.92647058823529405</v>
      </c>
      <c r="M1345" t="s">
        <v>959</v>
      </c>
      <c r="N1345" t="s">
        <v>18</v>
      </c>
      <c r="O1345" t="s">
        <v>19</v>
      </c>
      <c r="P1345" s="1">
        <v>0.85082751034911297</v>
      </c>
      <c r="Q1345" t="s">
        <v>20</v>
      </c>
    </row>
    <row r="1346" spans="1:17" x14ac:dyDescent="0.35">
      <c r="A1346">
        <v>1343</v>
      </c>
      <c r="B1346">
        <v>2408</v>
      </c>
      <c r="C1346" t="s">
        <v>1870</v>
      </c>
      <c r="D1346">
        <v>50</v>
      </c>
      <c r="E1346">
        <v>20</v>
      </c>
      <c r="F1346">
        <v>28.768136958757999</v>
      </c>
      <c r="G1346">
        <v>2.5</v>
      </c>
      <c r="H1346">
        <v>650</v>
      </c>
      <c r="I1346">
        <v>122.426406145096</v>
      </c>
      <c r="J1346">
        <v>0.87301675499562104</v>
      </c>
      <c r="K1346">
        <v>0.54497053133756601</v>
      </c>
      <c r="L1346">
        <v>0.88135593220339004</v>
      </c>
      <c r="M1346" t="s">
        <v>959</v>
      </c>
      <c r="N1346" t="s">
        <v>18</v>
      </c>
      <c r="O1346" t="s">
        <v>19</v>
      </c>
      <c r="P1346" s="1">
        <v>0.850820254320794</v>
      </c>
      <c r="Q1346" t="s">
        <v>20</v>
      </c>
    </row>
    <row r="1347" spans="1:17" x14ac:dyDescent="0.35">
      <c r="A1347">
        <v>1344</v>
      </c>
      <c r="B1347">
        <v>1941</v>
      </c>
      <c r="C1347" t="s">
        <v>1871</v>
      </c>
      <c r="D1347">
        <v>45</v>
      </c>
      <c r="E1347">
        <v>30</v>
      </c>
      <c r="F1347">
        <v>36.780660900548099</v>
      </c>
      <c r="G1347">
        <v>1.5</v>
      </c>
      <c r="H1347">
        <v>1062.5</v>
      </c>
      <c r="I1347">
        <v>129.49747383594499</v>
      </c>
      <c r="J1347">
        <v>0.66933937298702395</v>
      </c>
      <c r="K1347">
        <v>0.79618906697658198</v>
      </c>
      <c r="L1347">
        <v>0.95505617977528101</v>
      </c>
      <c r="M1347" t="s">
        <v>959</v>
      </c>
      <c r="N1347" t="s">
        <v>18</v>
      </c>
      <c r="O1347" t="s">
        <v>19</v>
      </c>
      <c r="P1347" s="1">
        <v>0.85079637034669398</v>
      </c>
      <c r="Q1347" t="s">
        <v>20</v>
      </c>
    </row>
    <row r="1348" spans="1:17" x14ac:dyDescent="0.35">
      <c r="A1348">
        <v>1345</v>
      </c>
      <c r="B1348">
        <v>1982</v>
      </c>
      <c r="C1348" t="s">
        <v>1872</v>
      </c>
      <c r="D1348">
        <v>34</v>
      </c>
      <c r="E1348">
        <v>63</v>
      </c>
      <c r="F1348">
        <v>35.904805236128901</v>
      </c>
      <c r="G1348">
        <v>0.53571428843428603</v>
      </c>
      <c r="H1348">
        <v>1012.5</v>
      </c>
      <c r="I1348">
        <v>177.78174459934201</v>
      </c>
      <c r="J1348">
        <v>0.87037865131124004</v>
      </c>
      <c r="K1348">
        <v>0.40255995283288198</v>
      </c>
      <c r="L1348">
        <v>0.72321428571428603</v>
      </c>
      <c r="M1348" t="s">
        <v>959</v>
      </c>
      <c r="N1348" t="s">
        <v>18</v>
      </c>
      <c r="O1348" t="s">
        <v>19</v>
      </c>
      <c r="P1348" s="1">
        <v>0.85078966237207998</v>
      </c>
      <c r="Q1348" t="s">
        <v>20</v>
      </c>
    </row>
    <row r="1349" spans="1:17" x14ac:dyDescent="0.35">
      <c r="A1349">
        <v>1346</v>
      </c>
      <c r="B1349">
        <v>1252</v>
      </c>
      <c r="C1349" t="s">
        <v>1873</v>
      </c>
      <c r="D1349">
        <v>39</v>
      </c>
      <c r="E1349">
        <v>114</v>
      </c>
      <c r="F1349">
        <v>58.767867624188398</v>
      </c>
      <c r="G1349">
        <v>0.34355832075314702</v>
      </c>
      <c r="H1349">
        <v>2712.5</v>
      </c>
      <c r="I1349">
        <v>306.776692271233</v>
      </c>
      <c r="J1349">
        <v>0.87231729011168702</v>
      </c>
      <c r="K1349">
        <v>0.362188694466343</v>
      </c>
      <c r="L1349">
        <v>0.73063973063973098</v>
      </c>
      <c r="M1349" t="s">
        <v>959</v>
      </c>
      <c r="N1349" t="s">
        <v>18</v>
      </c>
      <c r="O1349" t="s">
        <v>19</v>
      </c>
      <c r="P1349" s="1">
        <v>0.85072303549509198</v>
      </c>
      <c r="Q1349" t="s">
        <v>20</v>
      </c>
    </row>
    <row r="1350" spans="1:17" x14ac:dyDescent="0.35">
      <c r="A1350">
        <v>1347</v>
      </c>
      <c r="B1350">
        <v>2687</v>
      </c>
      <c r="C1350" t="s">
        <v>1874</v>
      </c>
      <c r="D1350">
        <v>17</v>
      </c>
      <c r="E1350">
        <v>40</v>
      </c>
      <c r="F1350">
        <v>24.592453796829702</v>
      </c>
      <c r="G1350">
        <v>0.414634103672603</v>
      </c>
      <c r="H1350">
        <v>475</v>
      </c>
      <c r="I1350">
        <v>102.426406145096</v>
      </c>
      <c r="J1350">
        <v>0.80751081872196095</v>
      </c>
      <c r="K1350">
        <v>0.56895720832220498</v>
      </c>
      <c r="L1350">
        <v>0.82608695652173902</v>
      </c>
      <c r="M1350" t="s">
        <v>959</v>
      </c>
      <c r="N1350" t="s">
        <v>18</v>
      </c>
      <c r="O1350" t="s">
        <v>19</v>
      </c>
      <c r="P1350" s="1">
        <v>0.85067879294394899</v>
      </c>
      <c r="Q1350" t="s">
        <v>20</v>
      </c>
    </row>
    <row r="1351" spans="1:17" x14ac:dyDescent="0.35">
      <c r="A1351">
        <v>1348</v>
      </c>
      <c r="B1351">
        <v>2257</v>
      </c>
      <c r="C1351" t="s">
        <v>1875</v>
      </c>
      <c r="D1351">
        <v>25</v>
      </c>
      <c r="E1351">
        <v>42</v>
      </c>
      <c r="F1351">
        <v>30.9019361618552</v>
      </c>
      <c r="G1351">
        <v>0.58333331460140003</v>
      </c>
      <c r="H1351">
        <v>750</v>
      </c>
      <c r="I1351">
        <v>116.56854152679399</v>
      </c>
      <c r="J1351">
        <v>0.80625773984929305</v>
      </c>
      <c r="K1351">
        <v>0.69359890996668205</v>
      </c>
      <c r="L1351">
        <v>0.90909090909090895</v>
      </c>
      <c r="M1351" t="s">
        <v>959</v>
      </c>
      <c r="N1351" t="s">
        <v>18</v>
      </c>
      <c r="O1351" t="s">
        <v>19</v>
      </c>
      <c r="P1351" s="1">
        <v>0.85052383593381098</v>
      </c>
      <c r="Q1351" t="s">
        <v>20</v>
      </c>
    </row>
    <row r="1352" spans="1:17" x14ac:dyDescent="0.35">
      <c r="A1352">
        <v>1349</v>
      </c>
      <c r="B1352">
        <v>2785</v>
      </c>
      <c r="C1352" t="s">
        <v>1876</v>
      </c>
      <c r="D1352">
        <v>17</v>
      </c>
      <c r="E1352">
        <v>38</v>
      </c>
      <c r="F1352">
        <v>23.601743597065699</v>
      </c>
      <c r="G1352">
        <v>0.45833334118693603</v>
      </c>
      <c r="H1352">
        <v>437.5</v>
      </c>
      <c r="I1352">
        <v>95.355338454246507</v>
      </c>
      <c r="J1352">
        <v>0.836040142245708</v>
      </c>
      <c r="K1352">
        <v>0.60464142406321797</v>
      </c>
      <c r="L1352">
        <v>0.875</v>
      </c>
      <c r="M1352" t="s">
        <v>959</v>
      </c>
      <c r="N1352" t="s">
        <v>18</v>
      </c>
      <c r="O1352" t="s">
        <v>19</v>
      </c>
      <c r="P1352" s="1">
        <v>0.85051664646064096</v>
      </c>
      <c r="Q1352" t="s">
        <v>20</v>
      </c>
    </row>
    <row r="1353" spans="1:17" x14ac:dyDescent="0.35">
      <c r="A1353">
        <v>1350</v>
      </c>
      <c r="B1353">
        <v>263</v>
      </c>
      <c r="C1353" t="s">
        <v>446</v>
      </c>
      <c r="D1353">
        <v>283</v>
      </c>
      <c r="E1353">
        <v>234</v>
      </c>
      <c r="F1353">
        <v>245.40625596339899</v>
      </c>
      <c r="G1353">
        <v>1.2101313028403</v>
      </c>
      <c r="H1353">
        <v>47300</v>
      </c>
      <c r="I1353">
        <v>952.54833221435501</v>
      </c>
      <c r="J1353">
        <v>0.64861126747726205</v>
      </c>
      <c r="K1353">
        <v>0.65508395568517996</v>
      </c>
      <c r="L1353">
        <v>0.92450525287075502</v>
      </c>
      <c r="M1353" t="s">
        <v>959</v>
      </c>
      <c r="N1353" t="s">
        <v>18</v>
      </c>
      <c r="O1353" t="s">
        <v>19</v>
      </c>
      <c r="P1353" s="1">
        <v>0.850504494748059</v>
      </c>
      <c r="Q1353" t="s">
        <v>20</v>
      </c>
    </row>
    <row r="1354" spans="1:17" x14ac:dyDescent="0.35">
      <c r="A1354">
        <v>1351</v>
      </c>
      <c r="B1354">
        <v>1285</v>
      </c>
      <c r="C1354" t="s">
        <v>1877</v>
      </c>
      <c r="D1354">
        <v>67</v>
      </c>
      <c r="E1354">
        <v>61</v>
      </c>
      <c r="F1354">
        <v>57.1198418536313</v>
      </c>
      <c r="G1354">
        <v>1.0952381063997501</v>
      </c>
      <c r="H1354">
        <v>2562.5</v>
      </c>
      <c r="I1354">
        <v>230.208150744438</v>
      </c>
      <c r="J1354">
        <v>0.63425893223665597</v>
      </c>
      <c r="K1354">
        <v>0.60762039923267197</v>
      </c>
      <c r="L1354">
        <v>0.82</v>
      </c>
      <c r="M1354" t="s">
        <v>959</v>
      </c>
      <c r="N1354" t="s">
        <v>18</v>
      </c>
      <c r="O1354" t="s">
        <v>19</v>
      </c>
      <c r="P1354" s="1">
        <v>0.85050123115605103</v>
      </c>
      <c r="Q1354" t="s">
        <v>20</v>
      </c>
    </row>
    <row r="1355" spans="1:17" x14ac:dyDescent="0.35">
      <c r="A1355">
        <v>1352</v>
      </c>
      <c r="B1355">
        <v>2874</v>
      </c>
      <c r="C1355" t="s">
        <v>1878</v>
      </c>
      <c r="D1355">
        <v>30</v>
      </c>
      <c r="E1355">
        <v>15</v>
      </c>
      <c r="F1355">
        <v>22.917489221187701</v>
      </c>
      <c r="G1355">
        <v>2</v>
      </c>
      <c r="H1355">
        <v>412.5</v>
      </c>
      <c r="I1355">
        <v>81.213203072547898</v>
      </c>
      <c r="J1355">
        <v>0.690557302341263</v>
      </c>
      <c r="K1355">
        <v>0.78592397591387397</v>
      </c>
      <c r="L1355">
        <v>1</v>
      </c>
      <c r="M1355" t="s">
        <v>959</v>
      </c>
      <c r="N1355" t="s">
        <v>18</v>
      </c>
      <c r="O1355" t="s">
        <v>19</v>
      </c>
      <c r="P1355" s="1">
        <v>0.85045888861175301</v>
      </c>
      <c r="Q1355" t="s">
        <v>20</v>
      </c>
    </row>
    <row r="1356" spans="1:17" x14ac:dyDescent="0.35">
      <c r="A1356">
        <v>1353</v>
      </c>
      <c r="B1356">
        <v>1705</v>
      </c>
      <c r="C1356" t="s">
        <v>910</v>
      </c>
      <c r="D1356">
        <v>49</v>
      </c>
      <c r="E1356">
        <v>44</v>
      </c>
      <c r="F1356">
        <v>42.031177336829799</v>
      </c>
      <c r="G1356">
        <v>1.0937500033579299</v>
      </c>
      <c r="H1356">
        <v>1387.5</v>
      </c>
      <c r="I1356">
        <v>191.92387998104101</v>
      </c>
      <c r="J1356">
        <v>0.71531654541174905</v>
      </c>
      <c r="K1356">
        <v>0.47335266450721902</v>
      </c>
      <c r="L1356">
        <v>0.72077922077922096</v>
      </c>
      <c r="M1356" t="s">
        <v>959</v>
      </c>
      <c r="N1356" t="s">
        <v>18</v>
      </c>
      <c r="O1356" t="s">
        <v>19</v>
      </c>
      <c r="P1356" s="1">
        <v>0.85044578373956103</v>
      </c>
      <c r="Q1356" t="s">
        <v>20</v>
      </c>
    </row>
    <row r="1357" spans="1:17" x14ac:dyDescent="0.35">
      <c r="A1357">
        <v>1354</v>
      </c>
      <c r="B1357">
        <v>1797</v>
      </c>
      <c r="C1357" t="s">
        <v>1879</v>
      </c>
      <c r="D1357">
        <v>41</v>
      </c>
      <c r="E1357">
        <v>61</v>
      </c>
      <c r="F1357">
        <v>39.894228040143297</v>
      </c>
      <c r="G1357">
        <v>0.66666666666666696</v>
      </c>
      <c r="H1357">
        <v>1250</v>
      </c>
      <c r="I1357">
        <v>198.99494767189</v>
      </c>
      <c r="J1357">
        <v>0.82589177151752402</v>
      </c>
      <c r="K1357">
        <v>0.39667586435186297</v>
      </c>
      <c r="L1357">
        <v>0.67567567567567599</v>
      </c>
      <c r="M1357" t="s">
        <v>959</v>
      </c>
      <c r="N1357" t="s">
        <v>18</v>
      </c>
      <c r="O1357" t="s">
        <v>19</v>
      </c>
      <c r="P1357" s="1">
        <v>0.85044019824454997</v>
      </c>
      <c r="Q1357" t="s">
        <v>20</v>
      </c>
    </row>
    <row r="1358" spans="1:17" x14ac:dyDescent="0.35">
      <c r="A1358">
        <v>1355</v>
      </c>
      <c r="B1358">
        <v>2519</v>
      </c>
      <c r="C1358" t="s">
        <v>1880</v>
      </c>
      <c r="D1358">
        <v>20</v>
      </c>
      <c r="E1358">
        <v>30</v>
      </c>
      <c r="F1358">
        <v>26.7618617422916</v>
      </c>
      <c r="G1358">
        <v>0.66666666666666696</v>
      </c>
      <c r="H1358">
        <v>562.5</v>
      </c>
      <c r="I1358">
        <v>91.213203072547898</v>
      </c>
      <c r="J1358">
        <v>0.60082091953147598</v>
      </c>
      <c r="K1358">
        <v>0.84960483871822501</v>
      </c>
      <c r="L1358">
        <v>1</v>
      </c>
      <c r="M1358" t="s">
        <v>959</v>
      </c>
      <c r="N1358" t="s">
        <v>18</v>
      </c>
      <c r="O1358" t="s">
        <v>19</v>
      </c>
      <c r="P1358" s="1">
        <v>0.85042151812228095</v>
      </c>
      <c r="Q1358" t="s">
        <v>20</v>
      </c>
    </row>
    <row r="1359" spans="1:17" x14ac:dyDescent="0.35">
      <c r="A1359">
        <v>1356</v>
      </c>
      <c r="B1359">
        <v>2790</v>
      </c>
      <c r="C1359" t="s">
        <v>837</v>
      </c>
      <c r="D1359">
        <v>54</v>
      </c>
      <c r="E1359">
        <v>24</v>
      </c>
      <c r="F1359">
        <v>23.601743597065699</v>
      </c>
      <c r="G1359">
        <v>2.2666667738944999</v>
      </c>
      <c r="H1359">
        <v>437.5</v>
      </c>
      <c r="I1359">
        <v>153.63960921764399</v>
      </c>
      <c r="J1359">
        <v>0.30080670307486401</v>
      </c>
      <c r="K1359">
        <v>0.23290645954710201</v>
      </c>
      <c r="L1359">
        <v>0.443037974683544</v>
      </c>
      <c r="M1359" t="s">
        <v>959</v>
      </c>
      <c r="N1359" t="s">
        <v>18</v>
      </c>
      <c r="O1359" t="s">
        <v>19</v>
      </c>
      <c r="P1359" s="1">
        <v>0.85041218077463898</v>
      </c>
      <c r="Q1359" t="s">
        <v>20</v>
      </c>
    </row>
    <row r="1360" spans="1:17" x14ac:dyDescent="0.35">
      <c r="A1360">
        <v>1357</v>
      </c>
      <c r="B1360">
        <v>972</v>
      </c>
      <c r="C1360" t="s">
        <v>1881</v>
      </c>
      <c r="D1360">
        <v>145</v>
      </c>
      <c r="E1360">
        <v>65</v>
      </c>
      <c r="F1360">
        <v>77.972551748101694</v>
      </c>
      <c r="G1360">
        <v>2.2307692307692299</v>
      </c>
      <c r="H1360">
        <v>4775</v>
      </c>
      <c r="I1360">
        <v>412.13203072547901</v>
      </c>
      <c r="J1360">
        <v>0.81955534343437197</v>
      </c>
      <c r="K1360">
        <v>0.353273045165653</v>
      </c>
      <c r="L1360">
        <v>0.659758203799655</v>
      </c>
      <c r="M1360" t="s">
        <v>959</v>
      </c>
      <c r="N1360" t="s">
        <v>18</v>
      </c>
      <c r="O1360" t="s">
        <v>19</v>
      </c>
      <c r="P1360" s="1">
        <v>0.85038348703101596</v>
      </c>
      <c r="Q1360" t="s">
        <v>20</v>
      </c>
    </row>
    <row r="1361" spans="1:17" x14ac:dyDescent="0.35">
      <c r="A1361">
        <v>1358</v>
      </c>
      <c r="B1361">
        <v>2074</v>
      </c>
      <c r="C1361" t="s">
        <v>1882</v>
      </c>
      <c r="D1361">
        <v>21</v>
      </c>
      <c r="E1361">
        <v>57</v>
      </c>
      <c r="F1361">
        <v>34.085643379153602</v>
      </c>
      <c r="G1361">
        <v>0.375000021073426</v>
      </c>
      <c r="H1361">
        <v>912.5</v>
      </c>
      <c r="I1361">
        <v>137.78174459934201</v>
      </c>
      <c r="J1361">
        <v>0.89875309457988095</v>
      </c>
      <c r="K1361">
        <v>0.604031208811458</v>
      </c>
      <c r="L1361">
        <v>0.924050632911392</v>
      </c>
      <c r="M1361" t="s">
        <v>959</v>
      </c>
      <c r="N1361" t="s">
        <v>18</v>
      </c>
      <c r="O1361" t="s">
        <v>19</v>
      </c>
      <c r="P1361" s="1">
        <v>0.85035472505782495</v>
      </c>
      <c r="Q1361" t="s">
        <v>20</v>
      </c>
    </row>
    <row r="1362" spans="1:17" x14ac:dyDescent="0.35">
      <c r="A1362">
        <v>1359</v>
      </c>
      <c r="B1362">
        <v>1760</v>
      </c>
      <c r="C1362" t="s">
        <v>1883</v>
      </c>
      <c r="D1362">
        <v>86</v>
      </c>
      <c r="E1362">
        <v>27</v>
      </c>
      <c r="F1362">
        <v>40.488219445247601</v>
      </c>
      <c r="G1362">
        <v>3.2083334001582098</v>
      </c>
      <c r="H1362">
        <v>1287.5</v>
      </c>
      <c r="I1362">
        <v>200.208150744438</v>
      </c>
      <c r="J1362">
        <v>0.52702347580336795</v>
      </c>
      <c r="K1362">
        <v>0.40363943844427003</v>
      </c>
      <c r="L1362">
        <v>0.79230769230769205</v>
      </c>
      <c r="M1362" t="s">
        <v>959</v>
      </c>
      <c r="N1362" t="s">
        <v>18</v>
      </c>
      <c r="O1362" t="s">
        <v>19</v>
      </c>
      <c r="P1362" s="1">
        <v>0.85034771699779998</v>
      </c>
      <c r="Q1362" t="s">
        <v>20</v>
      </c>
    </row>
    <row r="1363" spans="1:17" x14ac:dyDescent="0.35">
      <c r="A1363">
        <v>1360</v>
      </c>
      <c r="B1363">
        <v>2963</v>
      </c>
      <c r="C1363" t="s">
        <v>1884</v>
      </c>
      <c r="D1363">
        <v>21</v>
      </c>
      <c r="E1363">
        <v>32</v>
      </c>
      <c r="F1363">
        <v>21.850968611841601</v>
      </c>
      <c r="G1363">
        <v>0.65000004146701895</v>
      </c>
      <c r="H1363">
        <v>375</v>
      </c>
      <c r="I1363">
        <v>92.426406145095797</v>
      </c>
      <c r="J1363">
        <v>0.78083581749051301</v>
      </c>
      <c r="K1363">
        <v>0.55163142487435501</v>
      </c>
      <c r="L1363">
        <v>0.78947368421052599</v>
      </c>
      <c r="M1363" t="s">
        <v>959</v>
      </c>
      <c r="N1363" t="s">
        <v>18</v>
      </c>
      <c r="O1363" t="s">
        <v>19</v>
      </c>
      <c r="P1363" s="1">
        <v>0.85034392673572101</v>
      </c>
      <c r="Q1363" t="s">
        <v>20</v>
      </c>
    </row>
    <row r="1364" spans="1:17" x14ac:dyDescent="0.35">
      <c r="A1364">
        <v>1361</v>
      </c>
      <c r="B1364">
        <v>2544</v>
      </c>
      <c r="C1364" t="s">
        <v>1885</v>
      </c>
      <c r="D1364">
        <v>35</v>
      </c>
      <c r="E1364">
        <v>20</v>
      </c>
      <c r="F1364">
        <v>26.462837142006101</v>
      </c>
      <c r="G1364">
        <v>1.75</v>
      </c>
      <c r="H1364">
        <v>550</v>
      </c>
      <c r="I1364">
        <v>98.284270763397203</v>
      </c>
      <c r="J1364">
        <v>0.68264368500373196</v>
      </c>
      <c r="K1364">
        <v>0.71549155832445399</v>
      </c>
      <c r="L1364">
        <v>0.91666666666666696</v>
      </c>
      <c r="M1364" t="s">
        <v>959</v>
      </c>
      <c r="N1364" t="s">
        <v>18</v>
      </c>
      <c r="O1364" t="s">
        <v>19</v>
      </c>
      <c r="P1364" s="1">
        <v>0.85033677627485404</v>
      </c>
      <c r="Q1364" t="s">
        <v>20</v>
      </c>
    </row>
    <row r="1365" spans="1:17" x14ac:dyDescent="0.35">
      <c r="A1365">
        <v>1362</v>
      </c>
      <c r="B1365">
        <v>2259</v>
      </c>
      <c r="C1365" t="s">
        <v>1886</v>
      </c>
      <c r="D1365">
        <v>75</v>
      </c>
      <c r="E1365">
        <v>23</v>
      </c>
      <c r="F1365">
        <v>30.9019361618552</v>
      </c>
      <c r="G1365">
        <v>3.2380953165313602</v>
      </c>
      <c r="H1365">
        <v>750</v>
      </c>
      <c r="I1365">
        <v>188.99494767189</v>
      </c>
      <c r="J1365">
        <v>0.460422168329232</v>
      </c>
      <c r="K1365">
        <v>0.26385828687102703</v>
      </c>
      <c r="L1365">
        <v>0.55555555555555602</v>
      </c>
      <c r="M1365" t="s">
        <v>959</v>
      </c>
      <c r="N1365" t="s">
        <v>18</v>
      </c>
      <c r="O1365" t="s">
        <v>19</v>
      </c>
      <c r="P1365" s="1">
        <v>0.85031944819783001</v>
      </c>
      <c r="Q1365" t="s">
        <v>20</v>
      </c>
    </row>
    <row r="1366" spans="1:17" x14ac:dyDescent="0.35">
      <c r="A1366">
        <v>1363</v>
      </c>
      <c r="B1366">
        <v>1868</v>
      </c>
      <c r="C1366" t="s">
        <v>1887</v>
      </c>
      <c r="D1366">
        <v>40</v>
      </c>
      <c r="E1366">
        <v>35</v>
      </c>
      <c r="F1366">
        <v>38.056668037759799</v>
      </c>
      <c r="G1366">
        <v>1.1428571428571399</v>
      </c>
      <c r="H1366">
        <v>1137.5</v>
      </c>
      <c r="I1366">
        <v>129.49747383594499</v>
      </c>
      <c r="J1366">
        <v>0.64856859385153498</v>
      </c>
      <c r="K1366">
        <v>0.85239064817492904</v>
      </c>
      <c r="L1366">
        <v>0.95789473684210502</v>
      </c>
      <c r="M1366" t="s">
        <v>959</v>
      </c>
      <c r="N1366" t="s">
        <v>18</v>
      </c>
      <c r="O1366" t="s">
        <v>19</v>
      </c>
      <c r="P1366" s="1">
        <v>0.85030513676042896</v>
      </c>
      <c r="Q1366" t="s">
        <v>20</v>
      </c>
    </row>
    <row r="1367" spans="1:17" x14ac:dyDescent="0.35">
      <c r="A1367">
        <v>1364</v>
      </c>
      <c r="B1367">
        <v>1110</v>
      </c>
      <c r="C1367" t="s">
        <v>414</v>
      </c>
      <c r="D1367">
        <v>76</v>
      </c>
      <c r="E1367">
        <v>100</v>
      </c>
      <c r="F1367">
        <v>67.467261486058604</v>
      </c>
      <c r="G1367">
        <v>0.75409836455319401</v>
      </c>
      <c r="H1367">
        <v>3575</v>
      </c>
      <c r="I1367">
        <v>407.98989534378097</v>
      </c>
      <c r="J1367">
        <v>0.70188910634212198</v>
      </c>
      <c r="K1367">
        <v>0.269890188095879</v>
      </c>
      <c r="L1367">
        <v>0.605932203389831</v>
      </c>
      <c r="M1367" t="s">
        <v>959</v>
      </c>
      <c r="N1367" t="s">
        <v>18</v>
      </c>
      <c r="O1367" t="s">
        <v>19</v>
      </c>
      <c r="P1367" s="1">
        <v>0.85027994855751099</v>
      </c>
      <c r="Q1367" t="s">
        <v>20</v>
      </c>
    </row>
    <row r="1368" spans="1:17" x14ac:dyDescent="0.35">
      <c r="A1368">
        <v>1365</v>
      </c>
      <c r="B1368">
        <v>1980</v>
      </c>
      <c r="C1368" t="s">
        <v>1888</v>
      </c>
      <c r="D1368">
        <v>32</v>
      </c>
      <c r="E1368">
        <v>64</v>
      </c>
      <c r="F1368">
        <v>35.904805236128901</v>
      </c>
      <c r="G1368">
        <v>0.5</v>
      </c>
      <c r="H1368">
        <v>1012.5</v>
      </c>
      <c r="I1368">
        <v>191.92387998104101</v>
      </c>
      <c r="J1368">
        <v>0.88798573497823996</v>
      </c>
      <c r="K1368">
        <v>0.34541951193769999</v>
      </c>
      <c r="L1368">
        <v>0.62790697674418605</v>
      </c>
      <c r="M1368" t="s">
        <v>959</v>
      </c>
      <c r="N1368" t="s">
        <v>18</v>
      </c>
      <c r="O1368" t="s">
        <v>19</v>
      </c>
      <c r="P1368" s="1">
        <v>0.85027607940803296</v>
      </c>
      <c r="Q1368" t="s">
        <v>20</v>
      </c>
    </row>
    <row r="1369" spans="1:17" x14ac:dyDescent="0.35">
      <c r="A1369">
        <v>1366</v>
      </c>
      <c r="B1369">
        <v>2080</v>
      </c>
      <c r="C1369" t="s">
        <v>715</v>
      </c>
      <c r="D1369">
        <v>65</v>
      </c>
      <c r="E1369">
        <v>26</v>
      </c>
      <c r="F1369">
        <v>33.851375012865397</v>
      </c>
      <c r="G1369">
        <v>2.4736842248138</v>
      </c>
      <c r="H1369">
        <v>900</v>
      </c>
      <c r="I1369">
        <v>164.85281229019199</v>
      </c>
      <c r="J1369">
        <v>0.55512985401580395</v>
      </c>
      <c r="K1369">
        <v>0.416159346399329</v>
      </c>
      <c r="L1369">
        <v>0.72727272727272696</v>
      </c>
      <c r="M1369" t="s">
        <v>959</v>
      </c>
      <c r="N1369" t="s">
        <v>18</v>
      </c>
      <c r="O1369" t="s">
        <v>19</v>
      </c>
      <c r="P1369" s="1">
        <v>0.85020515869054303</v>
      </c>
      <c r="Q1369" t="s">
        <v>20</v>
      </c>
    </row>
    <row r="1370" spans="1:17" x14ac:dyDescent="0.35">
      <c r="A1370">
        <v>1367</v>
      </c>
      <c r="B1370">
        <v>1496</v>
      </c>
      <c r="C1370" t="s">
        <v>348</v>
      </c>
      <c r="D1370">
        <v>55</v>
      </c>
      <c r="E1370">
        <v>45</v>
      </c>
      <c r="F1370">
        <v>48.039012009329298</v>
      </c>
      <c r="G1370">
        <v>1.2222222222222201</v>
      </c>
      <c r="H1370">
        <v>1812.5</v>
      </c>
      <c r="I1370">
        <v>167.78174459934201</v>
      </c>
      <c r="J1370">
        <v>0.73104254947869196</v>
      </c>
      <c r="K1370">
        <v>0.80909304408820104</v>
      </c>
      <c r="L1370">
        <v>0.97972972972973005</v>
      </c>
      <c r="M1370" t="s">
        <v>959</v>
      </c>
      <c r="N1370" t="s">
        <v>18</v>
      </c>
      <c r="O1370" t="s">
        <v>19</v>
      </c>
      <c r="P1370" s="1">
        <v>0.85014190774898801</v>
      </c>
      <c r="Q1370" t="s">
        <v>20</v>
      </c>
    </row>
    <row r="1371" spans="1:17" x14ac:dyDescent="0.35">
      <c r="A1371">
        <v>1368</v>
      </c>
      <c r="B1371">
        <v>2673</v>
      </c>
      <c r="C1371" t="s">
        <v>781</v>
      </c>
      <c r="D1371">
        <v>18</v>
      </c>
      <c r="E1371">
        <v>42</v>
      </c>
      <c r="F1371">
        <v>24.913937425834401</v>
      </c>
      <c r="G1371">
        <v>0.41666668539860002</v>
      </c>
      <c r="H1371">
        <v>487.5</v>
      </c>
      <c r="I1371">
        <v>99.497473835945101</v>
      </c>
      <c r="J1371">
        <v>0.88130236305421905</v>
      </c>
      <c r="K1371">
        <v>0.61881434838890703</v>
      </c>
      <c r="L1371">
        <v>0.92857142857142905</v>
      </c>
      <c r="M1371" t="s">
        <v>959</v>
      </c>
      <c r="N1371" t="s">
        <v>18</v>
      </c>
      <c r="O1371" t="s">
        <v>19</v>
      </c>
      <c r="P1371" s="1">
        <v>0.85007244838520701</v>
      </c>
      <c r="Q1371" t="s">
        <v>20</v>
      </c>
    </row>
    <row r="1372" spans="1:17" x14ac:dyDescent="0.35">
      <c r="A1372">
        <v>1369</v>
      </c>
      <c r="B1372">
        <v>2581</v>
      </c>
      <c r="C1372" t="s">
        <v>1889</v>
      </c>
      <c r="D1372">
        <v>25</v>
      </c>
      <c r="E1372">
        <v>28</v>
      </c>
      <c r="F1372">
        <v>26.1603947847725</v>
      </c>
      <c r="G1372">
        <v>0.875000021073426</v>
      </c>
      <c r="H1372">
        <v>537.5</v>
      </c>
      <c r="I1372">
        <v>89.497473835945101</v>
      </c>
      <c r="J1372">
        <v>0.65947725176814598</v>
      </c>
      <c r="K1372">
        <v>0.84327024907040904</v>
      </c>
      <c r="L1372">
        <v>0.95555555555555605</v>
      </c>
      <c r="M1372" t="s">
        <v>959</v>
      </c>
      <c r="N1372" t="s">
        <v>18</v>
      </c>
      <c r="O1372" t="s">
        <v>19</v>
      </c>
      <c r="P1372" s="1">
        <v>0.850052758748296</v>
      </c>
      <c r="Q1372" t="s">
        <v>20</v>
      </c>
    </row>
    <row r="1373" spans="1:17" x14ac:dyDescent="0.35">
      <c r="A1373">
        <v>1370</v>
      </c>
      <c r="B1373">
        <v>1215</v>
      </c>
      <c r="C1373" t="s">
        <v>1890</v>
      </c>
      <c r="D1373">
        <v>55</v>
      </c>
      <c r="E1373">
        <v>85</v>
      </c>
      <c r="F1373">
        <v>60.633977153266002</v>
      </c>
      <c r="G1373">
        <v>0.64705882352941202</v>
      </c>
      <c r="H1373">
        <v>2887.5</v>
      </c>
      <c r="I1373">
        <v>256.06601536274002</v>
      </c>
      <c r="J1373">
        <v>0.62623756783233198</v>
      </c>
      <c r="K1373">
        <v>0.55338574788391304</v>
      </c>
      <c r="L1373">
        <v>0.83695652173913004</v>
      </c>
      <c r="M1373" t="s">
        <v>959</v>
      </c>
      <c r="N1373" t="s">
        <v>18</v>
      </c>
      <c r="O1373" t="s">
        <v>19</v>
      </c>
      <c r="P1373" s="1">
        <v>0.850016316739438</v>
      </c>
      <c r="Q1373" t="s">
        <v>20</v>
      </c>
    </row>
    <row r="1374" spans="1:17" x14ac:dyDescent="0.35">
      <c r="A1374">
        <v>1371</v>
      </c>
      <c r="B1374">
        <v>2362</v>
      </c>
      <c r="C1374" t="s">
        <v>1891</v>
      </c>
      <c r="D1374">
        <v>22</v>
      </c>
      <c r="E1374">
        <v>42</v>
      </c>
      <c r="F1374">
        <v>29.586351363515998</v>
      </c>
      <c r="G1374">
        <v>0.52631582196300197</v>
      </c>
      <c r="H1374">
        <v>687.5</v>
      </c>
      <c r="I1374">
        <v>109.497473835945</v>
      </c>
      <c r="J1374">
        <v>0.79535033738494898</v>
      </c>
      <c r="K1374">
        <v>0.72056699668491797</v>
      </c>
      <c r="L1374">
        <v>0.93220338983050799</v>
      </c>
      <c r="M1374" t="s">
        <v>959</v>
      </c>
      <c r="N1374" t="s">
        <v>18</v>
      </c>
      <c r="O1374" t="s">
        <v>19</v>
      </c>
      <c r="P1374" s="1">
        <v>0.849992626535787</v>
      </c>
      <c r="Q1374" t="s">
        <v>20</v>
      </c>
    </row>
    <row r="1375" spans="1:17" x14ac:dyDescent="0.35">
      <c r="A1375">
        <v>1372</v>
      </c>
      <c r="B1375">
        <v>2050</v>
      </c>
      <c r="C1375" t="s">
        <v>1892</v>
      </c>
      <c r="D1375">
        <v>38</v>
      </c>
      <c r="E1375">
        <v>38</v>
      </c>
      <c r="F1375">
        <v>34.549414947133499</v>
      </c>
      <c r="G1375">
        <v>1</v>
      </c>
      <c r="H1375">
        <v>937.5</v>
      </c>
      <c r="I1375">
        <v>139.49747383594499</v>
      </c>
      <c r="J1375">
        <v>0.67316020794068299</v>
      </c>
      <c r="K1375">
        <v>0.60540841658313005</v>
      </c>
      <c r="L1375">
        <v>0.815217391304348</v>
      </c>
      <c r="M1375" t="s">
        <v>959</v>
      </c>
      <c r="N1375" t="s">
        <v>18</v>
      </c>
      <c r="O1375" t="s">
        <v>19</v>
      </c>
      <c r="P1375" s="1">
        <v>0.84994771359432897</v>
      </c>
      <c r="Q1375" t="s">
        <v>20</v>
      </c>
    </row>
    <row r="1376" spans="1:17" x14ac:dyDescent="0.35">
      <c r="A1376">
        <v>1373</v>
      </c>
      <c r="B1376">
        <v>2234</v>
      </c>
      <c r="C1376" t="s">
        <v>1893</v>
      </c>
      <c r="D1376">
        <v>30</v>
      </c>
      <c r="E1376">
        <v>50</v>
      </c>
      <c r="F1376">
        <v>31.158388162107499</v>
      </c>
      <c r="G1376">
        <v>0.59999993272327401</v>
      </c>
      <c r="H1376">
        <v>762.5</v>
      </c>
      <c r="I1376">
        <v>133.63960921764399</v>
      </c>
      <c r="J1376">
        <v>0.82623599223365496</v>
      </c>
      <c r="K1376">
        <v>0.53651184909707805</v>
      </c>
      <c r="L1376">
        <v>0.76249999999999996</v>
      </c>
      <c r="M1376" t="s">
        <v>959</v>
      </c>
      <c r="N1376" t="s">
        <v>18</v>
      </c>
      <c r="O1376" t="s">
        <v>19</v>
      </c>
      <c r="P1376" s="1">
        <v>0.84982854155213705</v>
      </c>
      <c r="Q1376" t="s">
        <v>20</v>
      </c>
    </row>
    <row r="1377" spans="1:17" x14ac:dyDescent="0.35">
      <c r="A1377">
        <v>1374</v>
      </c>
      <c r="B1377">
        <v>2011</v>
      </c>
      <c r="C1377" t="s">
        <v>856</v>
      </c>
      <c r="D1377">
        <v>32</v>
      </c>
      <c r="E1377">
        <v>42</v>
      </c>
      <c r="F1377">
        <v>35.458765494951599</v>
      </c>
      <c r="G1377">
        <v>0.75000005619580101</v>
      </c>
      <c r="H1377">
        <v>987.5</v>
      </c>
      <c r="I1377">
        <v>123.63960921764399</v>
      </c>
      <c r="J1377">
        <v>0.69145548046976502</v>
      </c>
      <c r="K1377">
        <v>0.811767613964123</v>
      </c>
      <c r="L1377">
        <v>0.94047619047619002</v>
      </c>
      <c r="M1377" t="s">
        <v>959</v>
      </c>
      <c r="N1377" t="s">
        <v>18</v>
      </c>
      <c r="O1377" t="s">
        <v>19</v>
      </c>
      <c r="P1377" s="1">
        <v>0.84977652473822196</v>
      </c>
      <c r="Q1377" t="s">
        <v>20</v>
      </c>
    </row>
    <row r="1378" spans="1:17" x14ac:dyDescent="0.35">
      <c r="A1378">
        <v>1375</v>
      </c>
      <c r="B1378">
        <v>3061</v>
      </c>
      <c r="C1378" t="s">
        <v>1894</v>
      </c>
      <c r="D1378">
        <v>17</v>
      </c>
      <c r="E1378">
        <v>32</v>
      </c>
      <c r="F1378">
        <v>21.1100412282238</v>
      </c>
      <c r="G1378">
        <v>0.54999998869081301</v>
      </c>
      <c r="H1378">
        <v>350</v>
      </c>
      <c r="I1378">
        <v>82.426406145095797</v>
      </c>
      <c r="J1378">
        <v>0.80624259490592098</v>
      </c>
      <c r="K1378">
        <v>0.64735898328784502</v>
      </c>
      <c r="L1378">
        <v>0.875</v>
      </c>
      <c r="M1378" t="s">
        <v>959</v>
      </c>
      <c r="N1378" t="s">
        <v>18</v>
      </c>
      <c r="O1378" t="s">
        <v>19</v>
      </c>
      <c r="P1378" s="1">
        <v>0.84967787528015004</v>
      </c>
      <c r="Q1378" t="s">
        <v>20</v>
      </c>
    </row>
    <row r="1379" spans="1:17" x14ac:dyDescent="0.35">
      <c r="A1379">
        <v>1376</v>
      </c>
      <c r="B1379">
        <v>2105</v>
      </c>
      <c r="C1379" t="s">
        <v>1895</v>
      </c>
      <c r="D1379">
        <v>45</v>
      </c>
      <c r="E1379">
        <v>25</v>
      </c>
      <c r="F1379">
        <v>33.377905890622699</v>
      </c>
      <c r="G1379">
        <v>1.8</v>
      </c>
      <c r="H1379">
        <v>875</v>
      </c>
      <c r="I1379">
        <v>132.426406145096</v>
      </c>
      <c r="J1379">
        <v>0.65448858835332602</v>
      </c>
      <c r="K1379">
        <v>0.627001718029502</v>
      </c>
      <c r="L1379">
        <v>0.85365853658536595</v>
      </c>
      <c r="M1379" t="s">
        <v>959</v>
      </c>
      <c r="N1379" t="s">
        <v>18</v>
      </c>
      <c r="O1379" t="s">
        <v>19</v>
      </c>
      <c r="P1379" s="1">
        <v>0.84967315436033897</v>
      </c>
      <c r="Q1379" t="s">
        <v>20</v>
      </c>
    </row>
    <row r="1380" spans="1:17" x14ac:dyDescent="0.35">
      <c r="A1380">
        <v>1377</v>
      </c>
      <c r="B1380">
        <v>1635</v>
      </c>
      <c r="C1380" t="s">
        <v>1896</v>
      </c>
      <c r="D1380">
        <v>55</v>
      </c>
      <c r="E1380">
        <v>45</v>
      </c>
      <c r="F1380">
        <v>44.064615120537702</v>
      </c>
      <c r="G1380">
        <v>1.2222222222222201</v>
      </c>
      <c r="H1380">
        <v>1525</v>
      </c>
      <c r="I1380">
        <v>174.85281229019199</v>
      </c>
      <c r="J1380">
        <v>0.50680011017767501</v>
      </c>
      <c r="K1380">
        <v>0.62680790382174201</v>
      </c>
      <c r="L1380">
        <v>0.82993197278911601</v>
      </c>
      <c r="M1380" t="s">
        <v>959</v>
      </c>
      <c r="N1380" t="s">
        <v>18</v>
      </c>
      <c r="O1380" t="s">
        <v>19</v>
      </c>
      <c r="P1380" s="1">
        <v>0.84967070273699896</v>
      </c>
      <c r="Q1380" t="s">
        <v>20</v>
      </c>
    </row>
    <row r="1381" spans="1:17" x14ac:dyDescent="0.35">
      <c r="A1381">
        <v>1378</v>
      </c>
      <c r="B1381">
        <v>1908</v>
      </c>
      <c r="C1381" t="s">
        <v>1897</v>
      </c>
      <c r="D1381">
        <v>35</v>
      </c>
      <c r="E1381">
        <v>40</v>
      </c>
      <c r="F1381">
        <v>37.424103185095603</v>
      </c>
      <c r="G1381">
        <v>0.875</v>
      </c>
      <c r="H1381">
        <v>1100</v>
      </c>
      <c r="I1381">
        <v>126.56854152679399</v>
      </c>
      <c r="J1381">
        <v>0.51482474366060504</v>
      </c>
      <c r="K1381">
        <v>0.86288118196103003</v>
      </c>
      <c r="L1381">
        <v>0.96703296703296704</v>
      </c>
      <c r="M1381" t="s">
        <v>959</v>
      </c>
      <c r="N1381" t="s">
        <v>18</v>
      </c>
      <c r="O1381" t="s">
        <v>19</v>
      </c>
      <c r="P1381" s="1">
        <v>0.84964691119260805</v>
      </c>
      <c r="Q1381" t="s">
        <v>20</v>
      </c>
    </row>
    <row r="1382" spans="1:17" x14ac:dyDescent="0.35">
      <c r="A1382">
        <v>1379</v>
      </c>
      <c r="B1382">
        <v>2738</v>
      </c>
      <c r="C1382" t="s">
        <v>1898</v>
      </c>
      <c r="D1382">
        <v>21</v>
      </c>
      <c r="E1382">
        <v>28</v>
      </c>
      <c r="F1382">
        <v>23.936536824086001</v>
      </c>
      <c r="G1382">
        <v>0.75000004214685301</v>
      </c>
      <c r="H1382">
        <v>450</v>
      </c>
      <c r="I1382">
        <v>86.568541526794405</v>
      </c>
      <c r="J1382">
        <v>0.717686692163506</v>
      </c>
      <c r="K1382">
        <v>0.75457458977882097</v>
      </c>
      <c r="L1382">
        <v>0.97297297297297303</v>
      </c>
      <c r="M1382" t="s">
        <v>959</v>
      </c>
      <c r="N1382" t="s">
        <v>18</v>
      </c>
      <c r="O1382" t="s">
        <v>19</v>
      </c>
      <c r="P1382" s="1">
        <v>0.84959251510772604</v>
      </c>
      <c r="Q1382" t="s">
        <v>20</v>
      </c>
    </row>
    <row r="1383" spans="1:17" x14ac:dyDescent="0.35">
      <c r="A1383">
        <v>1380</v>
      </c>
      <c r="B1383">
        <v>2223</v>
      </c>
      <c r="C1383" t="s">
        <v>1900</v>
      </c>
      <c r="D1383">
        <v>40</v>
      </c>
      <c r="E1383">
        <v>27</v>
      </c>
      <c r="F1383">
        <v>31.412746571571098</v>
      </c>
      <c r="G1383">
        <v>1.50000008885336</v>
      </c>
      <c r="H1383">
        <v>775</v>
      </c>
      <c r="I1383">
        <v>120.710676908493</v>
      </c>
      <c r="J1383">
        <v>0.53115021375577998</v>
      </c>
      <c r="K1383">
        <v>0.66837499812261303</v>
      </c>
      <c r="L1383">
        <v>0.84931506849315097</v>
      </c>
      <c r="M1383" t="s">
        <v>959</v>
      </c>
      <c r="N1383" t="s">
        <v>18</v>
      </c>
      <c r="O1383" t="s">
        <v>19</v>
      </c>
      <c r="P1383" s="1">
        <v>0.84956325564689905</v>
      </c>
      <c r="Q1383" t="s">
        <v>20</v>
      </c>
    </row>
    <row r="1384" spans="1:17" x14ac:dyDescent="0.35">
      <c r="A1384">
        <v>1381</v>
      </c>
      <c r="B1384">
        <v>3158</v>
      </c>
      <c r="C1384" t="s">
        <v>1901</v>
      </c>
      <c r="D1384">
        <v>18</v>
      </c>
      <c r="E1384">
        <v>25</v>
      </c>
      <c r="F1384">
        <v>20.342144725641099</v>
      </c>
      <c r="G1384">
        <v>0.71428576933466403</v>
      </c>
      <c r="H1384">
        <v>325</v>
      </c>
      <c r="I1384">
        <v>72.426406145095797</v>
      </c>
      <c r="J1384">
        <v>0.72190412899961298</v>
      </c>
      <c r="K1384">
        <v>0.77857302648691495</v>
      </c>
      <c r="L1384">
        <v>0.92857142857142905</v>
      </c>
      <c r="M1384" t="s">
        <v>959</v>
      </c>
      <c r="N1384" t="s">
        <v>18</v>
      </c>
      <c r="O1384" t="s">
        <v>19</v>
      </c>
      <c r="P1384" s="1">
        <v>0.84953618675590103</v>
      </c>
      <c r="Q1384" t="s">
        <v>20</v>
      </c>
    </row>
    <row r="1385" spans="1:17" x14ac:dyDescent="0.35">
      <c r="A1385">
        <v>1382</v>
      </c>
      <c r="B1385">
        <v>2684</v>
      </c>
      <c r="C1385" t="s">
        <v>1902</v>
      </c>
      <c r="D1385">
        <v>20</v>
      </c>
      <c r="E1385">
        <v>35</v>
      </c>
      <c r="F1385">
        <v>24.592453796829702</v>
      </c>
      <c r="G1385">
        <v>0.57142857142857095</v>
      </c>
      <c r="H1385">
        <v>475</v>
      </c>
      <c r="I1385">
        <v>92.426406145095797</v>
      </c>
      <c r="J1385">
        <v>0.78687125860851304</v>
      </c>
      <c r="K1385">
        <v>0.69873313817418303</v>
      </c>
      <c r="L1385">
        <v>0.90476190476190499</v>
      </c>
      <c r="M1385" t="s">
        <v>959</v>
      </c>
      <c r="N1385" t="s">
        <v>18</v>
      </c>
      <c r="O1385" t="s">
        <v>19</v>
      </c>
      <c r="P1385" s="1">
        <v>0.849529658151569</v>
      </c>
      <c r="Q1385" t="s">
        <v>20</v>
      </c>
    </row>
    <row r="1386" spans="1:17" x14ac:dyDescent="0.35">
      <c r="A1386">
        <v>1383</v>
      </c>
      <c r="B1386">
        <v>1292</v>
      </c>
      <c r="C1386" t="s">
        <v>895</v>
      </c>
      <c r="D1386">
        <v>55</v>
      </c>
      <c r="E1386">
        <v>71</v>
      </c>
      <c r="F1386">
        <v>56.700351413869399</v>
      </c>
      <c r="G1386">
        <v>0.77777779267053404</v>
      </c>
      <c r="H1386">
        <v>2525</v>
      </c>
      <c r="I1386">
        <v>247.27921843528699</v>
      </c>
      <c r="J1386">
        <v>0.67360525954817896</v>
      </c>
      <c r="K1386">
        <v>0.51891474057200304</v>
      </c>
      <c r="L1386">
        <v>0.7890625</v>
      </c>
      <c r="M1386" t="s">
        <v>959</v>
      </c>
      <c r="N1386" t="s">
        <v>18</v>
      </c>
      <c r="O1386" t="s">
        <v>19</v>
      </c>
      <c r="P1386" s="1">
        <v>0.84952092125214196</v>
      </c>
      <c r="Q1386" t="s">
        <v>20</v>
      </c>
    </row>
    <row r="1387" spans="1:17" x14ac:dyDescent="0.35">
      <c r="A1387">
        <v>1384</v>
      </c>
      <c r="B1387">
        <v>2360</v>
      </c>
      <c r="C1387" t="s">
        <v>1903</v>
      </c>
      <c r="D1387">
        <v>25</v>
      </c>
      <c r="E1387">
        <v>38</v>
      </c>
      <c r="F1387">
        <v>29.586351363515998</v>
      </c>
      <c r="G1387">
        <v>0.666666729495485</v>
      </c>
      <c r="H1387">
        <v>687.5</v>
      </c>
      <c r="I1387">
        <v>109.497473835945</v>
      </c>
      <c r="J1387">
        <v>0.75880963023019499</v>
      </c>
      <c r="K1387">
        <v>0.72056699668491797</v>
      </c>
      <c r="L1387">
        <v>0.88709677419354804</v>
      </c>
      <c r="M1387" t="s">
        <v>959</v>
      </c>
      <c r="N1387" t="s">
        <v>18</v>
      </c>
      <c r="O1387" t="s">
        <v>19</v>
      </c>
      <c r="P1387" s="1">
        <v>0.84945175019380803</v>
      </c>
      <c r="Q1387" t="s">
        <v>20</v>
      </c>
    </row>
    <row r="1388" spans="1:17" x14ac:dyDescent="0.35">
      <c r="A1388">
        <v>1385</v>
      </c>
      <c r="B1388">
        <v>2343</v>
      </c>
      <c r="C1388" t="s">
        <v>1904</v>
      </c>
      <c r="D1388">
        <v>20</v>
      </c>
      <c r="E1388">
        <v>40</v>
      </c>
      <c r="F1388">
        <v>29.8541066072092</v>
      </c>
      <c r="G1388">
        <v>0.5</v>
      </c>
      <c r="H1388">
        <v>700</v>
      </c>
      <c r="I1388">
        <v>108.284270763397</v>
      </c>
      <c r="J1388">
        <v>0.74977942109598095</v>
      </c>
      <c r="K1388">
        <v>0.75020015882687996</v>
      </c>
      <c r="L1388">
        <v>0.98245614035087703</v>
      </c>
      <c r="M1388" t="s">
        <v>959</v>
      </c>
      <c r="N1388" t="s">
        <v>18</v>
      </c>
      <c r="O1388" t="s">
        <v>19</v>
      </c>
      <c r="P1388" s="1">
        <v>0.84942067265883903</v>
      </c>
      <c r="Q1388" t="s">
        <v>20</v>
      </c>
    </row>
    <row r="1389" spans="1:17" x14ac:dyDescent="0.35">
      <c r="A1389">
        <v>1386</v>
      </c>
      <c r="B1389">
        <v>2171</v>
      </c>
      <c r="C1389" t="s">
        <v>1905</v>
      </c>
      <c r="D1389">
        <v>30</v>
      </c>
      <c r="E1389">
        <v>30</v>
      </c>
      <c r="F1389">
        <v>31.915382432114601</v>
      </c>
      <c r="G1389">
        <v>1</v>
      </c>
      <c r="H1389">
        <v>800</v>
      </c>
      <c r="I1389">
        <v>108.284270763397</v>
      </c>
      <c r="J1389">
        <v>0.46266554129250897</v>
      </c>
      <c r="K1389">
        <v>0.857371610087863</v>
      </c>
      <c r="L1389">
        <v>0.984615384615385</v>
      </c>
      <c r="M1389" t="s">
        <v>959</v>
      </c>
      <c r="N1389" t="s">
        <v>18</v>
      </c>
      <c r="O1389" t="s">
        <v>19</v>
      </c>
      <c r="P1389" s="1">
        <v>0.84940666455844505</v>
      </c>
      <c r="Q1389" t="s">
        <v>20</v>
      </c>
    </row>
    <row r="1390" spans="1:17" x14ac:dyDescent="0.35">
      <c r="A1390">
        <v>1387</v>
      </c>
      <c r="B1390">
        <v>1386</v>
      </c>
      <c r="C1390" t="s">
        <v>1906</v>
      </c>
      <c r="D1390">
        <v>45</v>
      </c>
      <c r="E1390">
        <v>85</v>
      </c>
      <c r="F1390">
        <v>52.3207895695449</v>
      </c>
      <c r="G1390">
        <v>0.52941176470588203</v>
      </c>
      <c r="H1390">
        <v>2150</v>
      </c>
      <c r="I1390">
        <v>233.13708305358901</v>
      </c>
      <c r="J1390">
        <v>0.84799165661475995</v>
      </c>
      <c r="K1390">
        <v>0.49707921880945599</v>
      </c>
      <c r="L1390">
        <v>0.77477477477477497</v>
      </c>
      <c r="M1390" t="s">
        <v>959</v>
      </c>
      <c r="N1390" t="s">
        <v>18</v>
      </c>
      <c r="O1390" t="s">
        <v>19</v>
      </c>
      <c r="P1390" s="1">
        <v>0.84931415485623096</v>
      </c>
      <c r="Q1390" t="s">
        <v>20</v>
      </c>
    </row>
    <row r="1391" spans="1:17" x14ac:dyDescent="0.35">
      <c r="A1391">
        <v>1388</v>
      </c>
      <c r="B1391">
        <v>1762</v>
      </c>
      <c r="C1391" t="s">
        <v>1907</v>
      </c>
      <c r="D1391">
        <v>61</v>
      </c>
      <c r="E1391">
        <v>33</v>
      </c>
      <c r="F1391">
        <v>40.488219445247601</v>
      </c>
      <c r="G1391">
        <v>1.8644067573332399</v>
      </c>
      <c r="H1391">
        <v>1287.5</v>
      </c>
      <c r="I1391">
        <v>163.63960921764399</v>
      </c>
      <c r="J1391">
        <v>0.68742842986692498</v>
      </c>
      <c r="K1391">
        <v>0.60419932302008905</v>
      </c>
      <c r="L1391">
        <v>0.85833333333333295</v>
      </c>
      <c r="M1391" t="s">
        <v>959</v>
      </c>
      <c r="N1391" t="s">
        <v>18</v>
      </c>
      <c r="O1391" t="s">
        <v>19</v>
      </c>
      <c r="P1391" s="1">
        <v>0.84930996575589401</v>
      </c>
      <c r="Q1391" t="s">
        <v>20</v>
      </c>
    </row>
    <row r="1392" spans="1:17" x14ac:dyDescent="0.35">
      <c r="A1392">
        <v>1389</v>
      </c>
      <c r="B1392">
        <v>1576</v>
      </c>
      <c r="C1392" t="s">
        <v>1908</v>
      </c>
      <c r="D1392">
        <v>36</v>
      </c>
      <c r="E1392">
        <v>66</v>
      </c>
      <c r="F1392">
        <v>45.834978442375402</v>
      </c>
      <c r="G1392">
        <v>0.545454601604628</v>
      </c>
      <c r="H1392">
        <v>1650</v>
      </c>
      <c r="I1392">
        <v>184.85281229019199</v>
      </c>
      <c r="J1392">
        <v>0.80119970413673203</v>
      </c>
      <c r="K1392">
        <v>0.60679456736179105</v>
      </c>
      <c r="L1392">
        <v>0.85714285714285698</v>
      </c>
      <c r="M1392" t="s">
        <v>959</v>
      </c>
      <c r="N1392" t="s">
        <v>18</v>
      </c>
      <c r="O1392" t="s">
        <v>19</v>
      </c>
      <c r="P1392" s="1">
        <v>0.84929299626124299</v>
      </c>
      <c r="Q1392" t="s">
        <v>20</v>
      </c>
    </row>
    <row r="1393" spans="1:17" x14ac:dyDescent="0.35">
      <c r="A1393">
        <v>1390</v>
      </c>
      <c r="B1393">
        <v>575</v>
      </c>
      <c r="C1393" t="s">
        <v>871</v>
      </c>
      <c r="D1393">
        <v>178</v>
      </c>
      <c r="E1393">
        <v>139</v>
      </c>
      <c r="F1393">
        <v>136.92498784453201</v>
      </c>
      <c r="G1393">
        <v>1.28035968168056</v>
      </c>
      <c r="H1393">
        <v>14725</v>
      </c>
      <c r="I1393">
        <v>671.12697839736904</v>
      </c>
      <c r="J1393">
        <v>0.76438661509696504</v>
      </c>
      <c r="K1393">
        <v>0.410823968075819</v>
      </c>
      <c r="L1393">
        <v>0.78064943671305498</v>
      </c>
      <c r="M1393" t="s">
        <v>959</v>
      </c>
      <c r="N1393" t="s">
        <v>18</v>
      </c>
      <c r="O1393" t="s">
        <v>19</v>
      </c>
      <c r="P1393" s="1">
        <v>0.84922669361527003</v>
      </c>
      <c r="Q1393" t="s">
        <v>20</v>
      </c>
    </row>
    <row r="1394" spans="1:17" x14ac:dyDescent="0.35">
      <c r="A1394">
        <v>1391</v>
      </c>
      <c r="B1394">
        <v>2216</v>
      </c>
      <c r="C1394" t="s">
        <v>745</v>
      </c>
      <c r="D1394">
        <v>35</v>
      </c>
      <c r="E1394">
        <v>35</v>
      </c>
      <c r="F1394">
        <v>31.412746571571098</v>
      </c>
      <c r="G1394">
        <v>1</v>
      </c>
      <c r="H1394">
        <v>775</v>
      </c>
      <c r="I1394">
        <v>126.56854152679399</v>
      </c>
      <c r="J1394">
        <v>0.57762032247832995</v>
      </c>
      <c r="K1394">
        <v>0.60793901456345301</v>
      </c>
      <c r="L1394">
        <v>0.80519480519480502</v>
      </c>
      <c r="M1394" t="s">
        <v>959</v>
      </c>
      <c r="N1394" t="s">
        <v>18</v>
      </c>
      <c r="O1394" t="s">
        <v>19</v>
      </c>
      <c r="P1394" s="1">
        <v>0.84920700407047001</v>
      </c>
      <c r="Q1394" t="s">
        <v>20</v>
      </c>
    </row>
    <row r="1395" spans="1:17" x14ac:dyDescent="0.35">
      <c r="A1395">
        <v>1392</v>
      </c>
      <c r="B1395">
        <v>1197</v>
      </c>
      <c r="C1395" t="s">
        <v>358</v>
      </c>
      <c r="D1395">
        <v>85</v>
      </c>
      <c r="E1395">
        <v>55</v>
      </c>
      <c r="F1395">
        <v>62.060854190253202</v>
      </c>
      <c r="G1395">
        <v>1.5454545454545501</v>
      </c>
      <c r="H1395">
        <v>3025</v>
      </c>
      <c r="I1395">
        <v>277.27921843528702</v>
      </c>
      <c r="J1395">
        <v>0.821396119794639</v>
      </c>
      <c r="K1395">
        <v>0.494425203035533</v>
      </c>
      <c r="L1395">
        <v>0.78827361563517895</v>
      </c>
      <c r="M1395" t="s">
        <v>959</v>
      </c>
      <c r="N1395" t="s">
        <v>18</v>
      </c>
      <c r="O1395" t="s">
        <v>19</v>
      </c>
      <c r="P1395" s="1">
        <v>0.84919238069859604</v>
      </c>
      <c r="Q1395" t="s">
        <v>20</v>
      </c>
    </row>
    <row r="1396" spans="1:17" x14ac:dyDescent="0.35">
      <c r="A1396">
        <v>1393</v>
      </c>
      <c r="B1396">
        <v>1633</v>
      </c>
      <c r="C1396" t="s">
        <v>1909</v>
      </c>
      <c r="D1396">
        <v>38</v>
      </c>
      <c r="E1396">
        <v>56</v>
      </c>
      <c r="F1396">
        <v>44.064615120537702</v>
      </c>
      <c r="G1396">
        <v>0.67999991640676005</v>
      </c>
      <c r="H1396">
        <v>1525</v>
      </c>
      <c r="I1396">
        <v>160.71067690849301</v>
      </c>
      <c r="J1396">
        <v>0.78080820772264203</v>
      </c>
      <c r="K1396">
        <v>0.74197666502088899</v>
      </c>
      <c r="L1396">
        <v>0.92424242424242398</v>
      </c>
      <c r="M1396" t="s">
        <v>959</v>
      </c>
      <c r="N1396" t="s">
        <v>18</v>
      </c>
      <c r="O1396" t="s">
        <v>19</v>
      </c>
      <c r="P1396" s="1">
        <v>0.84915944471095295</v>
      </c>
      <c r="Q1396" t="s">
        <v>20</v>
      </c>
    </row>
    <row r="1397" spans="1:17" x14ac:dyDescent="0.35">
      <c r="A1397">
        <v>1394</v>
      </c>
      <c r="B1397">
        <v>1186</v>
      </c>
      <c r="C1397" t="s">
        <v>1911</v>
      </c>
      <c r="D1397">
        <v>55</v>
      </c>
      <c r="E1397">
        <v>85</v>
      </c>
      <c r="F1397">
        <v>62.952030014831102</v>
      </c>
      <c r="G1397">
        <v>0.64705882352941202</v>
      </c>
      <c r="H1397">
        <v>3112.5</v>
      </c>
      <c r="I1397">
        <v>244.35028612613701</v>
      </c>
      <c r="J1397">
        <v>0.68890029039984102</v>
      </c>
      <c r="K1397">
        <v>0.65507876306266899</v>
      </c>
      <c r="L1397">
        <v>0.84693877551020402</v>
      </c>
      <c r="M1397" t="s">
        <v>96</v>
      </c>
      <c r="N1397" t="s">
        <v>18</v>
      </c>
      <c r="O1397" t="s">
        <v>19</v>
      </c>
      <c r="P1397" s="1">
        <v>0.84901784054573803</v>
      </c>
      <c r="Q1397" t="s">
        <v>20</v>
      </c>
    </row>
    <row r="1398" spans="1:17" x14ac:dyDescent="0.35">
      <c r="A1398">
        <v>1395</v>
      </c>
      <c r="B1398">
        <v>1833</v>
      </c>
      <c r="C1398" t="s">
        <v>1912</v>
      </c>
      <c r="D1398">
        <v>35</v>
      </c>
      <c r="E1398">
        <v>49</v>
      </c>
      <c r="F1398">
        <v>39.088200952233599</v>
      </c>
      <c r="G1398">
        <v>0.71428576933466403</v>
      </c>
      <c r="H1398">
        <v>1200</v>
      </c>
      <c r="I1398">
        <v>144.85281229019199</v>
      </c>
      <c r="J1398">
        <v>0.792709648611021</v>
      </c>
      <c r="K1398">
        <v>0.71868279368022903</v>
      </c>
      <c r="L1398">
        <v>0.90566037735849103</v>
      </c>
      <c r="M1398" t="s">
        <v>959</v>
      </c>
      <c r="N1398" t="s">
        <v>18</v>
      </c>
      <c r="O1398" t="s">
        <v>19</v>
      </c>
      <c r="P1398" s="1">
        <v>0.84899583499632403</v>
      </c>
      <c r="Q1398" t="s">
        <v>20</v>
      </c>
    </row>
    <row r="1399" spans="1:17" x14ac:dyDescent="0.35">
      <c r="A1399">
        <v>1396</v>
      </c>
      <c r="B1399">
        <v>2299</v>
      </c>
      <c r="C1399" t="s">
        <v>1913</v>
      </c>
      <c r="D1399">
        <v>45</v>
      </c>
      <c r="E1399">
        <v>27</v>
      </c>
      <c r="F1399">
        <v>30.382538898732498</v>
      </c>
      <c r="G1399">
        <v>1.6666667851378201</v>
      </c>
      <c r="H1399">
        <v>725</v>
      </c>
      <c r="I1399">
        <v>120.710676908493</v>
      </c>
      <c r="J1399">
        <v>0.72869213960340495</v>
      </c>
      <c r="K1399">
        <v>0.62525403050179895</v>
      </c>
      <c r="L1399">
        <v>0.86567164179104505</v>
      </c>
      <c r="M1399" t="s">
        <v>959</v>
      </c>
      <c r="N1399" t="s">
        <v>18</v>
      </c>
      <c r="O1399" t="s">
        <v>19</v>
      </c>
      <c r="P1399" s="1">
        <v>0.84897833439896597</v>
      </c>
      <c r="Q1399" t="s">
        <v>20</v>
      </c>
    </row>
    <row r="1400" spans="1:17" x14ac:dyDescent="0.35">
      <c r="A1400">
        <v>1397</v>
      </c>
      <c r="B1400">
        <v>2917</v>
      </c>
      <c r="C1400" t="s">
        <v>1914</v>
      </c>
      <c r="D1400">
        <v>20</v>
      </c>
      <c r="E1400">
        <v>25</v>
      </c>
      <c r="F1400">
        <v>22.5675833419103</v>
      </c>
      <c r="G1400">
        <v>0.8</v>
      </c>
      <c r="H1400">
        <v>400</v>
      </c>
      <c r="I1400">
        <v>78.284270763397203</v>
      </c>
      <c r="J1400">
        <v>0.57514792353659205</v>
      </c>
      <c r="K1400">
        <v>0.82020202012508803</v>
      </c>
      <c r="L1400">
        <v>0.94117647058823495</v>
      </c>
      <c r="M1400" t="s">
        <v>959</v>
      </c>
      <c r="N1400" t="s">
        <v>18</v>
      </c>
      <c r="O1400" t="s">
        <v>19</v>
      </c>
      <c r="P1400" s="1">
        <v>0.84895777014936602</v>
      </c>
      <c r="Q1400" t="s">
        <v>20</v>
      </c>
    </row>
    <row r="1401" spans="1:17" x14ac:dyDescent="0.35">
      <c r="A1401">
        <v>1398</v>
      </c>
      <c r="B1401">
        <v>1949</v>
      </c>
      <c r="C1401" t="s">
        <v>1915</v>
      </c>
      <c r="D1401">
        <v>25</v>
      </c>
      <c r="E1401">
        <v>55</v>
      </c>
      <c r="F1401">
        <v>36.563663957157303</v>
      </c>
      <c r="G1401">
        <v>0.45454545454545497</v>
      </c>
      <c r="H1401">
        <v>1050</v>
      </c>
      <c r="I1401">
        <v>136.56854152679401</v>
      </c>
      <c r="J1401">
        <v>0.73365688048661704</v>
      </c>
      <c r="K1401">
        <v>0.70745337087432103</v>
      </c>
      <c r="L1401">
        <v>0.95454545454545503</v>
      </c>
      <c r="M1401" t="s">
        <v>959</v>
      </c>
      <c r="N1401" t="s">
        <v>18</v>
      </c>
      <c r="O1401" t="s">
        <v>19</v>
      </c>
      <c r="P1401" s="1">
        <v>0.848948517574585</v>
      </c>
      <c r="Q1401" t="s">
        <v>20</v>
      </c>
    </row>
    <row r="1402" spans="1:17" x14ac:dyDescent="0.35">
      <c r="A1402">
        <v>1399</v>
      </c>
      <c r="B1402">
        <v>859</v>
      </c>
      <c r="C1402" t="s">
        <v>1916</v>
      </c>
      <c r="D1402">
        <v>92</v>
      </c>
      <c r="E1402">
        <v>120</v>
      </c>
      <c r="F1402">
        <v>88.759054090548005</v>
      </c>
      <c r="G1402">
        <v>0.76470585901904498</v>
      </c>
      <c r="H1402">
        <v>6187.5</v>
      </c>
      <c r="I1402">
        <v>439.20309841632798</v>
      </c>
      <c r="J1402">
        <v>0.82689986064308996</v>
      </c>
      <c r="K1402">
        <v>0.40308281742268798</v>
      </c>
      <c r="L1402">
        <v>0.67530695770804905</v>
      </c>
      <c r="M1402" t="s">
        <v>959</v>
      </c>
      <c r="N1402" t="s">
        <v>18</v>
      </c>
      <c r="O1402" t="s">
        <v>19</v>
      </c>
      <c r="P1402" s="1">
        <v>0.84893095910028005</v>
      </c>
      <c r="Q1402" t="s">
        <v>20</v>
      </c>
    </row>
    <row r="1403" spans="1:17" x14ac:dyDescent="0.35">
      <c r="A1403">
        <v>1400</v>
      </c>
      <c r="B1403">
        <v>1542</v>
      </c>
      <c r="C1403" t="s">
        <v>1917</v>
      </c>
      <c r="D1403">
        <v>53</v>
      </c>
      <c r="E1403">
        <v>42</v>
      </c>
      <c r="F1403">
        <v>46.694996737969298</v>
      </c>
      <c r="G1403">
        <v>1.2500000561958</v>
      </c>
      <c r="H1403">
        <v>1712.5</v>
      </c>
      <c r="I1403">
        <v>157.78174459934201</v>
      </c>
      <c r="J1403">
        <v>0.53837984715410503</v>
      </c>
      <c r="K1403">
        <v>0.86442423977150795</v>
      </c>
      <c r="L1403">
        <v>0.96478873239436602</v>
      </c>
      <c r="M1403" t="s">
        <v>959</v>
      </c>
      <c r="N1403" t="s">
        <v>18</v>
      </c>
      <c r="O1403" t="s">
        <v>19</v>
      </c>
      <c r="P1403" s="1">
        <v>0.84892194090145201</v>
      </c>
      <c r="Q1403" t="s">
        <v>20</v>
      </c>
    </row>
    <row r="1404" spans="1:17" x14ac:dyDescent="0.35">
      <c r="A1404">
        <v>1401</v>
      </c>
      <c r="B1404">
        <v>2331</v>
      </c>
      <c r="C1404" t="s">
        <v>1919</v>
      </c>
      <c r="D1404">
        <v>35</v>
      </c>
      <c r="E1404">
        <v>25</v>
      </c>
      <c r="F1404">
        <v>29.8541066072092</v>
      </c>
      <c r="G1404">
        <v>1.4</v>
      </c>
      <c r="H1404">
        <v>700</v>
      </c>
      <c r="I1404">
        <v>102.426406145096</v>
      </c>
      <c r="J1404">
        <v>0.66754622189415702</v>
      </c>
      <c r="K1404">
        <v>0.83846325436956604</v>
      </c>
      <c r="L1404">
        <v>1</v>
      </c>
      <c r="M1404" t="s">
        <v>959</v>
      </c>
      <c r="N1404" t="s">
        <v>18</v>
      </c>
      <c r="O1404" t="s">
        <v>19</v>
      </c>
      <c r="P1404" s="1">
        <v>0.84885753017961896</v>
      </c>
      <c r="Q1404" t="s">
        <v>20</v>
      </c>
    </row>
    <row r="1405" spans="1:17" x14ac:dyDescent="0.35">
      <c r="A1405">
        <v>1402</v>
      </c>
      <c r="B1405">
        <v>841</v>
      </c>
      <c r="C1405" t="s">
        <v>1920</v>
      </c>
      <c r="D1405">
        <v>107</v>
      </c>
      <c r="E1405">
        <v>83</v>
      </c>
      <c r="F1405">
        <v>90.797720522930405</v>
      </c>
      <c r="G1405">
        <v>1.2857142365988501</v>
      </c>
      <c r="H1405">
        <v>6475</v>
      </c>
      <c r="I1405">
        <v>339.70562458038302</v>
      </c>
      <c r="J1405">
        <v>0.59226527160143405</v>
      </c>
      <c r="K1405">
        <v>0.705089360649514</v>
      </c>
      <c r="L1405">
        <v>0.90086956521739103</v>
      </c>
      <c r="M1405" t="s">
        <v>959</v>
      </c>
      <c r="N1405" t="s">
        <v>18</v>
      </c>
      <c r="O1405" t="s">
        <v>19</v>
      </c>
      <c r="P1405" s="1">
        <v>0.84884244697384104</v>
      </c>
      <c r="Q1405" t="s">
        <v>20</v>
      </c>
    </row>
    <row r="1406" spans="1:17" x14ac:dyDescent="0.35">
      <c r="A1406">
        <v>1403</v>
      </c>
      <c r="B1406">
        <v>3177</v>
      </c>
      <c r="C1406" t="s">
        <v>1921</v>
      </c>
      <c r="D1406">
        <v>21</v>
      </c>
      <c r="E1406">
        <v>21</v>
      </c>
      <c r="F1406">
        <v>20.342144725641099</v>
      </c>
      <c r="G1406">
        <v>1</v>
      </c>
      <c r="H1406">
        <v>325</v>
      </c>
      <c r="I1406">
        <v>72.426406145095797</v>
      </c>
      <c r="J1406">
        <v>0.55637102172907404</v>
      </c>
      <c r="K1406">
        <v>0.77857302648691495</v>
      </c>
      <c r="L1406">
        <v>0.92857142857142905</v>
      </c>
      <c r="M1406" t="s">
        <v>959</v>
      </c>
      <c r="N1406" t="s">
        <v>18</v>
      </c>
      <c r="O1406" t="s">
        <v>19</v>
      </c>
      <c r="P1406" s="1">
        <v>0.84883784302269005</v>
      </c>
      <c r="Q1406" t="s">
        <v>20</v>
      </c>
    </row>
    <row r="1407" spans="1:17" x14ac:dyDescent="0.35">
      <c r="A1407">
        <v>1404</v>
      </c>
      <c r="B1407">
        <v>2959</v>
      </c>
      <c r="C1407" t="s">
        <v>1922</v>
      </c>
      <c r="D1407">
        <v>20</v>
      </c>
      <c r="E1407">
        <v>25</v>
      </c>
      <c r="F1407">
        <v>22.212166116452401</v>
      </c>
      <c r="G1407">
        <v>0.8</v>
      </c>
      <c r="H1407">
        <v>387.5</v>
      </c>
      <c r="I1407">
        <v>81.213203072547898</v>
      </c>
      <c r="J1407">
        <v>0.59880677154694595</v>
      </c>
      <c r="K1407">
        <v>0.73829221979788195</v>
      </c>
      <c r="L1407">
        <v>0.939393939393939</v>
      </c>
      <c r="M1407" t="s">
        <v>959</v>
      </c>
      <c r="N1407" t="s">
        <v>18</v>
      </c>
      <c r="O1407" t="s">
        <v>19</v>
      </c>
      <c r="P1407" s="1">
        <v>0.84876455139789497</v>
      </c>
      <c r="Q1407" t="s">
        <v>20</v>
      </c>
    </row>
    <row r="1408" spans="1:17" x14ac:dyDescent="0.35">
      <c r="A1408">
        <v>1405</v>
      </c>
      <c r="B1408">
        <v>3052</v>
      </c>
      <c r="C1408" t="s">
        <v>693</v>
      </c>
      <c r="D1408">
        <v>34</v>
      </c>
      <c r="E1408">
        <v>17</v>
      </c>
      <c r="F1408">
        <v>21.1100412282238</v>
      </c>
      <c r="G1408">
        <v>2</v>
      </c>
      <c r="H1408">
        <v>350</v>
      </c>
      <c r="I1408">
        <v>88.284270763397203</v>
      </c>
      <c r="J1408">
        <v>0.56837427162918797</v>
      </c>
      <c r="K1408">
        <v>0.56430154622655104</v>
      </c>
      <c r="L1408">
        <v>0.84848484848484895</v>
      </c>
      <c r="M1408" t="s">
        <v>959</v>
      </c>
      <c r="N1408" t="s">
        <v>18</v>
      </c>
      <c r="O1408" t="s">
        <v>19</v>
      </c>
      <c r="P1408" s="1">
        <v>0.84874516201824501</v>
      </c>
      <c r="Q1408" t="s">
        <v>20</v>
      </c>
    </row>
    <row r="1409" spans="1:17" x14ac:dyDescent="0.35">
      <c r="A1409">
        <v>1406</v>
      </c>
      <c r="B1409">
        <v>1024</v>
      </c>
      <c r="C1409" t="s">
        <v>499</v>
      </c>
      <c r="D1409">
        <v>102</v>
      </c>
      <c r="E1409">
        <v>60</v>
      </c>
      <c r="F1409">
        <v>73.344645861208306</v>
      </c>
      <c r="G1409">
        <v>1.6936937907452501</v>
      </c>
      <c r="H1409">
        <v>4225</v>
      </c>
      <c r="I1409">
        <v>281.42135381698603</v>
      </c>
      <c r="J1409">
        <v>0.57483794705383395</v>
      </c>
      <c r="K1409">
        <v>0.67038221087054195</v>
      </c>
      <c r="L1409">
        <v>0.92857142857142905</v>
      </c>
      <c r="M1409" t="s">
        <v>959</v>
      </c>
      <c r="N1409" t="s">
        <v>18</v>
      </c>
      <c r="O1409" t="s">
        <v>19</v>
      </c>
      <c r="P1409" s="1">
        <v>0.84872888429475501</v>
      </c>
      <c r="Q1409" t="s">
        <v>20</v>
      </c>
    </row>
    <row r="1410" spans="1:17" x14ac:dyDescent="0.35">
      <c r="A1410">
        <v>1407</v>
      </c>
      <c r="B1410">
        <v>2627</v>
      </c>
      <c r="C1410" t="s">
        <v>1924</v>
      </c>
      <c r="D1410">
        <v>21</v>
      </c>
      <c r="E1410">
        <v>36</v>
      </c>
      <c r="F1410">
        <v>25.231325220201601</v>
      </c>
      <c r="G1410">
        <v>0.56521746256576899</v>
      </c>
      <c r="H1410">
        <v>500</v>
      </c>
      <c r="I1410">
        <v>96.568541526794405</v>
      </c>
      <c r="J1410">
        <v>0.75803219659408805</v>
      </c>
      <c r="K1410">
        <v>0.67376511907521397</v>
      </c>
      <c r="L1410">
        <v>0.86956521739130399</v>
      </c>
      <c r="M1410" t="s">
        <v>959</v>
      </c>
      <c r="N1410" t="s">
        <v>18</v>
      </c>
      <c r="O1410" t="s">
        <v>19</v>
      </c>
      <c r="P1410" s="1">
        <v>0.84865971642745097</v>
      </c>
      <c r="Q1410" t="s">
        <v>20</v>
      </c>
    </row>
    <row r="1411" spans="1:17" x14ac:dyDescent="0.35">
      <c r="A1411">
        <v>1408</v>
      </c>
      <c r="B1411">
        <v>1294</v>
      </c>
      <c r="C1411" t="s">
        <v>1925</v>
      </c>
      <c r="D1411">
        <v>72</v>
      </c>
      <c r="E1411">
        <v>75</v>
      </c>
      <c r="F1411">
        <v>56.559829880818199</v>
      </c>
      <c r="G1411">
        <v>0.96026491789643598</v>
      </c>
      <c r="H1411">
        <v>2512.5</v>
      </c>
      <c r="I1411">
        <v>270.208150744438</v>
      </c>
      <c r="J1411">
        <v>0.74187744442657599</v>
      </c>
      <c r="K1411">
        <v>0.43243321444562</v>
      </c>
      <c r="L1411">
        <v>0.69791666666666696</v>
      </c>
      <c r="M1411" t="s">
        <v>959</v>
      </c>
      <c r="N1411" t="s">
        <v>18</v>
      </c>
      <c r="O1411" t="s">
        <v>19</v>
      </c>
      <c r="P1411" s="1">
        <v>0.84858841989631095</v>
      </c>
      <c r="Q1411" t="s">
        <v>20</v>
      </c>
    </row>
    <row r="1412" spans="1:17" x14ac:dyDescent="0.35">
      <c r="A1412">
        <v>1409</v>
      </c>
      <c r="B1412">
        <v>1872</v>
      </c>
      <c r="C1412" t="s">
        <v>1926</v>
      </c>
      <c r="D1412">
        <v>40</v>
      </c>
      <c r="E1412">
        <v>40</v>
      </c>
      <c r="F1412">
        <v>38.056668037759799</v>
      </c>
      <c r="G1412">
        <v>1</v>
      </c>
      <c r="H1412">
        <v>1137.5</v>
      </c>
      <c r="I1412">
        <v>133.63960921764399</v>
      </c>
      <c r="J1412">
        <v>0.67097387835280697</v>
      </c>
      <c r="K1412">
        <v>0.80037013553826397</v>
      </c>
      <c r="L1412">
        <v>0.94791666666666696</v>
      </c>
      <c r="M1412" t="s">
        <v>959</v>
      </c>
      <c r="N1412" t="s">
        <v>18</v>
      </c>
      <c r="O1412" t="s">
        <v>19</v>
      </c>
      <c r="P1412" s="1">
        <v>0.84858741668951099</v>
      </c>
      <c r="Q1412" t="s">
        <v>20</v>
      </c>
    </row>
    <row r="1413" spans="1:17" x14ac:dyDescent="0.35">
      <c r="A1413">
        <v>1410</v>
      </c>
      <c r="B1413">
        <v>2529</v>
      </c>
      <c r="C1413" t="s">
        <v>1927</v>
      </c>
      <c r="D1413">
        <v>25</v>
      </c>
      <c r="E1413">
        <v>28</v>
      </c>
      <c r="F1413">
        <v>26.7618617422916</v>
      </c>
      <c r="G1413">
        <v>0.875000021073426</v>
      </c>
      <c r="H1413">
        <v>562.5</v>
      </c>
      <c r="I1413">
        <v>89.497473835945101</v>
      </c>
      <c r="J1413">
        <v>0.69126147585291597</v>
      </c>
      <c r="K1413">
        <v>0.88249212112019604</v>
      </c>
      <c r="L1413">
        <v>0.97826086956521696</v>
      </c>
      <c r="M1413" t="s">
        <v>959</v>
      </c>
      <c r="N1413" t="s">
        <v>18</v>
      </c>
      <c r="O1413" t="s">
        <v>19</v>
      </c>
      <c r="P1413" s="1">
        <v>0.84855513602602495</v>
      </c>
      <c r="Q1413" t="s">
        <v>20</v>
      </c>
    </row>
    <row r="1414" spans="1:17" x14ac:dyDescent="0.35">
      <c r="A1414">
        <v>1411</v>
      </c>
      <c r="B1414">
        <v>2694</v>
      </c>
      <c r="C1414" t="s">
        <v>1928</v>
      </c>
      <c r="D1414">
        <v>25</v>
      </c>
      <c r="E1414">
        <v>25</v>
      </c>
      <c r="F1414">
        <v>24.592453796829702</v>
      </c>
      <c r="G1414">
        <v>0.99999990366434799</v>
      </c>
      <c r="H1414">
        <v>475</v>
      </c>
      <c r="I1414">
        <v>86.568541526794405</v>
      </c>
      <c r="J1414">
        <v>0.66703275756060099</v>
      </c>
      <c r="K1414">
        <v>0.79649540032208799</v>
      </c>
      <c r="L1414">
        <v>0.92682926829268297</v>
      </c>
      <c r="M1414" t="s">
        <v>959</v>
      </c>
      <c r="N1414" t="s">
        <v>18</v>
      </c>
      <c r="O1414" t="s">
        <v>19</v>
      </c>
      <c r="P1414" s="1">
        <v>0.84849480382323195</v>
      </c>
      <c r="Q1414" t="s">
        <v>20</v>
      </c>
    </row>
    <row r="1415" spans="1:17" x14ac:dyDescent="0.35">
      <c r="A1415">
        <v>1412</v>
      </c>
      <c r="B1415">
        <v>1859</v>
      </c>
      <c r="C1415" t="s">
        <v>1929</v>
      </c>
      <c r="D1415">
        <v>61</v>
      </c>
      <c r="E1415">
        <v>47</v>
      </c>
      <c r="F1415">
        <v>38.265199286629098</v>
      </c>
      <c r="G1415">
        <v>1.2978725757141301</v>
      </c>
      <c r="H1415">
        <v>1150</v>
      </c>
      <c r="I1415">
        <v>217.27921843528699</v>
      </c>
      <c r="J1415">
        <v>0.43549240663980898</v>
      </c>
      <c r="K1415">
        <v>0.30610563434528298</v>
      </c>
      <c r="L1415">
        <v>0.57499999999999996</v>
      </c>
      <c r="M1415" t="s">
        <v>959</v>
      </c>
      <c r="N1415" t="s">
        <v>18</v>
      </c>
      <c r="O1415" t="s">
        <v>19</v>
      </c>
      <c r="P1415" s="1">
        <v>0.848450806165997</v>
      </c>
      <c r="Q1415" t="s">
        <v>20</v>
      </c>
    </row>
    <row r="1416" spans="1:17" x14ac:dyDescent="0.35">
      <c r="A1416">
        <v>1413</v>
      </c>
      <c r="B1416">
        <v>2104</v>
      </c>
      <c r="C1416" t="s">
        <v>1930</v>
      </c>
      <c r="D1416">
        <v>28</v>
      </c>
      <c r="E1416">
        <v>42</v>
      </c>
      <c r="F1416">
        <v>33.377905890622699</v>
      </c>
      <c r="G1416">
        <v>0.66666662920279995</v>
      </c>
      <c r="H1416">
        <v>875</v>
      </c>
      <c r="I1416">
        <v>116.56854152679399</v>
      </c>
      <c r="J1416">
        <v>0.76337016937539304</v>
      </c>
      <c r="K1416">
        <v>0.80919872829446304</v>
      </c>
      <c r="L1416">
        <v>0.95890410958904104</v>
      </c>
      <c r="M1416" t="s">
        <v>959</v>
      </c>
      <c r="N1416" t="s">
        <v>18</v>
      </c>
      <c r="O1416" t="s">
        <v>19</v>
      </c>
      <c r="P1416" s="1">
        <v>0.84840435826913096</v>
      </c>
      <c r="Q1416" t="s">
        <v>20</v>
      </c>
    </row>
    <row r="1417" spans="1:17" x14ac:dyDescent="0.35">
      <c r="A1417">
        <v>1414</v>
      </c>
      <c r="B1417">
        <v>1320</v>
      </c>
      <c r="C1417" t="s">
        <v>1931</v>
      </c>
      <c r="D1417">
        <v>54</v>
      </c>
      <c r="E1417">
        <v>60</v>
      </c>
      <c r="F1417">
        <v>55.422832855002802</v>
      </c>
      <c r="G1417">
        <v>0.888888836235047</v>
      </c>
      <c r="H1417">
        <v>2412.5</v>
      </c>
      <c r="I1417">
        <v>196.06601536273999</v>
      </c>
      <c r="J1417">
        <v>0.70693150322208997</v>
      </c>
      <c r="K1417">
        <v>0.78862863184709697</v>
      </c>
      <c r="L1417">
        <v>0.95073891625615803</v>
      </c>
      <c r="M1417" t="s">
        <v>959</v>
      </c>
      <c r="N1417" t="s">
        <v>18</v>
      </c>
      <c r="O1417" t="s">
        <v>19</v>
      </c>
      <c r="P1417" s="1">
        <v>0.84838289070439799</v>
      </c>
      <c r="Q1417" t="s">
        <v>20</v>
      </c>
    </row>
    <row r="1418" spans="1:17" x14ac:dyDescent="0.35">
      <c r="A1418">
        <v>1415</v>
      </c>
      <c r="B1418">
        <v>2154</v>
      </c>
      <c r="C1418" t="s">
        <v>1932</v>
      </c>
      <c r="D1418">
        <v>25</v>
      </c>
      <c r="E1418">
        <v>55</v>
      </c>
      <c r="F1418">
        <v>32.410224072142903</v>
      </c>
      <c r="G1418">
        <v>0.45454545454545497</v>
      </c>
      <c r="H1418">
        <v>825</v>
      </c>
      <c r="I1418">
        <v>146.56854152679401</v>
      </c>
      <c r="J1418">
        <v>0.75798123228904302</v>
      </c>
      <c r="K1418">
        <v>0.48259440211549598</v>
      </c>
      <c r="L1418">
        <v>0.76744186046511598</v>
      </c>
      <c r="M1418" t="s">
        <v>959</v>
      </c>
      <c r="N1418" t="s">
        <v>18</v>
      </c>
      <c r="O1418" t="s">
        <v>19</v>
      </c>
      <c r="P1418" s="1">
        <v>0.84836844354156005</v>
      </c>
      <c r="Q1418" t="s">
        <v>20</v>
      </c>
    </row>
    <row r="1419" spans="1:17" x14ac:dyDescent="0.35">
      <c r="A1419">
        <v>1416</v>
      </c>
      <c r="B1419">
        <v>2167</v>
      </c>
      <c r="C1419" t="s">
        <v>1933</v>
      </c>
      <c r="D1419">
        <v>45</v>
      </c>
      <c r="E1419">
        <v>25</v>
      </c>
      <c r="F1419">
        <v>32.1637549129034</v>
      </c>
      <c r="G1419">
        <v>1.7619047841955799</v>
      </c>
      <c r="H1419">
        <v>812.5</v>
      </c>
      <c r="I1419">
        <v>119.497473835945</v>
      </c>
      <c r="J1419">
        <v>0.48191390451965199</v>
      </c>
      <c r="K1419">
        <v>0.71501604053381296</v>
      </c>
      <c r="L1419">
        <v>0.92857142857142905</v>
      </c>
      <c r="M1419" t="s">
        <v>959</v>
      </c>
      <c r="N1419" t="s">
        <v>18</v>
      </c>
      <c r="O1419" t="s">
        <v>19</v>
      </c>
      <c r="P1419" s="1">
        <v>0.84836141936369003</v>
      </c>
      <c r="Q1419" t="s">
        <v>20</v>
      </c>
    </row>
    <row r="1420" spans="1:17" x14ac:dyDescent="0.35">
      <c r="A1420">
        <v>1417</v>
      </c>
      <c r="B1420">
        <v>1468</v>
      </c>
      <c r="C1420" t="s">
        <v>1934</v>
      </c>
      <c r="D1420">
        <v>46</v>
      </c>
      <c r="E1420">
        <v>63</v>
      </c>
      <c r="F1420">
        <v>49.184907593659297</v>
      </c>
      <c r="G1420">
        <v>0.72500002638810102</v>
      </c>
      <c r="H1420">
        <v>1900</v>
      </c>
      <c r="I1420">
        <v>198.99494767189</v>
      </c>
      <c r="J1420">
        <v>0.75711347765697101</v>
      </c>
      <c r="K1420">
        <v>0.60294731381483202</v>
      </c>
      <c r="L1420">
        <v>0.85393258426966301</v>
      </c>
      <c r="M1420" t="s">
        <v>959</v>
      </c>
      <c r="N1420" t="s">
        <v>18</v>
      </c>
      <c r="O1420" t="s">
        <v>19</v>
      </c>
      <c r="P1420" s="1">
        <v>0.84832526095650596</v>
      </c>
      <c r="Q1420" t="s">
        <v>20</v>
      </c>
    </row>
    <row r="1421" spans="1:17" x14ac:dyDescent="0.35">
      <c r="A1421">
        <v>1418</v>
      </c>
      <c r="B1421">
        <v>1774</v>
      </c>
      <c r="C1421" t="s">
        <v>1935</v>
      </c>
      <c r="D1421">
        <v>62</v>
      </c>
      <c r="E1421">
        <v>35</v>
      </c>
      <c r="F1421">
        <v>40.291195310356997</v>
      </c>
      <c r="G1421">
        <v>1.8000000412622601</v>
      </c>
      <c r="H1421">
        <v>1275</v>
      </c>
      <c r="I1421">
        <v>178.99494767189</v>
      </c>
      <c r="J1421">
        <v>0.54228876558100703</v>
      </c>
      <c r="K1421">
        <v>0.50007886863477702</v>
      </c>
      <c r="L1421">
        <v>0.77272727272727304</v>
      </c>
      <c r="M1421" t="s">
        <v>959</v>
      </c>
      <c r="N1421" t="s">
        <v>18</v>
      </c>
      <c r="O1421" t="s">
        <v>19</v>
      </c>
      <c r="P1421" s="1">
        <v>0.84828241424702</v>
      </c>
      <c r="Q1421" t="s">
        <v>20</v>
      </c>
    </row>
    <row r="1422" spans="1:17" x14ac:dyDescent="0.35">
      <c r="A1422">
        <v>1419</v>
      </c>
      <c r="B1422">
        <v>1295</v>
      </c>
      <c r="C1422" t="s">
        <v>1936</v>
      </c>
      <c r="D1422">
        <v>60</v>
      </c>
      <c r="E1422">
        <v>55</v>
      </c>
      <c r="F1422">
        <v>56.559829880818199</v>
      </c>
      <c r="G1422">
        <v>1.0909090909090899</v>
      </c>
      <c r="H1422">
        <v>2512.5</v>
      </c>
      <c r="I1422">
        <v>197.78174459934201</v>
      </c>
      <c r="J1422">
        <v>0.70894157378253297</v>
      </c>
      <c r="K1422">
        <v>0.80713007033372797</v>
      </c>
      <c r="L1422">
        <v>0.94366197183098599</v>
      </c>
      <c r="M1422" t="s">
        <v>959</v>
      </c>
      <c r="N1422" t="s">
        <v>18</v>
      </c>
      <c r="O1422" t="s">
        <v>19</v>
      </c>
      <c r="P1422" s="1">
        <v>0.848274672438036</v>
      </c>
      <c r="Q1422" t="s">
        <v>20</v>
      </c>
    </row>
    <row r="1423" spans="1:17" x14ac:dyDescent="0.35">
      <c r="A1423">
        <v>1420</v>
      </c>
      <c r="B1423">
        <v>2833</v>
      </c>
      <c r="C1423" t="s">
        <v>1937</v>
      </c>
      <c r="D1423">
        <v>21</v>
      </c>
      <c r="E1423">
        <v>36</v>
      </c>
      <c r="F1423">
        <v>23.262132458406398</v>
      </c>
      <c r="G1423">
        <v>0.59523814252406004</v>
      </c>
      <c r="H1423">
        <v>425</v>
      </c>
      <c r="I1423">
        <v>106.56854152679399</v>
      </c>
      <c r="J1423">
        <v>0.759578591636209</v>
      </c>
      <c r="K1423">
        <v>0.47026293468346902</v>
      </c>
      <c r="L1423">
        <v>0.70833333333333304</v>
      </c>
      <c r="M1423" t="s">
        <v>959</v>
      </c>
      <c r="N1423" t="s">
        <v>18</v>
      </c>
      <c r="O1423" t="s">
        <v>19</v>
      </c>
      <c r="P1423" s="1">
        <v>0.84826405716600095</v>
      </c>
      <c r="Q1423" t="s">
        <v>20</v>
      </c>
    </row>
    <row r="1424" spans="1:17" x14ac:dyDescent="0.35">
      <c r="A1424">
        <v>1421</v>
      </c>
      <c r="B1424">
        <v>1517</v>
      </c>
      <c r="C1424" t="s">
        <v>1938</v>
      </c>
      <c r="D1424">
        <v>65</v>
      </c>
      <c r="E1424">
        <v>45</v>
      </c>
      <c r="F1424">
        <v>47.371771104696101</v>
      </c>
      <c r="G1424">
        <v>1.44444444444444</v>
      </c>
      <c r="H1424">
        <v>1762.5</v>
      </c>
      <c r="I1424">
        <v>197.78174459934201</v>
      </c>
      <c r="J1424">
        <v>0.64897798893374803</v>
      </c>
      <c r="K1424">
        <v>0.56619572098037596</v>
      </c>
      <c r="L1424">
        <v>0.82941176470588196</v>
      </c>
      <c r="M1424" t="s">
        <v>959</v>
      </c>
      <c r="N1424" t="s">
        <v>18</v>
      </c>
      <c r="O1424" t="s">
        <v>19</v>
      </c>
      <c r="P1424" s="1">
        <v>0.84825148243529302</v>
      </c>
      <c r="Q1424" t="s">
        <v>20</v>
      </c>
    </row>
    <row r="1425" spans="1:17" x14ac:dyDescent="0.35">
      <c r="A1425">
        <v>1422</v>
      </c>
      <c r="B1425">
        <v>790</v>
      </c>
      <c r="C1425" t="s">
        <v>1939</v>
      </c>
      <c r="D1425">
        <v>132</v>
      </c>
      <c r="E1425">
        <v>77</v>
      </c>
      <c r="F1425">
        <v>98.531474811887506</v>
      </c>
      <c r="G1425">
        <v>1.7124462240665099</v>
      </c>
      <c r="H1425">
        <v>7625</v>
      </c>
      <c r="I1425">
        <v>367.27921843528702</v>
      </c>
      <c r="J1425">
        <v>0.54289652704682401</v>
      </c>
      <c r="K1425">
        <v>0.71032483785452005</v>
      </c>
      <c r="L1425">
        <v>0.932721712538226</v>
      </c>
      <c r="M1425" t="s">
        <v>959</v>
      </c>
      <c r="N1425" t="s">
        <v>18</v>
      </c>
      <c r="O1425" t="s">
        <v>19</v>
      </c>
      <c r="P1425" s="1">
        <v>0.84813820283255903</v>
      </c>
      <c r="Q1425" t="s">
        <v>20</v>
      </c>
    </row>
    <row r="1426" spans="1:17" x14ac:dyDescent="0.35">
      <c r="A1426">
        <v>1423</v>
      </c>
      <c r="B1426">
        <v>1368</v>
      </c>
      <c r="C1426" t="s">
        <v>1940</v>
      </c>
      <c r="D1426">
        <v>45</v>
      </c>
      <c r="E1426">
        <v>70</v>
      </c>
      <c r="F1426">
        <v>53.374839403457898</v>
      </c>
      <c r="G1426">
        <v>0.64285714285714302</v>
      </c>
      <c r="H1426">
        <v>2237.5</v>
      </c>
      <c r="I1426">
        <v>191.92387998104101</v>
      </c>
      <c r="J1426">
        <v>0.75545345241981898</v>
      </c>
      <c r="K1426">
        <v>0.76333447699812795</v>
      </c>
      <c r="L1426">
        <v>0.93229166666666696</v>
      </c>
      <c r="M1426" t="s">
        <v>959</v>
      </c>
      <c r="N1426" t="s">
        <v>18</v>
      </c>
      <c r="O1426" t="s">
        <v>19</v>
      </c>
      <c r="P1426" s="1">
        <v>0.84812697310438401</v>
      </c>
      <c r="Q1426" t="s">
        <v>20</v>
      </c>
    </row>
    <row r="1427" spans="1:17" x14ac:dyDescent="0.35">
      <c r="A1427">
        <v>1424</v>
      </c>
      <c r="B1427">
        <v>975</v>
      </c>
      <c r="C1427" t="s">
        <v>1941</v>
      </c>
      <c r="D1427">
        <v>150</v>
      </c>
      <c r="E1427">
        <v>65</v>
      </c>
      <c r="F1427">
        <v>77.870426554637604</v>
      </c>
      <c r="G1427">
        <v>2.3076923076923102</v>
      </c>
      <c r="H1427">
        <v>4762.5</v>
      </c>
      <c r="I1427">
        <v>423.34523379802698</v>
      </c>
      <c r="J1427">
        <v>0.76797431276732597</v>
      </c>
      <c r="K1427">
        <v>0.33393005067938197</v>
      </c>
      <c r="L1427">
        <v>0.62052117263843698</v>
      </c>
      <c r="M1427" t="s">
        <v>959</v>
      </c>
      <c r="N1427" t="s">
        <v>18</v>
      </c>
      <c r="O1427" t="s">
        <v>19</v>
      </c>
      <c r="P1427" s="1">
        <v>0.84809653477560498</v>
      </c>
      <c r="Q1427" t="s">
        <v>20</v>
      </c>
    </row>
    <row r="1428" spans="1:17" x14ac:dyDescent="0.35">
      <c r="A1428">
        <v>1425</v>
      </c>
      <c r="B1428">
        <v>1939</v>
      </c>
      <c r="C1428" t="s">
        <v>665</v>
      </c>
      <c r="D1428">
        <v>45</v>
      </c>
      <c r="E1428">
        <v>30</v>
      </c>
      <c r="F1428">
        <v>36.780660900548099</v>
      </c>
      <c r="G1428">
        <v>1.5</v>
      </c>
      <c r="H1428">
        <v>1062.5</v>
      </c>
      <c r="I1428">
        <v>129.49747383594499</v>
      </c>
      <c r="J1428">
        <v>0.65565349221271996</v>
      </c>
      <c r="K1428">
        <v>0.79618906697658198</v>
      </c>
      <c r="L1428">
        <v>0.97701149425287404</v>
      </c>
      <c r="M1428" t="s">
        <v>959</v>
      </c>
      <c r="N1428" t="s">
        <v>18</v>
      </c>
      <c r="O1428" t="s">
        <v>19</v>
      </c>
      <c r="P1428" s="1">
        <v>0.84804237015298101</v>
      </c>
      <c r="Q1428" t="s">
        <v>20</v>
      </c>
    </row>
    <row r="1429" spans="1:17" x14ac:dyDescent="0.35">
      <c r="A1429">
        <v>1426</v>
      </c>
      <c r="B1429">
        <v>2321</v>
      </c>
      <c r="C1429" t="s">
        <v>1942</v>
      </c>
      <c r="D1429">
        <v>44</v>
      </c>
      <c r="E1429">
        <v>24</v>
      </c>
      <c r="F1429">
        <v>30.1194816626018</v>
      </c>
      <c r="G1429">
        <v>1.8823528102984901</v>
      </c>
      <c r="H1429">
        <v>712.5</v>
      </c>
      <c r="I1429">
        <v>113.63960921764399</v>
      </c>
      <c r="J1429">
        <v>0.44348562005879599</v>
      </c>
      <c r="K1429">
        <v>0.69332246032690203</v>
      </c>
      <c r="L1429">
        <v>0.91935483870967705</v>
      </c>
      <c r="M1429" t="s">
        <v>959</v>
      </c>
      <c r="N1429" t="s">
        <v>18</v>
      </c>
      <c r="O1429" t="s">
        <v>19</v>
      </c>
      <c r="P1429" s="1">
        <v>0.84796269683361503</v>
      </c>
      <c r="Q1429" t="s">
        <v>20</v>
      </c>
    </row>
    <row r="1430" spans="1:17" x14ac:dyDescent="0.35">
      <c r="A1430">
        <v>1427</v>
      </c>
      <c r="B1430">
        <v>1898</v>
      </c>
      <c r="C1430" t="s">
        <v>1943</v>
      </c>
      <c r="D1430">
        <v>40</v>
      </c>
      <c r="E1430">
        <v>35</v>
      </c>
      <c r="F1430">
        <v>37.636139460867497</v>
      </c>
      <c r="G1430">
        <v>1.1428571428571399</v>
      </c>
      <c r="H1430">
        <v>1112.5</v>
      </c>
      <c r="I1430">
        <v>129.49747383594499</v>
      </c>
      <c r="J1430">
        <v>0.58437778237334004</v>
      </c>
      <c r="K1430">
        <v>0.83365678777548002</v>
      </c>
      <c r="L1430">
        <v>0.956989247311828</v>
      </c>
      <c r="M1430" t="s">
        <v>959</v>
      </c>
      <c r="N1430" t="s">
        <v>18</v>
      </c>
      <c r="O1430" t="s">
        <v>19</v>
      </c>
      <c r="P1430" s="1">
        <v>0.84785184251416801</v>
      </c>
      <c r="Q1430" t="s">
        <v>20</v>
      </c>
    </row>
    <row r="1431" spans="1:17" x14ac:dyDescent="0.35">
      <c r="A1431">
        <v>1428</v>
      </c>
      <c r="B1431">
        <v>1339</v>
      </c>
      <c r="C1431" t="s">
        <v>1944</v>
      </c>
      <c r="D1431">
        <v>39</v>
      </c>
      <c r="E1431">
        <v>87</v>
      </c>
      <c r="F1431">
        <v>54.262016615677503</v>
      </c>
      <c r="G1431">
        <v>0.45283019693979998</v>
      </c>
      <c r="H1431">
        <v>2312.5</v>
      </c>
      <c r="I1431">
        <v>221.92387998104101</v>
      </c>
      <c r="J1431">
        <v>0.85638639659076499</v>
      </c>
      <c r="K1431">
        <v>0.59004282270723896</v>
      </c>
      <c r="L1431">
        <v>0.86448598130841103</v>
      </c>
      <c r="M1431" t="s">
        <v>959</v>
      </c>
      <c r="N1431" t="s">
        <v>18</v>
      </c>
      <c r="O1431" t="s">
        <v>19</v>
      </c>
      <c r="P1431" s="1">
        <v>0.84777367093922296</v>
      </c>
      <c r="Q1431" t="s">
        <v>20</v>
      </c>
    </row>
    <row r="1432" spans="1:17" x14ac:dyDescent="0.35">
      <c r="A1432">
        <v>1429</v>
      </c>
      <c r="B1432">
        <v>31</v>
      </c>
      <c r="C1432" t="s">
        <v>585</v>
      </c>
      <c r="D1432">
        <v>832</v>
      </c>
      <c r="E1432">
        <v>1180</v>
      </c>
      <c r="F1432">
        <v>691.65593176493405</v>
      </c>
      <c r="G1432">
        <v>0.70511995996796895</v>
      </c>
      <c r="H1432">
        <v>375725</v>
      </c>
      <c r="I1432">
        <v>6961.3917100429499</v>
      </c>
      <c r="J1432">
        <v>0.65223070456823196</v>
      </c>
      <c r="K1432">
        <v>9.7428903232623806E-2</v>
      </c>
      <c r="L1432">
        <v>0.56362272642040101</v>
      </c>
      <c r="M1432" t="s">
        <v>959</v>
      </c>
      <c r="N1432" t="s">
        <v>18</v>
      </c>
      <c r="O1432" t="s">
        <v>19</v>
      </c>
      <c r="P1432" s="1">
        <v>0.84756898903966904</v>
      </c>
      <c r="Q1432" t="s">
        <v>20</v>
      </c>
    </row>
    <row r="1433" spans="1:17" x14ac:dyDescent="0.35">
      <c r="A1433">
        <v>1430</v>
      </c>
      <c r="B1433">
        <v>1877</v>
      </c>
      <c r="C1433" t="s">
        <v>1946</v>
      </c>
      <c r="D1433">
        <v>31</v>
      </c>
      <c r="E1433">
        <v>54</v>
      </c>
      <c r="F1433">
        <v>37.846987830302403</v>
      </c>
      <c r="G1433">
        <v>0.58333334814222704</v>
      </c>
      <c r="H1433">
        <v>1125</v>
      </c>
      <c r="I1433">
        <v>140.71067690849301</v>
      </c>
      <c r="J1433">
        <v>0.80015574030865899</v>
      </c>
      <c r="K1433">
        <v>0.71401655595679003</v>
      </c>
      <c r="L1433">
        <v>0.90909090909090895</v>
      </c>
      <c r="M1433" t="s">
        <v>959</v>
      </c>
      <c r="N1433" t="s">
        <v>18</v>
      </c>
      <c r="O1433" t="s">
        <v>19</v>
      </c>
      <c r="P1433" s="1">
        <v>0.84755728139309905</v>
      </c>
      <c r="Q1433" t="s">
        <v>20</v>
      </c>
    </row>
    <row r="1434" spans="1:17" x14ac:dyDescent="0.35">
      <c r="A1434">
        <v>1431</v>
      </c>
      <c r="B1434">
        <v>1587</v>
      </c>
      <c r="C1434" t="s">
        <v>1947</v>
      </c>
      <c r="D1434">
        <v>45</v>
      </c>
      <c r="E1434">
        <v>45</v>
      </c>
      <c r="F1434">
        <v>45.486418414672301</v>
      </c>
      <c r="G1434">
        <v>1</v>
      </c>
      <c r="H1434">
        <v>1625</v>
      </c>
      <c r="I1434">
        <v>156.56854152679401</v>
      </c>
      <c r="J1434">
        <v>0.53360269166886898</v>
      </c>
      <c r="K1434">
        <v>0.83301767668954196</v>
      </c>
      <c r="L1434">
        <v>0.95588235294117696</v>
      </c>
      <c r="M1434" t="s">
        <v>959</v>
      </c>
      <c r="N1434" t="s">
        <v>18</v>
      </c>
      <c r="O1434" t="s">
        <v>19</v>
      </c>
      <c r="P1434" s="1">
        <v>0.84749974154066798</v>
      </c>
      <c r="Q1434" t="s">
        <v>20</v>
      </c>
    </row>
    <row r="1435" spans="1:17" x14ac:dyDescent="0.35">
      <c r="A1435">
        <v>1432</v>
      </c>
      <c r="B1435">
        <v>2001</v>
      </c>
      <c r="C1435" t="s">
        <v>1948</v>
      </c>
      <c r="D1435">
        <v>30</v>
      </c>
      <c r="E1435">
        <v>47</v>
      </c>
      <c r="F1435">
        <v>35.682482323055403</v>
      </c>
      <c r="G1435">
        <v>0.64999993893505204</v>
      </c>
      <c r="H1435">
        <v>1000</v>
      </c>
      <c r="I1435">
        <v>130.71067690849301</v>
      </c>
      <c r="J1435">
        <v>0.74157263085095904</v>
      </c>
      <c r="K1435">
        <v>0.73550856856205904</v>
      </c>
      <c r="L1435">
        <v>0.898876404494382</v>
      </c>
      <c r="M1435" t="s">
        <v>959</v>
      </c>
      <c r="N1435" t="s">
        <v>18</v>
      </c>
      <c r="O1435" t="s">
        <v>19</v>
      </c>
      <c r="P1435" s="1">
        <v>0.84748238883944904</v>
      </c>
      <c r="Q1435" t="s">
        <v>20</v>
      </c>
    </row>
    <row r="1436" spans="1:17" x14ac:dyDescent="0.35">
      <c r="A1436">
        <v>1433</v>
      </c>
      <c r="B1436">
        <v>957</v>
      </c>
      <c r="C1436" t="s">
        <v>1949</v>
      </c>
      <c r="D1436">
        <v>68</v>
      </c>
      <c r="E1436">
        <v>120</v>
      </c>
      <c r="F1436">
        <v>79.488686243692896</v>
      </c>
      <c r="G1436">
        <v>0.56849313653355904</v>
      </c>
      <c r="H1436">
        <v>4962.5</v>
      </c>
      <c r="I1436">
        <v>419.20309841632798</v>
      </c>
      <c r="J1436">
        <v>0.80653572976916599</v>
      </c>
      <c r="K1436">
        <v>0.35486356883494302</v>
      </c>
      <c r="L1436">
        <v>0.69405594405594395</v>
      </c>
      <c r="M1436" t="s">
        <v>959</v>
      </c>
      <c r="N1436" t="s">
        <v>18</v>
      </c>
      <c r="O1436" t="s">
        <v>19</v>
      </c>
      <c r="P1436" s="1">
        <v>0.84744937794895103</v>
      </c>
      <c r="Q1436" t="s">
        <v>20</v>
      </c>
    </row>
    <row r="1437" spans="1:17" x14ac:dyDescent="0.35">
      <c r="A1437">
        <v>1434</v>
      </c>
      <c r="B1437">
        <v>2415</v>
      </c>
      <c r="C1437" t="s">
        <v>1950</v>
      </c>
      <c r="D1437">
        <v>30</v>
      </c>
      <c r="E1437">
        <v>25</v>
      </c>
      <c r="F1437">
        <v>28.768136958757999</v>
      </c>
      <c r="G1437">
        <v>1.2</v>
      </c>
      <c r="H1437">
        <v>650</v>
      </c>
      <c r="I1437">
        <v>98.284270763397203</v>
      </c>
      <c r="J1437">
        <v>0.63796889567594794</v>
      </c>
      <c r="K1437">
        <v>0.84558093256526401</v>
      </c>
      <c r="L1437">
        <v>0.98113207547169801</v>
      </c>
      <c r="M1437" t="s">
        <v>959</v>
      </c>
      <c r="N1437" t="s">
        <v>18</v>
      </c>
      <c r="O1437" t="s">
        <v>19</v>
      </c>
      <c r="P1437" s="1">
        <v>0.84727024892611502</v>
      </c>
      <c r="Q1437" t="s">
        <v>20</v>
      </c>
    </row>
    <row r="1438" spans="1:17" x14ac:dyDescent="0.35">
      <c r="A1438">
        <v>1435</v>
      </c>
      <c r="B1438">
        <v>2858</v>
      </c>
      <c r="C1438" t="s">
        <v>1951</v>
      </c>
      <c r="D1438">
        <v>43</v>
      </c>
      <c r="E1438">
        <v>17</v>
      </c>
      <c r="F1438">
        <v>22.917489221187701</v>
      </c>
      <c r="G1438">
        <v>2.5</v>
      </c>
      <c r="H1438">
        <v>412.5</v>
      </c>
      <c r="I1438">
        <v>105.355338454247</v>
      </c>
      <c r="J1438">
        <v>0.36365001717347301</v>
      </c>
      <c r="K1438">
        <v>0.46700413255041101</v>
      </c>
      <c r="L1438">
        <v>0.78571428571428603</v>
      </c>
      <c r="M1438" t="s">
        <v>959</v>
      </c>
      <c r="N1438" t="s">
        <v>18</v>
      </c>
      <c r="O1438" t="s">
        <v>19</v>
      </c>
      <c r="P1438" s="1">
        <v>0.84726215985027697</v>
      </c>
      <c r="Q1438" t="s">
        <v>20</v>
      </c>
    </row>
    <row r="1439" spans="1:17" x14ac:dyDescent="0.35">
      <c r="A1439">
        <v>1436</v>
      </c>
      <c r="B1439">
        <v>1712</v>
      </c>
      <c r="C1439" t="s">
        <v>914</v>
      </c>
      <c r="D1439">
        <v>68</v>
      </c>
      <c r="E1439">
        <v>38</v>
      </c>
      <c r="F1439">
        <v>41.841419359420001</v>
      </c>
      <c r="G1439">
        <v>1.7916666745202701</v>
      </c>
      <c r="H1439">
        <v>1375</v>
      </c>
      <c r="I1439">
        <v>203.13708305358901</v>
      </c>
      <c r="J1439">
        <v>0.64196309140776597</v>
      </c>
      <c r="K1439">
        <v>0.41873005904650501</v>
      </c>
      <c r="L1439">
        <v>0.73825503355704702</v>
      </c>
      <c r="M1439" t="s">
        <v>959</v>
      </c>
      <c r="N1439" t="s">
        <v>18</v>
      </c>
      <c r="O1439" t="s">
        <v>19</v>
      </c>
      <c r="P1439" s="1">
        <v>0.84724450261078998</v>
      </c>
      <c r="Q1439" t="s">
        <v>20</v>
      </c>
    </row>
    <row r="1440" spans="1:17" x14ac:dyDescent="0.35">
      <c r="A1440">
        <v>1437</v>
      </c>
      <c r="B1440">
        <v>3126</v>
      </c>
      <c r="C1440" t="s">
        <v>1953</v>
      </c>
      <c r="D1440">
        <v>21</v>
      </c>
      <c r="E1440">
        <v>32</v>
      </c>
      <c r="F1440">
        <v>20.729648968280099</v>
      </c>
      <c r="G1440">
        <v>0.66666661671484795</v>
      </c>
      <c r="H1440">
        <v>337.5</v>
      </c>
      <c r="I1440">
        <v>95.355338454246507</v>
      </c>
      <c r="J1440">
        <v>0.74061252541300004</v>
      </c>
      <c r="K1440">
        <v>0.466437669991626</v>
      </c>
      <c r="L1440">
        <v>0.71052631578947401</v>
      </c>
      <c r="M1440" t="s">
        <v>959</v>
      </c>
      <c r="N1440" t="s">
        <v>18</v>
      </c>
      <c r="O1440" t="s">
        <v>19</v>
      </c>
      <c r="P1440" s="1">
        <v>0.84712838321702599</v>
      </c>
      <c r="Q1440" t="s">
        <v>20</v>
      </c>
    </row>
    <row r="1441" spans="1:17" x14ac:dyDescent="0.35">
      <c r="A1441">
        <v>1438</v>
      </c>
      <c r="B1441">
        <v>2678</v>
      </c>
      <c r="C1441" t="s">
        <v>1954</v>
      </c>
      <c r="D1441">
        <v>30</v>
      </c>
      <c r="E1441">
        <v>20</v>
      </c>
      <c r="F1441">
        <v>24.913937425834401</v>
      </c>
      <c r="G1441">
        <v>1.5</v>
      </c>
      <c r="H1441">
        <v>487.5</v>
      </c>
      <c r="I1441">
        <v>91.213203072547898</v>
      </c>
      <c r="J1441">
        <v>0.37627300572964301</v>
      </c>
      <c r="K1441">
        <v>0.73632419355579504</v>
      </c>
      <c r="L1441">
        <v>1</v>
      </c>
      <c r="M1441" t="s">
        <v>959</v>
      </c>
      <c r="N1441" t="s">
        <v>18</v>
      </c>
      <c r="O1441" t="s">
        <v>19</v>
      </c>
      <c r="P1441" s="1">
        <v>0.84691409027586795</v>
      </c>
      <c r="Q1441" t="s">
        <v>20</v>
      </c>
    </row>
    <row r="1442" spans="1:17" x14ac:dyDescent="0.35">
      <c r="A1442">
        <v>1439</v>
      </c>
      <c r="B1442">
        <v>2423</v>
      </c>
      <c r="C1442" t="s">
        <v>828</v>
      </c>
      <c r="D1442">
        <v>26</v>
      </c>
      <c r="E1442">
        <v>48</v>
      </c>
      <c r="F1442">
        <v>28.490177426064999</v>
      </c>
      <c r="G1442">
        <v>0.53846153846153799</v>
      </c>
      <c r="H1442">
        <v>637.5</v>
      </c>
      <c r="I1442">
        <v>133.63960921764399</v>
      </c>
      <c r="J1442">
        <v>0.86291756781352102</v>
      </c>
      <c r="K1442">
        <v>0.44855908695001601</v>
      </c>
      <c r="L1442">
        <v>0.75</v>
      </c>
      <c r="M1442" t="s">
        <v>959</v>
      </c>
      <c r="N1442" t="s">
        <v>18</v>
      </c>
      <c r="O1442" t="s">
        <v>19</v>
      </c>
      <c r="P1442" s="1">
        <v>0.84690000322866499</v>
      </c>
      <c r="Q1442" t="s">
        <v>20</v>
      </c>
    </row>
    <row r="1443" spans="1:17" x14ac:dyDescent="0.35">
      <c r="A1443">
        <v>1440</v>
      </c>
      <c r="B1443">
        <v>2641</v>
      </c>
      <c r="C1443" t="s">
        <v>1955</v>
      </c>
      <c r="D1443">
        <v>32</v>
      </c>
      <c r="E1443">
        <v>25</v>
      </c>
      <c r="F1443">
        <v>25.231325220201601</v>
      </c>
      <c r="G1443">
        <v>1.2499999293175901</v>
      </c>
      <c r="H1443">
        <v>500</v>
      </c>
      <c r="I1443">
        <v>102.426406145096</v>
      </c>
      <c r="J1443">
        <v>0.54154571079081004</v>
      </c>
      <c r="K1443">
        <v>0.59890232454968995</v>
      </c>
      <c r="L1443">
        <v>0.8</v>
      </c>
      <c r="M1443" t="s">
        <v>959</v>
      </c>
      <c r="N1443" t="s">
        <v>18</v>
      </c>
      <c r="O1443" t="s">
        <v>19</v>
      </c>
      <c r="P1443" s="1">
        <v>0.84682527820437004</v>
      </c>
      <c r="Q1443" t="s">
        <v>20</v>
      </c>
    </row>
    <row r="1444" spans="1:17" x14ac:dyDescent="0.35">
      <c r="A1444">
        <v>1441</v>
      </c>
      <c r="B1444">
        <v>3137</v>
      </c>
      <c r="C1444" t="s">
        <v>1956</v>
      </c>
      <c r="D1444">
        <v>21</v>
      </c>
      <c r="E1444">
        <v>21</v>
      </c>
      <c r="F1444">
        <v>20.342144725641099</v>
      </c>
      <c r="G1444">
        <v>1</v>
      </c>
      <c r="H1444">
        <v>325</v>
      </c>
      <c r="I1444">
        <v>72.426406145095797</v>
      </c>
      <c r="J1444">
        <v>0.62223971911086196</v>
      </c>
      <c r="K1444">
        <v>0.77857302648691495</v>
      </c>
      <c r="L1444">
        <v>0.92857142857142905</v>
      </c>
      <c r="M1444" t="s">
        <v>959</v>
      </c>
      <c r="N1444" t="s">
        <v>18</v>
      </c>
      <c r="O1444" t="s">
        <v>19</v>
      </c>
      <c r="P1444" s="1">
        <v>0.84682314854011098</v>
      </c>
      <c r="Q1444" t="s">
        <v>20</v>
      </c>
    </row>
    <row r="1445" spans="1:17" x14ac:dyDescent="0.35">
      <c r="A1445">
        <v>1442</v>
      </c>
      <c r="B1445">
        <v>1892</v>
      </c>
      <c r="C1445" t="s">
        <v>1957</v>
      </c>
      <c r="D1445">
        <v>46</v>
      </c>
      <c r="E1445">
        <v>60</v>
      </c>
      <c r="F1445">
        <v>37.636139460867497</v>
      </c>
      <c r="G1445">
        <v>0.76470593835429201</v>
      </c>
      <c r="H1445">
        <v>1112.5</v>
      </c>
      <c r="I1445">
        <v>236.06601536273999</v>
      </c>
      <c r="J1445">
        <v>0.71457327959762296</v>
      </c>
      <c r="K1445">
        <v>0.25086665825131399</v>
      </c>
      <c r="L1445">
        <v>0.542682926829268</v>
      </c>
      <c r="M1445" t="s">
        <v>959</v>
      </c>
      <c r="N1445" t="s">
        <v>18</v>
      </c>
      <c r="O1445" t="s">
        <v>19</v>
      </c>
      <c r="P1445" s="1">
        <v>0.84680259163244598</v>
      </c>
      <c r="Q1445" t="s">
        <v>20</v>
      </c>
    </row>
    <row r="1446" spans="1:17" x14ac:dyDescent="0.35">
      <c r="A1446">
        <v>1443</v>
      </c>
      <c r="B1446">
        <v>1744</v>
      </c>
      <c r="C1446" t="s">
        <v>757</v>
      </c>
      <c r="D1446">
        <v>49</v>
      </c>
      <c r="E1446">
        <v>36</v>
      </c>
      <c r="F1446">
        <v>40.879419057331297</v>
      </c>
      <c r="G1446">
        <v>1.3750001416100499</v>
      </c>
      <c r="H1446">
        <v>1312.5</v>
      </c>
      <c r="I1446">
        <v>143.63960921764399</v>
      </c>
      <c r="J1446">
        <v>0.54123560892649503</v>
      </c>
      <c r="K1446">
        <v>0.79939374597227197</v>
      </c>
      <c r="L1446">
        <v>0.94594594594594605</v>
      </c>
      <c r="M1446" t="s">
        <v>959</v>
      </c>
      <c r="N1446" t="s">
        <v>18</v>
      </c>
      <c r="O1446" t="s">
        <v>19</v>
      </c>
      <c r="P1446" s="1">
        <v>0.84675821636049797</v>
      </c>
      <c r="Q1446" t="s">
        <v>20</v>
      </c>
    </row>
    <row r="1447" spans="1:17" x14ac:dyDescent="0.35">
      <c r="A1447">
        <v>1444</v>
      </c>
      <c r="B1447">
        <v>304</v>
      </c>
      <c r="C1447" t="s">
        <v>339</v>
      </c>
      <c r="D1447">
        <v>170</v>
      </c>
      <c r="E1447">
        <v>295</v>
      </c>
      <c r="F1447">
        <v>224.40281636885899</v>
      </c>
      <c r="G1447">
        <v>0.57613160333882196</v>
      </c>
      <c r="H1447">
        <v>39550</v>
      </c>
      <c r="I1447">
        <v>805.97979068756104</v>
      </c>
      <c r="J1447">
        <v>0.80883583661686997</v>
      </c>
      <c r="K1447">
        <v>0.76508211041304897</v>
      </c>
      <c r="L1447">
        <v>0.95358649789029504</v>
      </c>
      <c r="M1447" t="s">
        <v>959</v>
      </c>
      <c r="N1447" t="s">
        <v>18</v>
      </c>
      <c r="O1447" t="s">
        <v>19</v>
      </c>
      <c r="P1447" s="1">
        <v>0.84675055448208603</v>
      </c>
      <c r="Q1447" t="s">
        <v>20</v>
      </c>
    </row>
    <row r="1448" spans="1:17" x14ac:dyDescent="0.35">
      <c r="A1448">
        <v>1445</v>
      </c>
      <c r="B1448">
        <v>1480</v>
      </c>
      <c r="C1448" t="s">
        <v>1958</v>
      </c>
      <c r="D1448">
        <v>63</v>
      </c>
      <c r="E1448">
        <v>44</v>
      </c>
      <c r="F1448">
        <v>48.5334230995512</v>
      </c>
      <c r="G1448">
        <v>1.4285715978245901</v>
      </c>
      <c r="H1448">
        <v>1850</v>
      </c>
      <c r="I1448">
        <v>190.71067690849301</v>
      </c>
      <c r="J1448">
        <v>0.72805493734525895</v>
      </c>
      <c r="K1448">
        <v>0.639192362581117</v>
      </c>
      <c r="L1448">
        <v>0.86549707602339199</v>
      </c>
      <c r="M1448" t="s">
        <v>959</v>
      </c>
      <c r="N1448" t="s">
        <v>18</v>
      </c>
      <c r="O1448" t="s">
        <v>19</v>
      </c>
      <c r="P1448" s="1">
        <v>0.84671916736584896</v>
      </c>
      <c r="Q1448" t="s">
        <v>20</v>
      </c>
    </row>
    <row r="1449" spans="1:17" x14ac:dyDescent="0.35">
      <c r="A1449">
        <v>1446</v>
      </c>
      <c r="B1449">
        <v>1665</v>
      </c>
      <c r="C1449" t="s">
        <v>1960</v>
      </c>
      <c r="D1449">
        <v>44</v>
      </c>
      <c r="E1449">
        <v>54</v>
      </c>
      <c r="F1449">
        <v>43.152205438136903</v>
      </c>
      <c r="G1449">
        <v>0.81707316101030703</v>
      </c>
      <c r="H1449">
        <v>1462.5</v>
      </c>
      <c r="I1449">
        <v>167.78174459934201</v>
      </c>
      <c r="J1449">
        <v>0.65100865902541405</v>
      </c>
      <c r="K1449">
        <v>0.652854387298755</v>
      </c>
      <c r="L1449">
        <v>0.84782608695652195</v>
      </c>
      <c r="M1449" t="s">
        <v>959</v>
      </c>
      <c r="N1449" t="s">
        <v>18</v>
      </c>
      <c r="O1449" t="s">
        <v>19</v>
      </c>
      <c r="P1449" s="1">
        <v>0.84650526627034195</v>
      </c>
      <c r="Q1449" t="s">
        <v>20</v>
      </c>
    </row>
    <row r="1450" spans="1:17" x14ac:dyDescent="0.35">
      <c r="A1450">
        <v>1447</v>
      </c>
      <c r="B1450">
        <v>1143</v>
      </c>
      <c r="C1450" t="s">
        <v>1961</v>
      </c>
      <c r="D1450">
        <v>71</v>
      </c>
      <c r="E1450">
        <v>71</v>
      </c>
      <c r="F1450">
        <v>65.065516875257501</v>
      </c>
      <c r="G1450">
        <v>1</v>
      </c>
      <c r="H1450">
        <v>3325</v>
      </c>
      <c r="I1450">
        <v>251.421353816986</v>
      </c>
      <c r="J1450">
        <v>0.66793083750928595</v>
      </c>
      <c r="K1450">
        <v>0.66099350562720804</v>
      </c>
      <c r="L1450">
        <v>0.87213114754098398</v>
      </c>
      <c r="M1450" t="s">
        <v>959</v>
      </c>
      <c r="N1450" t="s">
        <v>18</v>
      </c>
      <c r="O1450" t="s">
        <v>19</v>
      </c>
      <c r="P1450" s="1">
        <v>0.84647526237187798</v>
      </c>
      <c r="Q1450" t="s">
        <v>20</v>
      </c>
    </row>
    <row r="1451" spans="1:17" x14ac:dyDescent="0.35">
      <c r="A1451">
        <v>1448</v>
      </c>
      <c r="B1451">
        <v>2831</v>
      </c>
      <c r="C1451" t="s">
        <v>1962</v>
      </c>
      <c r="D1451">
        <v>37</v>
      </c>
      <c r="E1451">
        <v>18</v>
      </c>
      <c r="F1451">
        <v>23.262132458406398</v>
      </c>
      <c r="G1451">
        <v>2.0769231684813501</v>
      </c>
      <c r="H1451">
        <v>425</v>
      </c>
      <c r="I1451">
        <v>92.426406145095797</v>
      </c>
      <c r="J1451">
        <v>0.63729424596199202</v>
      </c>
      <c r="K1451">
        <v>0.62518228152427002</v>
      </c>
      <c r="L1451">
        <v>0.91891891891891897</v>
      </c>
      <c r="M1451" t="s">
        <v>959</v>
      </c>
      <c r="N1451" t="s">
        <v>18</v>
      </c>
      <c r="O1451" t="s">
        <v>19</v>
      </c>
      <c r="P1451" s="1">
        <v>0.84633568735826203</v>
      </c>
      <c r="Q1451" t="s">
        <v>20</v>
      </c>
    </row>
    <row r="1452" spans="1:17" x14ac:dyDescent="0.35">
      <c r="A1452">
        <v>1449</v>
      </c>
      <c r="B1452">
        <v>1630</v>
      </c>
      <c r="C1452" t="s">
        <v>1963</v>
      </c>
      <c r="D1452">
        <v>60</v>
      </c>
      <c r="E1452">
        <v>35</v>
      </c>
      <c r="F1452">
        <v>44.244839247423101</v>
      </c>
      <c r="G1452">
        <v>1.71428571428571</v>
      </c>
      <c r="H1452">
        <v>1537.5</v>
      </c>
      <c r="I1452">
        <v>173.63960921764399</v>
      </c>
      <c r="J1452">
        <v>0.66110328589479905</v>
      </c>
      <c r="K1452">
        <v>0.64080720909437705</v>
      </c>
      <c r="L1452">
        <v>0.90441176470588203</v>
      </c>
      <c r="M1452" t="s">
        <v>959</v>
      </c>
      <c r="N1452" t="s">
        <v>18</v>
      </c>
      <c r="O1452" t="s">
        <v>19</v>
      </c>
      <c r="P1452" s="1">
        <v>0.84633402577622996</v>
      </c>
      <c r="Q1452" t="s">
        <v>20</v>
      </c>
    </row>
    <row r="1453" spans="1:17" x14ac:dyDescent="0.35">
      <c r="A1453">
        <v>1450</v>
      </c>
      <c r="B1453">
        <v>2478</v>
      </c>
      <c r="C1453" t="s">
        <v>1964</v>
      </c>
      <c r="D1453">
        <v>24</v>
      </c>
      <c r="E1453">
        <v>50</v>
      </c>
      <c r="F1453">
        <v>27.350104799285699</v>
      </c>
      <c r="G1453">
        <v>0.47222219038405999</v>
      </c>
      <c r="H1453">
        <v>587.5</v>
      </c>
      <c r="I1453">
        <v>133.63960921764399</v>
      </c>
      <c r="J1453">
        <v>0.87523563703365403</v>
      </c>
      <c r="K1453">
        <v>0.41337798209119198</v>
      </c>
      <c r="L1453">
        <v>0.68115942028985499</v>
      </c>
      <c r="M1453" t="s">
        <v>959</v>
      </c>
      <c r="N1453" t="s">
        <v>18</v>
      </c>
      <c r="O1453" t="s">
        <v>19</v>
      </c>
      <c r="P1453" s="1">
        <v>0.846310376937633</v>
      </c>
      <c r="Q1453" t="s">
        <v>20</v>
      </c>
    </row>
    <row r="1454" spans="1:17" x14ac:dyDescent="0.35">
      <c r="A1454">
        <v>1451</v>
      </c>
      <c r="B1454">
        <v>2258</v>
      </c>
      <c r="C1454" t="s">
        <v>1965</v>
      </c>
      <c r="D1454">
        <v>54</v>
      </c>
      <c r="E1454">
        <v>38</v>
      </c>
      <c r="F1454">
        <v>30.9019361618552</v>
      </c>
      <c r="G1454">
        <v>1.41666671378828</v>
      </c>
      <c r="H1454">
        <v>750</v>
      </c>
      <c r="I1454">
        <v>166.56854152679401</v>
      </c>
      <c r="J1454">
        <v>0.57922683780360196</v>
      </c>
      <c r="K1454">
        <v>0.33969187659598798</v>
      </c>
      <c r="L1454">
        <v>0.59405940594059403</v>
      </c>
      <c r="M1454" t="s">
        <v>959</v>
      </c>
      <c r="N1454" t="s">
        <v>18</v>
      </c>
      <c r="O1454" t="s">
        <v>19</v>
      </c>
      <c r="P1454" s="1">
        <v>0.84629275563233497</v>
      </c>
      <c r="Q1454" t="s">
        <v>20</v>
      </c>
    </row>
    <row r="1455" spans="1:17" x14ac:dyDescent="0.35">
      <c r="A1455">
        <v>1452</v>
      </c>
      <c r="B1455">
        <v>2394</v>
      </c>
      <c r="C1455" t="s">
        <v>1966</v>
      </c>
      <c r="D1455">
        <v>30</v>
      </c>
      <c r="E1455">
        <v>25</v>
      </c>
      <c r="F1455">
        <v>29.043436408025901</v>
      </c>
      <c r="G1455">
        <v>1.2</v>
      </c>
      <c r="H1455">
        <v>662.5</v>
      </c>
      <c r="I1455">
        <v>101.213203072548</v>
      </c>
      <c r="J1455">
        <v>0.48037567526362501</v>
      </c>
      <c r="K1455">
        <v>0.81268343659354603</v>
      </c>
      <c r="L1455">
        <v>0.98148148148148195</v>
      </c>
      <c r="M1455" t="s">
        <v>959</v>
      </c>
      <c r="N1455" t="s">
        <v>18</v>
      </c>
      <c r="O1455" t="s">
        <v>19</v>
      </c>
      <c r="P1455" s="1">
        <v>0.846090890137839</v>
      </c>
      <c r="Q1455" t="s">
        <v>20</v>
      </c>
    </row>
    <row r="1456" spans="1:17" x14ac:dyDescent="0.35">
      <c r="A1456">
        <v>1453</v>
      </c>
      <c r="B1456">
        <v>1108</v>
      </c>
      <c r="C1456" t="s">
        <v>1967</v>
      </c>
      <c r="D1456">
        <v>96</v>
      </c>
      <c r="E1456">
        <v>71</v>
      </c>
      <c r="F1456">
        <v>67.585108320823096</v>
      </c>
      <c r="G1456">
        <v>1.3555554110958199</v>
      </c>
      <c r="H1456">
        <v>3587.5</v>
      </c>
      <c r="I1456">
        <v>332.634556889534</v>
      </c>
      <c r="J1456">
        <v>0.62026162086696601</v>
      </c>
      <c r="K1456">
        <v>0.40744317080238401</v>
      </c>
      <c r="L1456">
        <v>0.72110552763819102</v>
      </c>
      <c r="M1456" t="s">
        <v>959</v>
      </c>
      <c r="N1456" t="s">
        <v>18</v>
      </c>
      <c r="O1456" t="s">
        <v>19</v>
      </c>
      <c r="P1456" s="1">
        <v>0.84594338473077602</v>
      </c>
      <c r="Q1456" t="s">
        <v>20</v>
      </c>
    </row>
    <row r="1457" spans="1:17" x14ac:dyDescent="0.35">
      <c r="A1457">
        <v>1454</v>
      </c>
      <c r="B1457">
        <v>2577</v>
      </c>
      <c r="C1457" t="s">
        <v>1968</v>
      </c>
      <c r="D1457">
        <v>43</v>
      </c>
      <c r="E1457">
        <v>23</v>
      </c>
      <c r="F1457">
        <v>26.1603947847725</v>
      </c>
      <c r="G1457">
        <v>1.8965515571350999</v>
      </c>
      <c r="H1457">
        <v>537.5</v>
      </c>
      <c r="I1457">
        <v>119.497473835945</v>
      </c>
      <c r="J1457">
        <v>0.36472361264193298</v>
      </c>
      <c r="K1457">
        <v>0.47301061143006101</v>
      </c>
      <c r="L1457">
        <v>0.70491803278688503</v>
      </c>
      <c r="M1457" t="s">
        <v>959</v>
      </c>
      <c r="N1457" t="s">
        <v>18</v>
      </c>
      <c r="O1457" t="s">
        <v>19</v>
      </c>
      <c r="P1457" s="1">
        <v>0.84590163781442795</v>
      </c>
      <c r="Q1457" t="s">
        <v>20</v>
      </c>
    </row>
    <row r="1458" spans="1:17" x14ac:dyDescent="0.35">
      <c r="A1458">
        <v>1455</v>
      </c>
      <c r="B1458">
        <v>2305</v>
      </c>
      <c r="C1458" t="s">
        <v>1969</v>
      </c>
      <c r="D1458">
        <v>32</v>
      </c>
      <c r="E1458">
        <v>32</v>
      </c>
      <c r="F1458">
        <v>30.382538898732498</v>
      </c>
      <c r="G1458">
        <v>1</v>
      </c>
      <c r="H1458">
        <v>725</v>
      </c>
      <c r="I1458">
        <v>106.56854152679399</v>
      </c>
      <c r="J1458">
        <v>0.66508407090177701</v>
      </c>
      <c r="K1458">
        <v>0.80221324151885898</v>
      </c>
      <c r="L1458">
        <v>0.92063492063492103</v>
      </c>
      <c r="M1458" t="s">
        <v>959</v>
      </c>
      <c r="N1458" t="s">
        <v>18</v>
      </c>
      <c r="O1458" t="s">
        <v>19</v>
      </c>
      <c r="P1458" s="1">
        <v>0.845866770253906</v>
      </c>
      <c r="Q1458" t="s">
        <v>20</v>
      </c>
    </row>
    <row r="1459" spans="1:17" x14ac:dyDescent="0.35">
      <c r="A1459">
        <v>1456</v>
      </c>
      <c r="B1459">
        <v>1137</v>
      </c>
      <c r="C1459" t="s">
        <v>203</v>
      </c>
      <c r="D1459">
        <v>92</v>
      </c>
      <c r="E1459">
        <v>95</v>
      </c>
      <c r="F1459">
        <v>65.431398954721899</v>
      </c>
      <c r="G1459">
        <v>0.96621622097690196</v>
      </c>
      <c r="H1459">
        <v>3362.5</v>
      </c>
      <c r="I1459">
        <v>405.06096303462999</v>
      </c>
      <c r="J1459">
        <v>0.75646187638044704</v>
      </c>
      <c r="K1459">
        <v>0.257532103541802</v>
      </c>
      <c r="L1459">
        <v>0.54233870967741904</v>
      </c>
      <c r="M1459" t="s">
        <v>959</v>
      </c>
      <c r="N1459" t="s">
        <v>18</v>
      </c>
      <c r="O1459" t="s">
        <v>19</v>
      </c>
      <c r="P1459" s="1">
        <v>0.84586020722459299</v>
      </c>
      <c r="Q1459" t="s">
        <v>20</v>
      </c>
    </row>
    <row r="1460" spans="1:17" x14ac:dyDescent="0.35">
      <c r="A1460">
        <v>1457</v>
      </c>
      <c r="B1460">
        <v>3168</v>
      </c>
      <c r="C1460" t="s">
        <v>1970</v>
      </c>
      <c r="D1460">
        <v>18</v>
      </c>
      <c r="E1460">
        <v>32</v>
      </c>
      <c r="F1460">
        <v>20.342144725641099</v>
      </c>
      <c r="G1460">
        <v>0.55555553890494902</v>
      </c>
      <c r="H1460">
        <v>325</v>
      </c>
      <c r="I1460">
        <v>82.426406145095797</v>
      </c>
      <c r="J1460">
        <v>0.80202642968097404</v>
      </c>
      <c r="K1460">
        <v>0.60111905591014203</v>
      </c>
      <c r="L1460">
        <v>0.86666666666666703</v>
      </c>
      <c r="M1460" t="s">
        <v>959</v>
      </c>
      <c r="N1460" t="s">
        <v>18</v>
      </c>
      <c r="O1460" t="s">
        <v>19</v>
      </c>
      <c r="P1460" s="1">
        <v>0.84583736882747496</v>
      </c>
      <c r="Q1460" t="s">
        <v>20</v>
      </c>
    </row>
    <row r="1461" spans="1:17" x14ac:dyDescent="0.35">
      <c r="A1461">
        <v>1458</v>
      </c>
      <c r="B1461">
        <v>1878</v>
      </c>
      <c r="C1461" t="s">
        <v>1971</v>
      </c>
      <c r="D1461">
        <v>45</v>
      </c>
      <c r="E1461">
        <v>35</v>
      </c>
      <c r="F1461">
        <v>37.846987830302403</v>
      </c>
      <c r="G1461">
        <v>1.28571428571429</v>
      </c>
      <c r="H1461">
        <v>1125</v>
      </c>
      <c r="I1461">
        <v>146.56854152679401</v>
      </c>
      <c r="J1461">
        <v>0.57746449315995696</v>
      </c>
      <c r="K1461">
        <v>0.65808327561204005</v>
      </c>
      <c r="L1461">
        <v>0.87378640776699001</v>
      </c>
      <c r="M1461" t="s">
        <v>959</v>
      </c>
      <c r="N1461" t="s">
        <v>18</v>
      </c>
      <c r="O1461" t="s">
        <v>19</v>
      </c>
      <c r="P1461" s="1">
        <v>0.84581353791325098</v>
      </c>
      <c r="Q1461" t="s">
        <v>20</v>
      </c>
    </row>
    <row r="1462" spans="1:17" x14ac:dyDescent="0.35">
      <c r="A1462">
        <v>1459</v>
      </c>
      <c r="B1462">
        <v>1134</v>
      </c>
      <c r="C1462" t="s">
        <v>1972</v>
      </c>
      <c r="D1462">
        <v>96</v>
      </c>
      <c r="E1462">
        <v>60</v>
      </c>
      <c r="F1462">
        <v>65.674187911160104</v>
      </c>
      <c r="G1462">
        <v>1.59459459673544</v>
      </c>
      <c r="H1462">
        <v>3387.5</v>
      </c>
      <c r="I1462">
        <v>294.35028612613701</v>
      </c>
      <c r="J1462">
        <v>0.61271287610346103</v>
      </c>
      <c r="K1462">
        <v>0.49131524866330101</v>
      </c>
      <c r="L1462">
        <v>0.79239766081871299</v>
      </c>
      <c r="M1462" t="s">
        <v>959</v>
      </c>
      <c r="N1462" t="s">
        <v>18</v>
      </c>
      <c r="O1462" t="s">
        <v>19</v>
      </c>
      <c r="P1462" s="1">
        <v>0.84580430341749702</v>
      </c>
      <c r="Q1462" t="s">
        <v>20</v>
      </c>
    </row>
    <row r="1463" spans="1:17" x14ac:dyDescent="0.35">
      <c r="A1463">
        <v>1460</v>
      </c>
      <c r="B1463">
        <v>814</v>
      </c>
      <c r="C1463" t="s">
        <v>1973</v>
      </c>
      <c r="D1463">
        <v>105</v>
      </c>
      <c r="E1463">
        <v>113</v>
      </c>
      <c r="F1463">
        <v>94.995185527006896</v>
      </c>
      <c r="G1463">
        <v>0.93510328426006895</v>
      </c>
      <c r="H1463">
        <v>7087.5</v>
      </c>
      <c r="I1463">
        <v>425.06096303462999</v>
      </c>
      <c r="J1463">
        <v>0.71589475937785096</v>
      </c>
      <c r="K1463">
        <v>0.49294730003273102</v>
      </c>
      <c r="L1463">
        <v>0.79411764705882304</v>
      </c>
      <c r="M1463" t="s">
        <v>959</v>
      </c>
      <c r="N1463" t="s">
        <v>18</v>
      </c>
      <c r="O1463" t="s">
        <v>19</v>
      </c>
      <c r="P1463" s="1">
        <v>0.84579510178685502</v>
      </c>
      <c r="Q1463" t="s">
        <v>20</v>
      </c>
    </row>
    <row r="1464" spans="1:17" x14ac:dyDescent="0.35">
      <c r="A1464">
        <v>1461</v>
      </c>
      <c r="B1464">
        <v>1460</v>
      </c>
      <c r="C1464" t="s">
        <v>1974</v>
      </c>
      <c r="D1464">
        <v>50</v>
      </c>
      <c r="E1464">
        <v>50</v>
      </c>
      <c r="F1464">
        <v>49.346434818596599</v>
      </c>
      <c r="G1464">
        <v>1</v>
      </c>
      <c r="H1464">
        <v>1912.5</v>
      </c>
      <c r="I1464">
        <v>173.63960921764399</v>
      </c>
      <c r="J1464">
        <v>0.59702335019383801</v>
      </c>
      <c r="K1464">
        <v>0.79710165033690805</v>
      </c>
      <c r="L1464">
        <v>0.93865030674846595</v>
      </c>
      <c r="M1464" t="s">
        <v>959</v>
      </c>
      <c r="N1464" t="s">
        <v>18</v>
      </c>
      <c r="O1464" t="s">
        <v>19</v>
      </c>
      <c r="P1464" s="1">
        <v>0.84573452928009096</v>
      </c>
      <c r="Q1464" t="s">
        <v>20</v>
      </c>
    </row>
    <row r="1465" spans="1:17" x14ac:dyDescent="0.35">
      <c r="A1465">
        <v>1462</v>
      </c>
      <c r="B1465">
        <v>769</v>
      </c>
      <c r="C1465" t="s">
        <v>1975</v>
      </c>
      <c r="D1465">
        <v>125</v>
      </c>
      <c r="E1465">
        <v>85</v>
      </c>
      <c r="F1465">
        <v>101.39728459745101</v>
      </c>
      <c r="G1465">
        <v>1.47058823529412</v>
      </c>
      <c r="H1465">
        <v>8075</v>
      </c>
      <c r="I1465">
        <v>355.56348919868498</v>
      </c>
      <c r="J1465">
        <v>0.72584109688598797</v>
      </c>
      <c r="K1465">
        <v>0.80263496768531395</v>
      </c>
      <c r="L1465">
        <v>0.96130952380952395</v>
      </c>
      <c r="M1465" t="s">
        <v>959</v>
      </c>
      <c r="N1465" t="s">
        <v>18</v>
      </c>
      <c r="O1465" t="s">
        <v>19</v>
      </c>
      <c r="P1465" s="1">
        <v>0.84570915803336799</v>
      </c>
      <c r="Q1465" t="s">
        <v>20</v>
      </c>
    </row>
    <row r="1466" spans="1:17" x14ac:dyDescent="0.35">
      <c r="A1466">
        <v>1463</v>
      </c>
      <c r="B1466">
        <v>501</v>
      </c>
      <c r="C1466" t="s">
        <v>502</v>
      </c>
      <c r="D1466">
        <v>159</v>
      </c>
      <c r="E1466">
        <v>194</v>
      </c>
      <c r="F1466">
        <v>152.69642812771599</v>
      </c>
      <c r="G1466">
        <v>0.81818176913821306</v>
      </c>
      <c r="H1466">
        <v>18312.5</v>
      </c>
      <c r="I1466">
        <v>634.05591070651997</v>
      </c>
      <c r="J1466">
        <v>0.75667349738214595</v>
      </c>
      <c r="K1466">
        <v>0.57240364531932297</v>
      </c>
      <c r="L1466">
        <v>0.88412794206397105</v>
      </c>
      <c r="M1466" t="s">
        <v>959</v>
      </c>
      <c r="N1466" t="s">
        <v>18</v>
      </c>
      <c r="O1466" t="s">
        <v>19</v>
      </c>
      <c r="P1466" s="1">
        <v>0.84564177236884297</v>
      </c>
      <c r="Q1466" t="s">
        <v>20</v>
      </c>
    </row>
    <row r="1467" spans="1:17" x14ac:dyDescent="0.35">
      <c r="A1467">
        <v>1464</v>
      </c>
      <c r="B1467">
        <v>1066</v>
      </c>
      <c r="C1467" t="s">
        <v>1977</v>
      </c>
      <c r="D1467">
        <v>57</v>
      </c>
      <c r="E1467">
        <v>88</v>
      </c>
      <c r="F1467">
        <v>70.354237471228004</v>
      </c>
      <c r="G1467">
        <v>0.63999993526244103</v>
      </c>
      <c r="H1467">
        <v>3887.5</v>
      </c>
      <c r="I1467">
        <v>244.35028612613701</v>
      </c>
      <c r="J1467">
        <v>0.79430039715201906</v>
      </c>
      <c r="K1467">
        <v>0.81819074422686799</v>
      </c>
      <c r="L1467">
        <v>0.97187500000000004</v>
      </c>
      <c r="M1467" t="s">
        <v>959</v>
      </c>
      <c r="N1467" t="s">
        <v>18</v>
      </c>
      <c r="O1467" t="s">
        <v>19</v>
      </c>
      <c r="P1467" s="1">
        <v>0.84551025409381997</v>
      </c>
      <c r="Q1467" t="s">
        <v>20</v>
      </c>
    </row>
    <row r="1468" spans="1:17" x14ac:dyDescent="0.35">
      <c r="A1468">
        <v>1465</v>
      </c>
      <c r="B1468">
        <v>1229</v>
      </c>
      <c r="C1468" t="s">
        <v>1978</v>
      </c>
      <c r="D1468">
        <v>76</v>
      </c>
      <c r="E1468">
        <v>51</v>
      </c>
      <c r="F1468">
        <v>59.9741753913869</v>
      </c>
      <c r="G1468">
        <v>1.4819275981179401</v>
      </c>
      <c r="H1468">
        <v>2825</v>
      </c>
      <c r="I1468">
        <v>218.99494767189</v>
      </c>
      <c r="J1468">
        <v>0.50548579647378</v>
      </c>
      <c r="K1468">
        <v>0.74021882386723403</v>
      </c>
      <c r="L1468">
        <v>0.92244897959183703</v>
      </c>
      <c r="M1468" t="s">
        <v>959</v>
      </c>
      <c r="N1468" t="s">
        <v>18</v>
      </c>
      <c r="O1468" t="s">
        <v>19</v>
      </c>
      <c r="P1468" s="1">
        <v>0.84548311920953501</v>
      </c>
      <c r="Q1468" t="s">
        <v>20</v>
      </c>
    </row>
    <row r="1469" spans="1:17" x14ac:dyDescent="0.35">
      <c r="A1469">
        <v>1466</v>
      </c>
      <c r="B1469">
        <v>1822</v>
      </c>
      <c r="C1469" t="s">
        <v>1979</v>
      </c>
      <c r="D1469">
        <v>45</v>
      </c>
      <c r="E1469">
        <v>45</v>
      </c>
      <c r="F1469">
        <v>39.291257907979798</v>
      </c>
      <c r="G1469">
        <v>1</v>
      </c>
      <c r="H1469">
        <v>1212.5</v>
      </c>
      <c r="I1469">
        <v>153.63960921764399</v>
      </c>
      <c r="J1469">
        <v>0.60412692384149402</v>
      </c>
      <c r="K1469">
        <v>0.64548361645911001</v>
      </c>
      <c r="L1469">
        <v>0.88990825688073405</v>
      </c>
      <c r="M1469" t="s">
        <v>959</v>
      </c>
      <c r="N1469" t="s">
        <v>18</v>
      </c>
      <c r="O1469" t="s">
        <v>19</v>
      </c>
      <c r="P1469" s="1">
        <v>0.84545834212259396</v>
      </c>
      <c r="Q1469" t="s">
        <v>20</v>
      </c>
    </row>
    <row r="1470" spans="1:17" x14ac:dyDescent="0.35">
      <c r="A1470">
        <v>1467</v>
      </c>
      <c r="B1470">
        <v>2369</v>
      </c>
      <c r="C1470" t="s">
        <v>1980</v>
      </c>
      <c r="D1470">
        <v>35</v>
      </c>
      <c r="E1470">
        <v>30</v>
      </c>
      <c r="F1470">
        <v>29.586351363515998</v>
      </c>
      <c r="G1470">
        <v>1.1666666666666701</v>
      </c>
      <c r="H1470">
        <v>687.5</v>
      </c>
      <c r="I1470">
        <v>119.497473835945</v>
      </c>
      <c r="J1470">
        <v>0.59874076241695295</v>
      </c>
      <c r="K1470">
        <v>0.60501357275938095</v>
      </c>
      <c r="L1470">
        <v>0.83333333333333304</v>
      </c>
      <c r="M1470" t="s">
        <v>959</v>
      </c>
      <c r="N1470" t="s">
        <v>18</v>
      </c>
      <c r="O1470" t="s">
        <v>19</v>
      </c>
      <c r="P1470" s="1">
        <v>0.84545696331550302</v>
      </c>
      <c r="Q1470" t="s">
        <v>20</v>
      </c>
    </row>
    <row r="1471" spans="1:17" x14ac:dyDescent="0.35">
      <c r="A1471">
        <v>1468</v>
      </c>
      <c r="B1471">
        <v>1701</v>
      </c>
      <c r="C1471" t="s">
        <v>1981</v>
      </c>
      <c r="D1471">
        <v>30</v>
      </c>
      <c r="E1471">
        <v>55</v>
      </c>
      <c r="F1471">
        <v>42.2200824564475</v>
      </c>
      <c r="G1471">
        <v>0.54545454545454497</v>
      </c>
      <c r="H1471">
        <v>1400</v>
      </c>
      <c r="I1471">
        <v>146.56854152679401</v>
      </c>
      <c r="J1471">
        <v>0.71816842795953295</v>
      </c>
      <c r="K1471">
        <v>0.81894807631720601</v>
      </c>
      <c r="L1471">
        <v>0.98245614035087703</v>
      </c>
      <c r="M1471" t="s">
        <v>959</v>
      </c>
      <c r="N1471" t="s">
        <v>18</v>
      </c>
      <c r="O1471" t="s">
        <v>19</v>
      </c>
      <c r="P1471" s="1">
        <v>0.84542447074546201</v>
      </c>
      <c r="Q1471" t="s">
        <v>20</v>
      </c>
    </row>
    <row r="1472" spans="1:17" x14ac:dyDescent="0.35">
      <c r="A1472">
        <v>1469</v>
      </c>
      <c r="B1472">
        <v>1813</v>
      </c>
      <c r="C1472" t="s">
        <v>1982</v>
      </c>
      <c r="D1472">
        <v>65</v>
      </c>
      <c r="E1472">
        <v>30</v>
      </c>
      <c r="F1472">
        <v>39.493270848342902</v>
      </c>
      <c r="G1472">
        <v>2.1666666666666701</v>
      </c>
      <c r="H1472">
        <v>1225</v>
      </c>
      <c r="I1472">
        <v>166.56854152679401</v>
      </c>
      <c r="J1472">
        <v>0.56361651888264896</v>
      </c>
      <c r="K1472">
        <v>0.55483006510678001</v>
      </c>
      <c r="L1472">
        <v>0.91588785046729004</v>
      </c>
      <c r="M1472" t="s">
        <v>959</v>
      </c>
      <c r="N1472" t="s">
        <v>18</v>
      </c>
      <c r="O1472" t="s">
        <v>19</v>
      </c>
      <c r="P1472" s="1">
        <v>0.84535678709210604</v>
      </c>
      <c r="Q1472" t="s">
        <v>20</v>
      </c>
    </row>
    <row r="1473" spans="1:17" x14ac:dyDescent="0.35">
      <c r="A1473">
        <v>1470</v>
      </c>
      <c r="B1473">
        <v>1829</v>
      </c>
      <c r="C1473" t="s">
        <v>1983</v>
      </c>
      <c r="D1473">
        <v>40</v>
      </c>
      <c r="E1473">
        <v>40</v>
      </c>
      <c r="F1473">
        <v>39.291257907979798</v>
      </c>
      <c r="G1473">
        <v>1</v>
      </c>
      <c r="H1473">
        <v>1212.5</v>
      </c>
      <c r="I1473">
        <v>133.63960921764399</v>
      </c>
      <c r="J1473">
        <v>0.61232767253145803</v>
      </c>
      <c r="K1473">
        <v>0.85314179282650204</v>
      </c>
      <c r="L1473">
        <v>0.98979591836734704</v>
      </c>
      <c r="M1473" t="s">
        <v>959</v>
      </c>
      <c r="N1473" t="s">
        <v>18</v>
      </c>
      <c r="O1473" t="s">
        <v>19</v>
      </c>
      <c r="P1473" s="1">
        <v>0.84533021530174901</v>
      </c>
      <c r="Q1473" t="s">
        <v>20</v>
      </c>
    </row>
    <row r="1474" spans="1:17" x14ac:dyDescent="0.35">
      <c r="A1474">
        <v>1471</v>
      </c>
      <c r="B1474">
        <v>1727</v>
      </c>
      <c r="C1474" t="s">
        <v>1984</v>
      </c>
      <c r="D1474">
        <v>40</v>
      </c>
      <c r="E1474">
        <v>40</v>
      </c>
      <c r="F1474">
        <v>41.266910365125199</v>
      </c>
      <c r="G1474">
        <v>1</v>
      </c>
      <c r="H1474">
        <v>1337.5</v>
      </c>
      <c r="I1474">
        <v>139.49747383594499</v>
      </c>
      <c r="J1474">
        <v>0.46720013483568501</v>
      </c>
      <c r="K1474">
        <v>0.86371600765859902</v>
      </c>
      <c r="L1474">
        <v>0.99074074074074103</v>
      </c>
      <c r="M1474" t="s">
        <v>959</v>
      </c>
      <c r="N1474" t="s">
        <v>18</v>
      </c>
      <c r="O1474" t="s">
        <v>19</v>
      </c>
      <c r="P1474" s="1">
        <v>0.84531722611343096</v>
      </c>
      <c r="Q1474" t="s">
        <v>20</v>
      </c>
    </row>
    <row r="1475" spans="1:17" x14ac:dyDescent="0.35">
      <c r="A1475">
        <v>1472</v>
      </c>
      <c r="B1475">
        <v>2958</v>
      </c>
      <c r="C1475" t="s">
        <v>1985</v>
      </c>
      <c r="D1475">
        <v>25</v>
      </c>
      <c r="E1475">
        <v>20</v>
      </c>
      <c r="F1475">
        <v>22.212166116452401</v>
      </c>
      <c r="G1475">
        <v>1.25</v>
      </c>
      <c r="H1475">
        <v>387.5</v>
      </c>
      <c r="I1475">
        <v>75.355338454246507</v>
      </c>
      <c r="J1475">
        <v>0.682846839208055</v>
      </c>
      <c r="K1475">
        <v>0.85753829084890998</v>
      </c>
      <c r="L1475">
        <v>1</v>
      </c>
      <c r="M1475" t="s">
        <v>959</v>
      </c>
      <c r="N1475" t="s">
        <v>18</v>
      </c>
      <c r="O1475" t="s">
        <v>19</v>
      </c>
      <c r="P1475" s="1">
        <v>0.84529164028047299</v>
      </c>
      <c r="Q1475" t="s">
        <v>20</v>
      </c>
    </row>
    <row r="1476" spans="1:17" x14ac:dyDescent="0.35">
      <c r="A1476">
        <v>1473</v>
      </c>
      <c r="B1476">
        <v>1351</v>
      </c>
      <c r="C1476" t="s">
        <v>1986</v>
      </c>
      <c r="D1476">
        <v>49</v>
      </c>
      <c r="E1476">
        <v>72</v>
      </c>
      <c r="F1476">
        <v>53.820256077730598</v>
      </c>
      <c r="G1476">
        <v>0.67307693070677899</v>
      </c>
      <c r="H1476">
        <v>2275</v>
      </c>
      <c r="I1476">
        <v>208.99494767189</v>
      </c>
      <c r="J1476">
        <v>0.79838540680623404</v>
      </c>
      <c r="K1476">
        <v>0.65451512977927995</v>
      </c>
      <c r="L1476">
        <v>0.87922705314009697</v>
      </c>
      <c r="M1476" t="s">
        <v>959</v>
      </c>
      <c r="N1476" t="s">
        <v>18</v>
      </c>
      <c r="O1476" t="s">
        <v>19</v>
      </c>
      <c r="P1476" s="1">
        <v>0.84524221752293005</v>
      </c>
      <c r="Q1476" t="s">
        <v>20</v>
      </c>
    </row>
    <row r="1477" spans="1:17" x14ac:dyDescent="0.35">
      <c r="A1477">
        <v>1474</v>
      </c>
      <c r="B1477">
        <v>1837</v>
      </c>
      <c r="C1477" t="s">
        <v>1987</v>
      </c>
      <c r="D1477">
        <v>82</v>
      </c>
      <c r="E1477">
        <v>26</v>
      </c>
      <c r="F1477">
        <v>38.8840836252188</v>
      </c>
      <c r="G1477">
        <v>3.1111114713188202</v>
      </c>
      <c r="H1477">
        <v>1187.5</v>
      </c>
      <c r="I1477">
        <v>201.92387998104101</v>
      </c>
      <c r="J1477">
        <v>0.61173758231030795</v>
      </c>
      <c r="K1477">
        <v>0.36598907112807699</v>
      </c>
      <c r="L1477">
        <v>0.71969696969696995</v>
      </c>
      <c r="M1477" t="s">
        <v>959</v>
      </c>
      <c r="N1477" t="s">
        <v>18</v>
      </c>
      <c r="O1477" t="s">
        <v>19</v>
      </c>
      <c r="P1477" s="1">
        <v>0.84514259443075801</v>
      </c>
      <c r="Q1477" t="s">
        <v>20</v>
      </c>
    </row>
    <row r="1478" spans="1:17" x14ac:dyDescent="0.35">
      <c r="A1478">
        <v>1475</v>
      </c>
      <c r="B1478">
        <v>1768</v>
      </c>
      <c r="C1478" t="s">
        <v>777</v>
      </c>
      <c r="D1478">
        <v>63</v>
      </c>
      <c r="E1478">
        <v>31</v>
      </c>
      <c r="F1478">
        <v>40.291195310356997</v>
      </c>
      <c r="G1478">
        <v>2</v>
      </c>
      <c r="H1478">
        <v>1275</v>
      </c>
      <c r="I1478">
        <v>164.85281229019199</v>
      </c>
      <c r="J1478">
        <v>0.55474571005072204</v>
      </c>
      <c r="K1478">
        <v>0.58955907406571595</v>
      </c>
      <c r="L1478">
        <v>0.87179487179487203</v>
      </c>
      <c r="M1478" t="s">
        <v>959</v>
      </c>
      <c r="N1478" t="s">
        <v>18</v>
      </c>
      <c r="O1478" t="s">
        <v>19</v>
      </c>
      <c r="P1478" s="1">
        <v>0.845121993867604</v>
      </c>
      <c r="Q1478" t="s">
        <v>20</v>
      </c>
    </row>
    <row r="1479" spans="1:17" x14ac:dyDescent="0.35">
      <c r="A1479">
        <v>1476</v>
      </c>
      <c r="B1479">
        <v>888</v>
      </c>
      <c r="C1479" t="s">
        <v>1988</v>
      </c>
      <c r="D1479">
        <v>144</v>
      </c>
      <c r="E1479">
        <v>74</v>
      </c>
      <c r="F1479">
        <v>85.749392830769196</v>
      </c>
      <c r="G1479">
        <v>1.9496123210307701</v>
      </c>
      <c r="H1479">
        <v>5775</v>
      </c>
      <c r="I1479">
        <v>422.13203072547901</v>
      </c>
      <c r="J1479">
        <v>0.583813590043193</v>
      </c>
      <c r="K1479">
        <v>0.40725388747165098</v>
      </c>
      <c r="L1479">
        <v>0.74276527331189701</v>
      </c>
      <c r="M1479" t="s">
        <v>959</v>
      </c>
      <c r="N1479" t="s">
        <v>18</v>
      </c>
      <c r="O1479" t="s">
        <v>19</v>
      </c>
      <c r="P1479" s="1">
        <v>0.84501716156030904</v>
      </c>
      <c r="Q1479" t="s">
        <v>20</v>
      </c>
    </row>
    <row r="1480" spans="1:17" x14ac:dyDescent="0.35">
      <c r="A1480">
        <v>1477</v>
      </c>
      <c r="B1480">
        <v>1223</v>
      </c>
      <c r="C1480" t="s">
        <v>540</v>
      </c>
      <c r="D1480">
        <v>80</v>
      </c>
      <c r="E1480">
        <v>55</v>
      </c>
      <c r="F1480">
        <v>60.2389633252035</v>
      </c>
      <c r="G1480">
        <v>1.4545454545454499</v>
      </c>
      <c r="H1480">
        <v>2850</v>
      </c>
      <c r="I1480">
        <v>231.421353816986</v>
      </c>
      <c r="J1480">
        <v>0.72339893176649195</v>
      </c>
      <c r="K1480">
        <v>0.66872546939949695</v>
      </c>
      <c r="L1480">
        <v>0.88715953307393003</v>
      </c>
      <c r="M1480" t="s">
        <v>959</v>
      </c>
      <c r="N1480" t="s">
        <v>18</v>
      </c>
      <c r="O1480" t="s">
        <v>19</v>
      </c>
      <c r="P1480" s="1">
        <v>0.84501319778731399</v>
      </c>
      <c r="Q1480" t="s">
        <v>20</v>
      </c>
    </row>
    <row r="1482" spans="1:17" x14ac:dyDescent="0.35">
      <c r="L1482" t="s">
        <v>959</v>
      </c>
      <c r="M1482">
        <f>COUNTIF($M$4:$M$1480,M4)</f>
        <v>1473</v>
      </c>
      <c r="N1482" s="1">
        <f>M1482/1477*100</f>
        <v>99.729180771834805</v>
      </c>
    </row>
    <row r="1483" spans="1:17" x14ac:dyDescent="0.35">
      <c r="L1483" t="s">
        <v>96</v>
      </c>
      <c r="M1483">
        <f>COUNTIF($M$4:$M$1480,M1293)</f>
        <v>2</v>
      </c>
      <c r="N1483" s="1">
        <f t="shared" ref="N1483:N1485" si="0">M1483/1477*100</f>
        <v>0.13540961408259986</v>
      </c>
    </row>
    <row r="1484" spans="1:17" x14ac:dyDescent="0.35">
      <c r="L1484" t="s">
        <v>17</v>
      </c>
      <c r="M1484">
        <f>COUNTIF($M$4:$M$1480,M774)</f>
        <v>1</v>
      </c>
      <c r="N1484" s="1">
        <f t="shared" si="0"/>
        <v>6.7704807041299928E-2</v>
      </c>
    </row>
    <row r="1485" spans="1:17" x14ac:dyDescent="0.35">
      <c r="L1485" t="s">
        <v>959</v>
      </c>
      <c r="M1485">
        <f>COUNTIF($M$4:$M$1480,M487)</f>
        <v>1</v>
      </c>
      <c r="N1485" s="1">
        <f t="shared" si="0"/>
        <v>6.7704807041299928E-2</v>
      </c>
    </row>
    <row r="1486" spans="1:17" x14ac:dyDescent="0.35">
      <c r="L1486" t="s">
        <v>3279</v>
      </c>
      <c r="M1486">
        <f>SUM(M1482:M1485)</f>
        <v>1477</v>
      </c>
      <c r="N1486">
        <f>SUM(N1482:N1485)</f>
        <v>100</v>
      </c>
    </row>
  </sheetData>
  <autoFilter ref="A3:Q1480" xr:uid="{69FCE4DE-C328-43B7-BE87-06739453B5D7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B4AD-EE96-4F82-A9AC-BB6F9C14A893}">
  <dimension ref="A2:Q23"/>
  <sheetViews>
    <sheetView workbookViewId="0">
      <selection activeCell="C2" sqref="C2"/>
    </sheetView>
  </sheetViews>
  <sheetFormatPr defaultRowHeight="14.5" x14ac:dyDescent="0.35"/>
  <cols>
    <col min="13" max="13" width="12.7265625" customWidth="1"/>
  </cols>
  <sheetData>
    <row r="2" spans="1:17" x14ac:dyDescent="0.35">
      <c r="B2" t="s">
        <v>3275</v>
      </c>
      <c r="C2">
        <v>2.47E-2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101</v>
      </c>
      <c r="C4" t="s">
        <v>600</v>
      </c>
      <c r="D4">
        <v>25</v>
      </c>
      <c r="E4">
        <v>18</v>
      </c>
      <c r="F4">
        <v>21.850968611841601</v>
      </c>
      <c r="G4">
        <v>1.3999998921040699</v>
      </c>
      <c r="H4">
        <v>375</v>
      </c>
      <c r="I4">
        <v>72.426406145095797</v>
      </c>
      <c r="J4">
        <v>0.46490569774725099</v>
      </c>
      <c r="K4">
        <v>0.89835349210028603</v>
      </c>
      <c r="L4">
        <v>1</v>
      </c>
      <c r="M4" t="s">
        <v>959</v>
      </c>
      <c r="N4" t="s">
        <v>18</v>
      </c>
      <c r="O4" t="s">
        <v>19</v>
      </c>
      <c r="P4" s="1">
        <v>0.91645952861434099</v>
      </c>
      <c r="Q4" t="s">
        <v>20</v>
      </c>
    </row>
    <row r="5" spans="1:17" x14ac:dyDescent="0.35">
      <c r="A5">
        <v>2</v>
      </c>
      <c r="B5">
        <v>96</v>
      </c>
      <c r="C5" t="s">
        <v>509</v>
      </c>
      <c r="D5">
        <v>28</v>
      </c>
      <c r="E5">
        <v>28</v>
      </c>
      <c r="F5">
        <v>27.057581899030001</v>
      </c>
      <c r="G5">
        <v>1</v>
      </c>
      <c r="H5">
        <v>575</v>
      </c>
      <c r="I5">
        <v>96.568541526794405</v>
      </c>
      <c r="J5">
        <v>0.58207635434195704</v>
      </c>
      <c r="K5">
        <v>0.77482988693649701</v>
      </c>
      <c r="L5">
        <v>0.92</v>
      </c>
      <c r="M5" t="s">
        <v>959</v>
      </c>
      <c r="N5" t="s">
        <v>18</v>
      </c>
      <c r="O5" t="s">
        <v>19</v>
      </c>
      <c r="P5" s="1">
        <v>0.90911258323555</v>
      </c>
      <c r="Q5" t="s">
        <v>20</v>
      </c>
    </row>
    <row r="6" spans="1:17" x14ac:dyDescent="0.35">
      <c r="A6">
        <v>3</v>
      </c>
      <c r="B6">
        <v>76</v>
      </c>
      <c r="C6" t="s">
        <v>216</v>
      </c>
      <c r="D6">
        <v>40</v>
      </c>
      <c r="E6">
        <v>96</v>
      </c>
      <c r="F6">
        <v>60.633977153266002</v>
      </c>
      <c r="G6">
        <v>0.40975607910687001</v>
      </c>
      <c r="H6">
        <v>2887.5</v>
      </c>
      <c r="I6">
        <v>238.49242150783499</v>
      </c>
      <c r="J6">
        <v>0.89219246729512602</v>
      </c>
      <c r="K6">
        <v>0.63794419599789098</v>
      </c>
      <c r="L6">
        <v>0.93522267206477705</v>
      </c>
      <c r="M6" t="s">
        <v>959</v>
      </c>
      <c r="N6" t="s">
        <v>18</v>
      </c>
      <c r="O6" t="s">
        <v>19</v>
      </c>
      <c r="P6" s="1">
        <v>0.90214713865385798</v>
      </c>
      <c r="Q6" t="s">
        <v>20</v>
      </c>
    </row>
    <row r="7" spans="1:17" x14ac:dyDescent="0.35">
      <c r="A7">
        <v>4</v>
      </c>
      <c r="B7">
        <v>100</v>
      </c>
      <c r="C7" t="s">
        <v>45</v>
      </c>
      <c r="D7">
        <v>15</v>
      </c>
      <c r="E7">
        <v>30</v>
      </c>
      <c r="F7">
        <v>21.850968611841601</v>
      </c>
      <c r="G7">
        <v>0.5</v>
      </c>
      <c r="H7">
        <v>375</v>
      </c>
      <c r="I7">
        <v>78.284270763397203</v>
      </c>
      <c r="J7">
        <v>0.677437569683499</v>
      </c>
      <c r="K7">
        <v>0.76893939386726995</v>
      </c>
      <c r="L7">
        <v>0.967741935483871</v>
      </c>
      <c r="M7" t="s">
        <v>959</v>
      </c>
      <c r="N7" t="s">
        <v>18</v>
      </c>
      <c r="O7" t="s">
        <v>19</v>
      </c>
      <c r="P7" s="1">
        <v>0.89630303456848703</v>
      </c>
      <c r="Q7" t="s">
        <v>20</v>
      </c>
    </row>
    <row r="8" spans="1:17" x14ac:dyDescent="0.35">
      <c r="A8">
        <v>5</v>
      </c>
      <c r="B8">
        <v>81</v>
      </c>
      <c r="C8" t="s">
        <v>488</v>
      </c>
      <c r="D8">
        <v>35</v>
      </c>
      <c r="E8">
        <v>89</v>
      </c>
      <c r="F8">
        <v>47.203487194131498</v>
      </c>
      <c r="G8">
        <v>0.39000004158337098</v>
      </c>
      <c r="H8">
        <v>1750</v>
      </c>
      <c r="I8">
        <v>217.27921843528699</v>
      </c>
      <c r="J8">
        <v>0.83631323169966298</v>
      </c>
      <c r="K8">
        <v>0.46581292182977801</v>
      </c>
      <c r="L8">
        <v>0.81395348837209303</v>
      </c>
      <c r="M8" t="s">
        <v>959</v>
      </c>
      <c r="N8" t="s">
        <v>18</v>
      </c>
      <c r="O8" t="s">
        <v>19</v>
      </c>
      <c r="P8" s="1">
        <v>0.89462304191980901</v>
      </c>
      <c r="Q8" t="s">
        <v>20</v>
      </c>
    </row>
    <row r="9" spans="1:17" x14ac:dyDescent="0.35">
      <c r="A9">
        <v>6</v>
      </c>
      <c r="B9">
        <v>75</v>
      </c>
      <c r="C9" t="s">
        <v>125</v>
      </c>
      <c r="D9">
        <v>97</v>
      </c>
      <c r="E9">
        <v>45</v>
      </c>
      <c r="F9">
        <v>61.803872323710301</v>
      </c>
      <c r="G9">
        <v>2.1666664352917002</v>
      </c>
      <c r="H9">
        <v>3000</v>
      </c>
      <c r="I9">
        <v>248.99494767189</v>
      </c>
      <c r="J9">
        <v>0.739132306280329</v>
      </c>
      <c r="K9">
        <v>0.60806505952104095</v>
      </c>
      <c r="L9">
        <v>0.86642599277978305</v>
      </c>
      <c r="M9" t="s">
        <v>959</v>
      </c>
      <c r="N9" t="s">
        <v>18</v>
      </c>
      <c r="O9" t="s">
        <v>19</v>
      </c>
      <c r="P9" s="1">
        <v>0.89080889988053802</v>
      </c>
      <c r="Q9" t="s">
        <v>20</v>
      </c>
    </row>
    <row r="10" spans="1:17" x14ac:dyDescent="0.35">
      <c r="A10">
        <v>7</v>
      </c>
      <c r="B10">
        <v>73</v>
      </c>
      <c r="C10" t="s">
        <v>322</v>
      </c>
      <c r="D10">
        <v>80</v>
      </c>
      <c r="E10">
        <v>51</v>
      </c>
      <c r="F10">
        <v>64.079618692458695</v>
      </c>
      <c r="G10">
        <v>1.5652174235535801</v>
      </c>
      <c r="H10">
        <v>3225</v>
      </c>
      <c r="I10">
        <v>223.13708305358901</v>
      </c>
      <c r="J10">
        <v>0.62578729043708503</v>
      </c>
      <c r="K10">
        <v>0.81394691229332605</v>
      </c>
      <c r="L10">
        <v>0.96629213483146104</v>
      </c>
      <c r="M10" t="s">
        <v>959</v>
      </c>
      <c r="N10" t="s">
        <v>18</v>
      </c>
      <c r="O10" t="s">
        <v>19</v>
      </c>
      <c r="P10" s="1">
        <v>0.89047681401006695</v>
      </c>
      <c r="Q10" t="s">
        <v>20</v>
      </c>
    </row>
    <row r="11" spans="1:17" x14ac:dyDescent="0.35">
      <c r="A11">
        <v>8</v>
      </c>
      <c r="B11">
        <v>78</v>
      </c>
      <c r="C11" t="s">
        <v>418</v>
      </c>
      <c r="D11">
        <v>46</v>
      </c>
      <c r="E11">
        <v>68</v>
      </c>
      <c r="F11">
        <v>53.225538860924097</v>
      </c>
      <c r="G11">
        <v>0.67441851494425697</v>
      </c>
      <c r="H11">
        <v>2225</v>
      </c>
      <c r="I11">
        <v>188.99494767189</v>
      </c>
      <c r="J11">
        <v>0.73492878063526201</v>
      </c>
      <c r="K11">
        <v>0.78277958438404704</v>
      </c>
      <c r="L11">
        <v>0.95187165775401095</v>
      </c>
      <c r="M11" t="s">
        <v>959</v>
      </c>
      <c r="N11" t="s">
        <v>18</v>
      </c>
      <c r="O11" t="s">
        <v>19</v>
      </c>
      <c r="P11" s="1">
        <v>0.89020916872766498</v>
      </c>
      <c r="Q11" t="s">
        <v>20</v>
      </c>
    </row>
    <row r="12" spans="1:17" x14ac:dyDescent="0.35">
      <c r="A12">
        <v>9</v>
      </c>
      <c r="B12">
        <v>83</v>
      </c>
      <c r="C12" t="s">
        <v>1989</v>
      </c>
      <c r="D12">
        <v>25</v>
      </c>
      <c r="E12">
        <v>90</v>
      </c>
      <c r="F12">
        <v>43.8836508441576</v>
      </c>
      <c r="G12">
        <v>0.27777777777777801</v>
      </c>
      <c r="H12">
        <v>1512.5</v>
      </c>
      <c r="I12">
        <v>213.63960921764399</v>
      </c>
      <c r="J12">
        <v>0.88585116574075495</v>
      </c>
      <c r="K12">
        <v>0.41642970141448798</v>
      </c>
      <c r="L12">
        <v>0.84027777777777801</v>
      </c>
      <c r="M12" t="s">
        <v>959</v>
      </c>
      <c r="N12" t="s">
        <v>18</v>
      </c>
      <c r="O12" t="s">
        <v>19</v>
      </c>
      <c r="P12" s="1">
        <v>0.88923991426867499</v>
      </c>
      <c r="Q12" t="s">
        <v>20</v>
      </c>
    </row>
    <row r="13" spans="1:17" x14ac:dyDescent="0.35">
      <c r="A13">
        <v>10</v>
      </c>
      <c r="B13">
        <v>74</v>
      </c>
      <c r="C13" t="s">
        <v>824</v>
      </c>
      <c r="D13">
        <v>115</v>
      </c>
      <c r="E13">
        <v>40</v>
      </c>
      <c r="F13">
        <v>62.825493143142197</v>
      </c>
      <c r="G13">
        <v>2.875</v>
      </c>
      <c r="H13">
        <v>3100</v>
      </c>
      <c r="I13">
        <v>274.85281229019199</v>
      </c>
      <c r="J13">
        <v>0.86140994807176596</v>
      </c>
      <c r="K13">
        <v>0.51566919438279002</v>
      </c>
      <c r="L13">
        <v>0.90842490842490797</v>
      </c>
      <c r="M13" t="s">
        <v>959</v>
      </c>
      <c r="N13" t="s">
        <v>18</v>
      </c>
      <c r="O13" t="s">
        <v>19</v>
      </c>
      <c r="P13" s="1">
        <v>0.88647094271677995</v>
      </c>
      <c r="Q13" t="s">
        <v>20</v>
      </c>
    </row>
    <row r="14" spans="1:17" x14ac:dyDescent="0.35">
      <c r="A14">
        <v>11</v>
      </c>
      <c r="B14">
        <v>69</v>
      </c>
      <c r="C14" t="s">
        <v>287</v>
      </c>
      <c r="D14">
        <v>80</v>
      </c>
      <c r="E14">
        <v>85</v>
      </c>
      <c r="F14">
        <v>83.682838718840003</v>
      </c>
      <c r="G14">
        <v>0.94117647058823495</v>
      </c>
      <c r="H14">
        <v>5500</v>
      </c>
      <c r="I14">
        <v>277.27921843528702</v>
      </c>
      <c r="J14">
        <v>0.65239268293939301</v>
      </c>
      <c r="K14">
        <v>0.89895491461006105</v>
      </c>
      <c r="L14">
        <v>0.97560975609756095</v>
      </c>
      <c r="M14" t="s">
        <v>959</v>
      </c>
      <c r="N14" t="s">
        <v>18</v>
      </c>
      <c r="O14" t="s">
        <v>19</v>
      </c>
      <c r="P14" s="1">
        <v>0.88413590361280303</v>
      </c>
      <c r="Q14" t="s">
        <v>20</v>
      </c>
    </row>
    <row r="15" spans="1:17" x14ac:dyDescent="0.35">
      <c r="A15">
        <v>12</v>
      </c>
      <c r="B15">
        <v>89</v>
      </c>
      <c r="C15" t="s">
        <v>97</v>
      </c>
      <c r="D15">
        <v>40</v>
      </c>
      <c r="E15">
        <v>35</v>
      </c>
      <c r="F15">
        <v>38.678889139475203</v>
      </c>
      <c r="G15">
        <v>1.1428571428571399</v>
      </c>
      <c r="H15">
        <v>1175</v>
      </c>
      <c r="I15">
        <v>126.56854152679399</v>
      </c>
      <c r="J15">
        <v>0.59214614904841301</v>
      </c>
      <c r="K15">
        <v>0.92171398982200903</v>
      </c>
      <c r="L15">
        <v>0.98947368421052595</v>
      </c>
      <c r="M15" t="s">
        <v>959</v>
      </c>
      <c r="N15" t="s">
        <v>18</v>
      </c>
      <c r="O15" t="s">
        <v>19</v>
      </c>
      <c r="P15" s="1">
        <v>0.88349158434605402</v>
      </c>
      <c r="Q15" t="s">
        <v>20</v>
      </c>
    </row>
    <row r="16" spans="1:17" x14ac:dyDescent="0.35">
      <c r="A16">
        <v>13</v>
      </c>
      <c r="B16">
        <v>71</v>
      </c>
      <c r="C16" t="s">
        <v>1990</v>
      </c>
      <c r="D16">
        <v>55</v>
      </c>
      <c r="E16">
        <v>90</v>
      </c>
      <c r="F16">
        <v>66.516970901828401</v>
      </c>
      <c r="G16">
        <v>0.61111111111111105</v>
      </c>
      <c r="H16">
        <v>3475</v>
      </c>
      <c r="I16">
        <v>243.13708305358901</v>
      </c>
      <c r="J16">
        <v>0.65603130971880796</v>
      </c>
      <c r="K16">
        <v>0.73869008321849206</v>
      </c>
      <c r="L16">
        <v>0.93918918918918903</v>
      </c>
      <c r="M16" t="s">
        <v>959</v>
      </c>
      <c r="N16" t="s">
        <v>18</v>
      </c>
      <c r="O16" t="s">
        <v>19</v>
      </c>
      <c r="P16" s="1">
        <v>0.88348872968407299</v>
      </c>
      <c r="Q16" t="s">
        <v>20</v>
      </c>
    </row>
    <row r="17" spans="1:17" x14ac:dyDescent="0.35">
      <c r="A17">
        <v>14</v>
      </c>
      <c r="B17">
        <v>87</v>
      </c>
      <c r="C17" t="s">
        <v>285</v>
      </c>
      <c r="D17">
        <v>32</v>
      </c>
      <c r="E17">
        <v>56</v>
      </c>
      <c r="F17">
        <v>39.694255713009198</v>
      </c>
      <c r="G17">
        <v>0.57142858359278403</v>
      </c>
      <c r="H17">
        <v>1237.5</v>
      </c>
      <c r="I17">
        <v>151.92387998104101</v>
      </c>
      <c r="J17">
        <v>0.83151754827673696</v>
      </c>
      <c r="K17">
        <v>0.67375652634421701</v>
      </c>
      <c r="L17">
        <v>0.91666666666666696</v>
      </c>
      <c r="M17" t="s">
        <v>959</v>
      </c>
      <c r="N17" t="s">
        <v>18</v>
      </c>
      <c r="O17" t="s">
        <v>19</v>
      </c>
      <c r="P17" s="1">
        <v>0.86858288702098296</v>
      </c>
      <c r="Q17" t="s">
        <v>20</v>
      </c>
    </row>
    <row r="18" spans="1:17" x14ac:dyDescent="0.35">
      <c r="A18">
        <v>15</v>
      </c>
      <c r="B18">
        <v>61</v>
      </c>
      <c r="C18" t="s">
        <v>201</v>
      </c>
      <c r="D18">
        <v>105</v>
      </c>
      <c r="E18">
        <v>135</v>
      </c>
      <c r="F18">
        <v>123.414456421824</v>
      </c>
      <c r="G18">
        <v>0.77777777777777801</v>
      </c>
      <c r="H18">
        <v>11962.5</v>
      </c>
      <c r="I18">
        <v>418.49242150783499</v>
      </c>
      <c r="J18">
        <v>0.705302303657111</v>
      </c>
      <c r="K18">
        <v>0.85833459951119395</v>
      </c>
      <c r="L18">
        <v>0.98153846153846203</v>
      </c>
      <c r="M18" t="s">
        <v>959</v>
      </c>
      <c r="N18" t="s">
        <v>18</v>
      </c>
      <c r="O18" t="s">
        <v>19</v>
      </c>
      <c r="P18" s="1">
        <v>0.85583280270539397</v>
      </c>
      <c r="Q18" t="s">
        <v>20</v>
      </c>
    </row>
    <row r="19" spans="1:17" x14ac:dyDescent="0.35">
      <c r="A19">
        <v>16</v>
      </c>
      <c r="B19">
        <v>50</v>
      </c>
      <c r="C19" t="s">
        <v>624</v>
      </c>
      <c r="D19">
        <v>135</v>
      </c>
      <c r="E19">
        <v>254</v>
      </c>
      <c r="F19">
        <v>189.82275710779501</v>
      </c>
      <c r="G19">
        <v>0.53243244095251796</v>
      </c>
      <c r="H19">
        <v>28300</v>
      </c>
      <c r="I19">
        <v>709.41124916076706</v>
      </c>
      <c r="J19">
        <v>0.84244658363257197</v>
      </c>
      <c r="K19">
        <v>0.70664315737380701</v>
      </c>
      <c r="L19">
        <v>0.94530271398747401</v>
      </c>
      <c r="M19" t="s">
        <v>959</v>
      </c>
      <c r="N19" t="s">
        <v>18</v>
      </c>
      <c r="O19" t="s">
        <v>19</v>
      </c>
      <c r="P19" s="1">
        <v>0.85131670379569901</v>
      </c>
      <c r="Q19" t="s">
        <v>20</v>
      </c>
    </row>
    <row r="20" spans="1:17" x14ac:dyDescent="0.35">
      <c r="A20">
        <v>17</v>
      </c>
      <c r="B20">
        <v>72</v>
      </c>
      <c r="C20" t="s">
        <v>472</v>
      </c>
      <c r="D20">
        <v>125</v>
      </c>
      <c r="E20">
        <v>60</v>
      </c>
      <c r="F20">
        <v>66.277269326189895</v>
      </c>
      <c r="G20">
        <v>2.0833333333333299</v>
      </c>
      <c r="H20">
        <v>3450</v>
      </c>
      <c r="I20">
        <v>361.42135381698603</v>
      </c>
      <c r="J20">
        <v>0.92328914951803698</v>
      </c>
      <c r="K20">
        <v>0.33189548342595099</v>
      </c>
      <c r="L20">
        <v>0.70769230769230795</v>
      </c>
      <c r="M20" t="s">
        <v>959</v>
      </c>
      <c r="N20" t="s">
        <v>18</v>
      </c>
      <c r="O20" t="s">
        <v>19</v>
      </c>
      <c r="P20" s="1">
        <v>0.85049805360389996</v>
      </c>
      <c r="Q20" t="s">
        <v>20</v>
      </c>
    </row>
    <row r="21" spans="1:17" x14ac:dyDescent="0.35">
      <c r="A21">
        <v>18</v>
      </c>
      <c r="B21">
        <v>59</v>
      </c>
      <c r="C21" t="s">
        <v>164</v>
      </c>
      <c r="D21">
        <v>106</v>
      </c>
      <c r="E21">
        <v>234</v>
      </c>
      <c r="F21">
        <v>141.32920914670399</v>
      </c>
      <c r="G21">
        <v>0.45081966145525898</v>
      </c>
      <c r="H21">
        <v>15687.5</v>
      </c>
      <c r="I21">
        <v>579.91377532482102</v>
      </c>
      <c r="J21">
        <v>0.849335398293247</v>
      </c>
      <c r="K21">
        <v>0.58618776908624504</v>
      </c>
      <c r="L21">
        <v>0.90483056957462105</v>
      </c>
      <c r="M21" t="s">
        <v>959</v>
      </c>
      <c r="N21" t="s">
        <v>18</v>
      </c>
      <c r="O21" t="s">
        <v>19</v>
      </c>
      <c r="P21" s="1">
        <v>0.84835085584543801</v>
      </c>
      <c r="Q21" t="s">
        <v>20</v>
      </c>
    </row>
    <row r="22" spans="1:17" x14ac:dyDescent="0.35">
      <c r="A22">
        <v>19</v>
      </c>
      <c r="B22">
        <v>68</v>
      </c>
      <c r="C22" t="s">
        <v>46</v>
      </c>
      <c r="D22">
        <v>94</v>
      </c>
      <c r="E22">
        <v>156</v>
      </c>
      <c r="F22">
        <v>104.56550382613401</v>
      </c>
      <c r="G22">
        <v>0.60223046195716801</v>
      </c>
      <c r="H22">
        <v>8587.5</v>
      </c>
      <c r="I22">
        <v>445.06096303462999</v>
      </c>
      <c r="J22">
        <v>0.78281806163710199</v>
      </c>
      <c r="K22">
        <v>0.544800637914021</v>
      </c>
      <c r="L22">
        <v>0.81688466111771696</v>
      </c>
      <c r="M22" t="s">
        <v>959</v>
      </c>
      <c r="N22" t="s">
        <v>18</v>
      </c>
      <c r="O22" t="s">
        <v>19</v>
      </c>
      <c r="P22" s="1">
        <v>0.84745945787214005</v>
      </c>
      <c r="Q22" t="s">
        <v>20</v>
      </c>
    </row>
    <row r="23" spans="1:17" x14ac:dyDescent="0.35">
      <c r="A23">
        <v>20</v>
      </c>
      <c r="B23">
        <v>6</v>
      </c>
      <c r="C23" t="s">
        <v>973</v>
      </c>
      <c r="D23">
        <v>924</v>
      </c>
      <c r="E23">
        <v>2069</v>
      </c>
      <c r="F23">
        <v>1225.42185351031</v>
      </c>
      <c r="G23">
        <v>0.44643288611214599</v>
      </c>
      <c r="H23">
        <v>1179400</v>
      </c>
      <c r="I23">
        <v>6722.6911377906799</v>
      </c>
      <c r="J23">
        <v>0.75616278767358502</v>
      </c>
      <c r="K23">
        <v>0.32793265852499198</v>
      </c>
      <c r="L23">
        <v>0.76105052590823996</v>
      </c>
      <c r="M23" t="s">
        <v>959</v>
      </c>
      <c r="N23" t="s">
        <v>18</v>
      </c>
      <c r="O23" t="s">
        <v>19</v>
      </c>
      <c r="P23" s="1">
        <v>0.84500142770257503</v>
      </c>
      <c r="Q23" t="s">
        <v>20</v>
      </c>
    </row>
  </sheetData>
  <autoFilter ref="A3:Q23" xr:uid="{89FA8251-E2A2-4160-B345-4CA16FF4229F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3C6C-B3ED-4A74-AC07-EBBCB5B03DBE}">
  <dimension ref="A2:Q357"/>
  <sheetViews>
    <sheetView workbookViewId="0">
      <selection activeCell="C2" sqref="C2"/>
    </sheetView>
  </sheetViews>
  <sheetFormatPr defaultRowHeight="14.5" x14ac:dyDescent="0.35"/>
  <cols>
    <col min="13" max="13" width="12.7265625" customWidth="1"/>
  </cols>
  <sheetData>
    <row r="2" spans="1:17" x14ac:dyDescent="0.35">
      <c r="B2" t="s">
        <v>3275</v>
      </c>
      <c r="C2">
        <v>2.5499999999999998E-2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104</v>
      </c>
      <c r="C4" t="s">
        <v>157</v>
      </c>
      <c r="D4">
        <v>71</v>
      </c>
      <c r="E4">
        <v>148</v>
      </c>
      <c r="F4">
        <v>96.160814231365194</v>
      </c>
      <c r="G4">
        <v>0.47619048230702599</v>
      </c>
      <c r="H4">
        <v>7262.5</v>
      </c>
      <c r="I4">
        <v>375.06096303462999</v>
      </c>
      <c r="J4">
        <v>0.88224241718962904</v>
      </c>
      <c r="K4">
        <v>0.64877227257412895</v>
      </c>
      <c r="L4">
        <v>0.92811501597444102</v>
      </c>
      <c r="M4" t="s">
        <v>959</v>
      </c>
      <c r="N4" t="s">
        <v>18</v>
      </c>
      <c r="O4" t="s">
        <v>19</v>
      </c>
      <c r="P4" s="1">
        <v>0.94089539111777798</v>
      </c>
      <c r="Q4" t="s">
        <v>20</v>
      </c>
    </row>
    <row r="5" spans="1:17" x14ac:dyDescent="0.35">
      <c r="A5">
        <v>2</v>
      </c>
      <c r="B5">
        <v>160</v>
      </c>
      <c r="C5" t="s">
        <v>196</v>
      </c>
      <c r="D5">
        <v>77</v>
      </c>
      <c r="E5">
        <v>61</v>
      </c>
      <c r="F5">
        <v>67.112479387224496</v>
      </c>
      <c r="G5">
        <v>1.2736842361109599</v>
      </c>
      <c r="H5">
        <v>3537.5</v>
      </c>
      <c r="I5">
        <v>234.35028612613701</v>
      </c>
      <c r="J5">
        <v>0.71013072947296196</v>
      </c>
      <c r="K5">
        <v>0.80942261888171596</v>
      </c>
      <c r="L5">
        <v>0.96258503401360496</v>
      </c>
      <c r="M5" t="s">
        <v>959</v>
      </c>
      <c r="N5" t="s">
        <v>18</v>
      </c>
      <c r="O5" t="s">
        <v>19</v>
      </c>
      <c r="P5" s="1">
        <v>0.93804935924237098</v>
      </c>
      <c r="Q5" t="s">
        <v>20</v>
      </c>
    </row>
    <row r="6" spans="1:17" x14ac:dyDescent="0.35">
      <c r="A6">
        <v>3</v>
      </c>
      <c r="B6">
        <v>28</v>
      </c>
      <c r="C6" t="s">
        <v>102</v>
      </c>
      <c r="D6">
        <v>760</v>
      </c>
      <c r="E6">
        <v>928</v>
      </c>
      <c r="F6">
        <v>769.11064027852797</v>
      </c>
      <c r="G6">
        <v>0.81966770952517498</v>
      </c>
      <c r="H6">
        <v>464587.5</v>
      </c>
      <c r="I6">
        <v>3111.4065319299698</v>
      </c>
      <c r="J6">
        <v>0.81520996422482095</v>
      </c>
      <c r="K6">
        <v>0.603064642234583</v>
      </c>
      <c r="L6">
        <v>0.87422966552194603</v>
      </c>
      <c r="M6" t="s">
        <v>959</v>
      </c>
      <c r="N6" t="s">
        <v>18</v>
      </c>
      <c r="O6" t="s">
        <v>19</v>
      </c>
      <c r="P6" s="1">
        <v>0.93344394397587005</v>
      </c>
      <c r="Q6" t="s">
        <v>20</v>
      </c>
    </row>
    <row r="7" spans="1:17" x14ac:dyDescent="0.35">
      <c r="A7">
        <v>4</v>
      </c>
      <c r="B7">
        <v>408</v>
      </c>
      <c r="C7" t="s">
        <v>559</v>
      </c>
      <c r="D7">
        <v>31</v>
      </c>
      <c r="E7">
        <v>31</v>
      </c>
      <c r="F7">
        <v>29.8541066072092</v>
      </c>
      <c r="G7">
        <v>1</v>
      </c>
      <c r="H7">
        <v>700</v>
      </c>
      <c r="I7">
        <v>106.56854152679399</v>
      </c>
      <c r="J7">
        <v>0.70406068791883702</v>
      </c>
      <c r="K7">
        <v>0.77455071594924296</v>
      </c>
      <c r="L7">
        <v>0.91803278688524603</v>
      </c>
      <c r="M7" t="s">
        <v>959</v>
      </c>
      <c r="N7" t="s">
        <v>18</v>
      </c>
      <c r="O7" t="s">
        <v>19</v>
      </c>
      <c r="P7" s="1">
        <v>0.93267408748576897</v>
      </c>
      <c r="Q7" t="s">
        <v>20</v>
      </c>
    </row>
    <row r="8" spans="1:17" x14ac:dyDescent="0.35">
      <c r="A8">
        <v>5</v>
      </c>
      <c r="B8">
        <v>31</v>
      </c>
      <c r="C8" t="s">
        <v>585</v>
      </c>
      <c r="D8">
        <v>693</v>
      </c>
      <c r="E8">
        <v>932</v>
      </c>
      <c r="F8">
        <v>756.18243800061998</v>
      </c>
      <c r="G8">
        <v>0.74347737903106303</v>
      </c>
      <c r="H8">
        <v>449100</v>
      </c>
      <c r="I8">
        <v>3208.3556735515599</v>
      </c>
      <c r="J8">
        <v>0.77288086546188395</v>
      </c>
      <c r="K8">
        <v>0.54826169453417295</v>
      </c>
      <c r="L8">
        <v>0.89313147885748401</v>
      </c>
      <c r="M8" t="s">
        <v>959</v>
      </c>
      <c r="N8" t="s">
        <v>18</v>
      </c>
      <c r="O8" t="s">
        <v>19</v>
      </c>
      <c r="P8" s="1">
        <v>0.93265744209679602</v>
      </c>
      <c r="Q8" t="s">
        <v>20</v>
      </c>
    </row>
    <row r="9" spans="1:17" x14ac:dyDescent="0.35">
      <c r="A9">
        <v>6</v>
      </c>
      <c r="B9">
        <v>47</v>
      </c>
      <c r="C9" t="s">
        <v>672</v>
      </c>
      <c r="D9">
        <v>606</v>
      </c>
      <c r="E9">
        <v>773</v>
      </c>
      <c r="F9">
        <v>660.61998868660203</v>
      </c>
      <c r="G9">
        <v>0.78326296264399997</v>
      </c>
      <c r="H9">
        <v>342762.5</v>
      </c>
      <c r="I9">
        <v>2430.1576274633398</v>
      </c>
      <c r="J9">
        <v>0.79106920506164702</v>
      </c>
      <c r="K9">
        <v>0.72934712848873196</v>
      </c>
      <c r="L9">
        <v>0.93529572276417206</v>
      </c>
      <c r="M9" t="s">
        <v>959</v>
      </c>
      <c r="N9" t="s">
        <v>18</v>
      </c>
      <c r="O9" t="s">
        <v>19</v>
      </c>
      <c r="P9" s="1">
        <v>0.93229689809646898</v>
      </c>
      <c r="Q9" t="s">
        <v>20</v>
      </c>
    </row>
    <row r="10" spans="1:17" x14ac:dyDescent="0.35">
      <c r="A10">
        <v>7</v>
      </c>
      <c r="B10">
        <v>7</v>
      </c>
      <c r="C10" t="s">
        <v>363</v>
      </c>
      <c r="D10">
        <v>2713</v>
      </c>
      <c r="E10">
        <v>1265</v>
      </c>
      <c r="F10">
        <v>1343.1859900628499</v>
      </c>
      <c r="G10">
        <v>2.14516494969555</v>
      </c>
      <c r="H10">
        <v>1416975</v>
      </c>
      <c r="I10">
        <v>8971.0468113422394</v>
      </c>
      <c r="J10">
        <v>0.71258582085206501</v>
      </c>
      <c r="K10">
        <v>0.221251287332177</v>
      </c>
      <c r="L10">
        <v>0.64176772308842001</v>
      </c>
      <c r="M10" t="s">
        <v>959</v>
      </c>
      <c r="N10" t="s">
        <v>18</v>
      </c>
      <c r="O10" t="s">
        <v>19</v>
      </c>
      <c r="P10" s="1">
        <v>0.93146008360976296</v>
      </c>
      <c r="Q10" t="s">
        <v>20</v>
      </c>
    </row>
    <row r="11" spans="1:17" x14ac:dyDescent="0.35">
      <c r="A11">
        <v>8</v>
      </c>
      <c r="B11">
        <v>129</v>
      </c>
      <c r="C11" t="s">
        <v>258</v>
      </c>
      <c r="D11">
        <v>65</v>
      </c>
      <c r="E11">
        <v>103</v>
      </c>
      <c r="F11">
        <v>78.176401904467198</v>
      </c>
      <c r="G11">
        <v>0.63043475439061503</v>
      </c>
      <c r="H11">
        <v>4800</v>
      </c>
      <c r="I11">
        <v>281.42135381698603</v>
      </c>
      <c r="J11">
        <v>0.78919056197987902</v>
      </c>
      <c r="K11">
        <v>0.76161765968724304</v>
      </c>
      <c r="L11">
        <v>0.94814814814814796</v>
      </c>
      <c r="M11" t="s">
        <v>959</v>
      </c>
      <c r="N11" t="s">
        <v>18</v>
      </c>
      <c r="O11" t="s">
        <v>19</v>
      </c>
      <c r="P11" s="1">
        <v>0.93062574021114897</v>
      </c>
      <c r="Q11" t="s">
        <v>20</v>
      </c>
    </row>
    <row r="12" spans="1:17" x14ac:dyDescent="0.35">
      <c r="A12">
        <v>9</v>
      </c>
      <c r="B12">
        <v>38</v>
      </c>
      <c r="C12" t="s">
        <v>240</v>
      </c>
      <c r="D12">
        <v>730</v>
      </c>
      <c r="E12">
        <v>716</v>
      </c>
      <c r="F12">
        <v>716.23195444897397</v>
      </c>
      <c r="G12">
        <v>1.0199220026255</v>
      </c>
      <c r="H12">
        <v>402900</v>
      </c>
      <c r="I12">
        <v>2491.0764551162702</v>
      </c>
      <c r="J12">
        <v>0.63658043825853705</v>
      </c>
      <c r="K12">
        <v>0.81589264390687799</v>
      </c>
      <c r="L12">
        <v>0.98565793095012399</v>
      </c>
      <c r="M12" t="s">
        <v>959</v>
      </c>
      <c r="N12" t="s">
        <v>18</v>
      </c>
      <c r="O12" t="s">
        <v>19</v>
      </c>
      <c r="P12" s="1">
        <v>0.92923780351532903</v>
      </c>
      <c r="Q12" t="s">
        <v>20</v>
      </c>
    </row>
    <row r="13" spans="1:17" x14ac:dyDescent="0.35">
      <c r="A13">
        <v>10</v>
      </c>
      <c r="B13">
        <v>13</v>
      </c>
      <c r="C13" t="s">
        <v>919</v>
      </c>
      <c r="D13">
        <v>793</v>
      </c>
      <c r="E13">
        <v>1054</v>
      </c>
      <c r="F13">
        <v>903.02944687310401</v>
      </c>
      <c r="G13">
        <v>0.75263159113935696</v>
      </c>
      <c r="H13">
        <v>640462.5</v>
      </c>
      <c r="I13">
        <v>3386.9700211286499</v>
      </c>
      <c r="J13">
        <v>0.76718413894315896</v>
      </c>
      <c r="K13">
        <v>0.701585920606004</v>
      </c>
      <c r="L13">
        <v>0.94170082155525703</v>
      </c>
      <c r="M13" t="s">
        <v>959</v>
      </c>
      <c r="N13" t="s">
        <v>18</v>
      </c>
      <c r="O13" t="s">
        <v>19</v>
      </c>
      <c r="P13" s="1">
        <v>0.92884941583786396</v>
      </c>
      <c r="Q13" t="s">
        <v>20</v>
      </c>
    </row>
    <row r="14" spans="1:17" x14ac:dyDescent="0.35">
      <c r="A14">
        <v>11</v>
      </c>
      <c r="B14">
        <v>32</v>
      </c>
      <c r="C14" t="s">
        <v>92</v>
      </c>
      <c r="D14">
        <v>474</v>
      </c>
      <c r="E14">
        <v>1225</v>
      </c>
      <c r="F14">
        <v>753.54695007229896</v>
      </c>
      <c r="G14">
        <v>0.386861316595425</v>
      </c>
      <c r="H14">
        <v>445975</v>
      </c>
      <c r="I14">
        <v>3032.20343351364</v>
      </c>
      <c r="J14">
        <v>0.91376272060089903</v>
      </c>
      <c r="K14">
        <v>0.60954210123697705</v>
      </c>
      <c r="L14">
        <v>0.97109417528579201</v>
      </c>
      <c r="M14" t="s">
        <v>959</v>
      </c>
      <c r="N14" t="s">
        <v>18</v>
      </c>
      <c r="O14" t="s">
        <v>19</v>
      </c>
      <c r="P14" s="1">
        <v>0.92795543714666495</v>
      </c>
      <c r="Q14" t="s">
        <v>20</v>
      </c>
    </row>
    <row r="15" spans="1:17" x14ac:dyDescent="0.35">
      <c r="A15">
        <v>12</v>
      </c>
      <c r="B15">
        <v>340</v>
      </c>
      <c r="C15" t="s">
        <v>535</v>
      </c>
      <c r="D15">
        <v>30</v>
      </c>
      <c r="E15">
        <v>40</v>
      </c>
      <c r="F15">
        <v>34.318312587888499</v>
      </c>
      <c r="G15">
        <v>0.75</v>
      </c>
      <c r="H15">
        <v>925</v>
      </c>
      <c r="I15">
        <v>116.56854152679399</v>
      </c>
      <c r="J15">
        <v>0.62924971705736898</v>
      </c>
      <c r="K15">
        <v>0.85543865562557497</v>
      </c>
      <c r="L15">
        <v>0.96103896103896103</v>
      </c>
      <c r="M15" t="s">
        <v>959</v>
      </c>
      <c r="N15" t="s">
        <v>18</v>
      </c>
      <c r="O15" t="s">
        <v>19</v>
      </c>
      <c r="P15" s="1">
        <v>0.925091334331402</v>
      </c>
      <c r="Q15" t="s">
        <v>20</v>
      </c>
    </row>
    <row r="16" spans="1:17" x14ac:dyDescent="0.35">
      <c r="A16">
        <v>13</v>
      </c>
      <c r="B16">
        <v>59</v>
      </c>
      <c r="C16" t="s">
        <v>164</v>
      </c>
      <c r="D16">
        <v>273</v>
      </c>
      <c r="E16">
        <v>250</v>
      </c>
      <c r="F16">
        <v>255.97673736285699</v>
      </c>
      <c r="G16">
        <v>1.08928574692572</v>
      </c>
      <c r="H16">
        <v>51462.5</v>
      </c>
      <c r="I16">
        <v>925.47726452350605</v>
      </c>
      <c r="J16">
        <v>0.67849371388803403</v>
      </c>
      <c r="K16">
        <v>0.75503874048672004</v>
      </c>
      <c r="L16">
        <v>0.94687212511499497</v>
      </c>
      <c r="M16" t="s">
        <v>959</v>
      </c>
      <c r="N16" t="s">
        <v>18</v>
      </c>
      <c r="O16" t="s">
        <v>19</v>
      </c>
      <c r="P16" s="1">
        <v>0.92356388132494904</v>
      </c>
      <c r="Q16" t="s">
        <v>20</v>
      </c>
    </row>
    <row r="17" spans="1:17" x14ac:dyDescent="0.35">
      <c r="A17">
        <v>14</v>
      </c>
      <c r="B17">
        <v>190</v>
      </c>
      <c r="C17" t="s">
        <v>436</v>
      </c>
      <c r="D17">
        <v>49</v>
      </c>
      <c r="E17">
        <v>81</v>
      </c>
      <c r="F17">
        <v>57.1198418536313</v>
      </c>
      <c r="G17">
        <v>0.608695662372017</v>
      </c>
      <c r="H17">
        <v>2562.5</v>
      </c>
      <c r="I17">
        <v>224.35028612613701</v>
      </c>
      <c r="J17">
        <v>0.85754647572947795</v>
      </c>
      <c r="K17">
        <v>0.63976500794568303</v>
      </c>
      <c r="L17">
        <v>0.91928251121076199</v>
      </c>
      <c r="M17" t="s">
        <v>959</v>
      </c>
      <c r="N17" t="s">
        <v>18</v>
      </c>
      <c r="O17" t="s">
        <v>19</v>
      </c>
      <c r="P17" s="1">
        <v>0.92162198646382099</v>
      </c>
      <c r="Q17" t="s">
        <v>20</v>
      </c>
    </row>
    <row r="18" spans="1:17" x14ac:dyDescent="0.35">
      <c r="A18">
        <v>15</v>
      </c>
      <c r="B18">
        <v>11</v>
      </c>
      <c r="C18" t="s">
        <v>1991</v>
      </c>
      <c r="D18">
        <v>1051</v>
      </c>
      <c r="E18">
        <v>900</v>
      </c>
      <c r="F18">
        <v>962.82386604579096</v>
      </c>
      <c r="G18">
        <v>1.16789049407071</v>
      </c>
      <c r="H18">
        <v>728087.5</v>
      </c>
      <c r="I18">
        <v>3468.68575036526</v>
      </c>
      <c r="J18">
        <v>0.63398903756564395</v>
      </c>
      <c r="K18">
        <v>0.76043750217165695</v>
      </c>
      <c r="L18">
        <v>0.95505673247196199</v>
      </c>
      <c r="M18" t="s">
        <v>959</v>
      </c>
      <c r="N18" t="s">
        <v>18</v>
      </c>
      <c r="O18" t="s">
        <v>19</v>
      </c>
      <c r="P18" s="1">
        <v>0.92146201518077098</v>
      </c>
      <c r="Q18" t="s">
        <v>20</v>
      </c>
    </row>
    <row r="19" spans="1:17" x14ac:dyDescent="0.35">
      <c r="A19">
        <v>16</v>
      </c>
      <c r="B19">
        <v>19</v>
      </c>
      <c r="C19" t="s">
        <v>332</v>
      </c>
      <c r="D19">
        <v>1139</v>
      </c>
      <c r="E19">
        <v>699</v>
      </c>
      <c r="F19">
        <v>833.85617187850301</v>
      </c>
      <c r="G19">
        <v>1.6298369676903299</v>
      </c>
      <c r="H19">
        <v>546100</v>
      </c>
      <c r="I19">
        <v>3774.6298396587399</v>
      </c>
      <c r="J19">
        <v>0.65413486865787396</v>
      </c>
      <c r="K19">
        <v>0.48165192784479199</v>
      </c>
      <c r="L19">
        <v>0.85498453951231002</v>
      </c>
      <c r="M19" t="s">
        <v>959</v>
      </c>
      <c r="N19" t="s">
        <v>18</v>
      </c>
      <c r="O19" t="s">
        <v>19</v>
      </c>
      <c r="P19" s="1">
        <v>0.92101553199114194</v>
      </c>
      <c r="Q19" t="s">
        <v>20</v>
      </c>
    </row>
    <row r="20" spans="1:17" x14ac:dyDescent="0.35">
      <c r="A20">
        <v>17</v>
      </c>
      <c r="B20">
        <v>167</v>
      </c>
      <c r="C20" t="s">
        <v>637</v>
      </c>
      <c r="D20">
        <v>53</v>
      </c>
      <c r="E20">
        <v>85</v>
      </c>
      <c r="F20">
        <v>64.820448144285706</v>
      </c>
      <c r="G20">
        <v>0.62500002809790001</v>
      </c>
      <c r="H20">
        <v>3300</v>
      </c>
      <c r="I20">
        <v>237.27921843528699</v>
      </c>
      <c r="J20">
        <v>0.78018072554419504</v>
      </c>
      <c r="K20">
        <v>0.73655366955760704</v>
      </c>
      <c r="L20">
        <v>0.92957746478873204</v>
      </c>
      <c r="M20" t="s">
        <v>959</v>
      </c>
      <c r="N20" t="s">
        <v>18</v>
      </c>
      <c r="O20" t="s">
        <v>19</v>
      </c>
      <c r="P20" s="1">
        <v>0.91841034682106604</v>
      </c>
      <c r="Q20" t="s">
        <v>20</v>
      </c>
    </row>
    <row r="21" spans="1:17" x14ac:dyDescent="0.35">
      <c r="A21">
        <v>18</v>
      </c>
      <c r="B21">
        <v>115</v>
      </c>
      <c r="C21" t="s">
        <v>169</v>
      </c>
      <c r="D21">
        <v>76</v>
      </c>
      <c r="E21">
        <v>159</v>
      </c>
      <c r="F21">
        <v>87.7673016883152</v>
      </c>
      <c r="G21">
        <v>0.47887321405498201</v>
      </c>
      <c r="H21">
        <v>6050</v>
      </c>
      <c r="I21">
        <v>456.27416610717802</v>
      </c>
      <c r="J21">
        <v>0.91225593111000303</v>
      </c>
      <c r="K21">
        <v>0.365185460818098</v>
      </c>
      <c r="L21">
        <v>0.65493910690121804</v>
      </c>
      <c r="M21" t="s">
        <v>959</v>
      </c>
      <c r="N21" t="s">
        <v>18</v>
      </c>
      <c r="O21" t="s">
        <v>19</v>
      </c>
      <c r="P21" s="1">
        <v>0.91625539926663901</v>
      </c>
      <c r="Q21" t="s">
        <v>20</v>
      </c>
    </row>
    <row r="22" spans="1:17" x14ac:dyDescent="0.35">
      <c r="A22">
        <v>19</v>
      </c>
      <c r="B22">
        <v>53</v>
      </c>
      <c r="C22" t="s">
        <v>382</v>
      </c>
      <c r="D22">
        <v>468</v>
      </c>
      <c r="E22">
        <v>782</v>
      </c>
      <c r="F22">
        <v>588.55818203429101</v>
      </c>
      <c r="G22">
        <v>0.59797144854255002</v>
      </c>
      <c r="H22">
        <v>272062.5</v>
      </c>
      <c r="I22">
        <v>2154.2997628450398</v>
      </c>
      <c r="J22">
        <v>0.80281735129709697</v>
      </c>
      <c r="K22">
        <v>0.73665863041572699</v>
      </c>
      <c r="L22">
        <v>0.97352059757570297</v>
      </c>
      <c r="M22" t="s">
        <v>959</v>
      </c>
      <c r="N22" t="s">
        <v>18</v>
      </c>
      <c r="O22" t="s">
        <v>19</v>
      </c>
      <c r="P22" s="1">
        <v>0.91509456988632298</v>
      </c>
      <c r="Q22" t="s">
        <v>20</v>
      </c>
    </row>
    <row r="23" spans="1:17" x14ac:dyDescent="0.35">
      <c r="A23">
        <v>20</v>
      </c>
      <c r="B23">
        <v>357</v>
      </c>
      <c r="C23" t="s">
        <v>154</v>
      </c>
      <c r="D23">
        <v>28</v>
      </c>
      <c r="E23">
        <v>43</v>
      </c>
      <c r="F23">
        <v>33.377905890622699</v>
      </c>
      <c r="G23">
        <v>0.64516130105678005</v>
      </c>
      <c r="H23">
        <v>875</v>
      </c>
      <c r="I23">
        <v>120.710676908493</v>
      </c>
      <c r="J23">
        <v>0.76037944465331997</v>
      </c>
      <c r="K23">
        <v>0.75461693336423996</v>
      </c>
      <c r="L23">
        <v>0.92105263157894701</v>
      </c>
      <c r="M23" t="s">
        <v>309</v>
      </c>
      <c r="N23" t="s">
        <v>18</v>
      </c>
      <c r="O23" t="s">
        <v>19</v>
      </c>
      <c r="P23" s="1">
        <v>0.914915047436481</v>
      </c>
      <c r="Q23" t="s">
        <v>20</v>
      </c>
    </row>
    <row r="24" spans="1:17" x14ac:dyDescent="0.35">
      <c r="A24">
        <v>21</v>
      </c>
      <c r="B24">
        <v>14</v>
      </c>
      <c r="C24" t="s">
        <v>279</v>
      </c>
      <c r="D24">
        <v>1110</v>
      </c>
      <c r="E24">
        <v>792</v>
      </c>
      <c r="F24">
        <v>900.07249226179897</v>
      </c>
      <c r="G24">
        <v>1.40178579341858</v>
      </c>
      <c r="H24">
        <v>636275</v>
      </c>
      <c r="I24">
        <v>3541.3203072547899</v>
      </c>
      <c r="J24">
        <v>0.53856452243727504</v>
      </c>
      <c r="K24">
        <v>0.63756475941542601</v>
      </c>
      <c r="L24">
        <v>0.93094114634770797</v>
      </c>
      <c r="M24" t="s">
        <v>959</v>
      </c>
      <c r="N24" t="s">
        <v>18</v>
      </c>
      <c r="O24" t="s">
        <v>19</v>
      </c>
      <c r="P24" s="1">
        <v>0.91470689555868101</v>
      </c>
      <c r="Q24" t="s">
        <v>20</v>
      </c>
    </row>
    <row r="25" spans="1:17" x14ac:dyDescent="0.35">
      <c r="A25">
        <v>22</v>
      </c>
      <c r="B25">
        <v>15</v>
      </c>
      <c r="C25" t="s">
        <v>1992</v>
      </c>
      <c r="D25">
        <v>965</v>
      </c>
      <c r="E25">
        <v>824</v>
      </c>
      <c r="F25">
        <v>877.02903285399896</v>
      </c>
      <c r="G25">
        <v>1.1701092209500401</v>
      </c>
      <c r="H25">
        <v>604112.5</v>
      </c>
      <c r="I25">
        <v>3309.5688766241101</v>
      </c>
      <c r="J25">
        <v>0.73906432733443195</v>
      </c>
      <c r="K25">
        <v>0.69308234877727903</v>
      </c>
      <c r="L25">
        <v>0.92370176411001303</v>
      </c>
      <c r="M25" t="s">
        <v>959</v>
      </c>
      <c r="N25" t="s">
        <v>18</v>
      </c>
      <c r="O25" t="s">
        <v>19</v>
      </c>
      <c r="P25" s="1">
        <v>0.91333166864402104</v>
      </c>
      <c r="Q25" t="s">
        <v>20</v>
      </c>
    </row>
    <row r="26" spans="1:17" x14ac:dyDescent="0.35">
      <c r="A26">
        <v>23</v>
      </c>
      <c r="B26">
        <v>77</v>
      </c>
      <c r="C26" t="s">
        <v>816</v>
      </c>
      <c r="D26">
        <v>151</v>
      </c>
      <c r="E26">
        <v>129</v>
      </c>
      <c r="F26">
        <v>140.141785265994</v>
      </c>
      <c r="G26">
        <v>1.17032980510186</v>
      </c>
      <c r="H26">
        <v>15425</v>
      </c>
      <c r="I26">
        <v>489.70562458038302</v>
      </c>
      <c r="J26">
        <v>0.66750059179555898</v>
      </c>
      <c r="K26">
        <v>0.80828561979634195</v>
      </c>
      <c r="L26">
        <v>0.94923076923076899</v>
      </c>
      <c r="M26" t="s">
        <v>959</v>
      </c>
      <c r="N26" t="s">
        <v>18</v>
      </c>
      <c r="O26" t="s">
        <v>19</v>
      </c>
      <c r="P26" s="1">
        <v>0.91259048422340305</v>
      </c>
      <c r="Q26" t="s">
        <v>20</v>
      </c>
    </row>
    <row r="27" spans="1:17" x14ac:dyDescent="0.35">
      <c r="A27">
        <v>24</v>
      </c>
      <c r="B27">
        <v>222</v>
      </c>
      <c r="C27" t="s">
        <v>232</v>
      </c>
      <c r="D27">
        <v>46</v>
      </c>
      <c r="E27">
        <v>53</v>
      </c>
      <c r="F27">
        <v>49.827874851668803</v>
      </c>
      <c r="G27">
        <v>0.86666661271870105</v>
      </c>
      <c r="H27">
        <v>1950</v>
      </c>
      <c r="I27">
        <v>168.99494767189</v>
      </c>
      <c r="J27">
        <v>0.66582064656367201</v>
      </c>
      <c r="K27">
        <v>0.85801925367945697</v>
      </c>
      <c r="L27">
        <v>0.96296296296296302</v>
      </c>
      <c r="M27" t="s">
        <v>959</v>
      </c>
      <c r="N27" t="s">
        <v>18</v>
      </c>
      <c r="O27" t="s">
        <v>19</v>
      </c>
      <c r="P27" s="1">
        <v>0.91230002934821797</v>
      </c>
      <c r="Q27" t="s">
        <v>20</v>
      </c>
    </row>
    <row r="28" spans="1:17" x14ac:dyDescent="0.35">
      <c r="A28">
        <v>25</v>
      </c>
      <c r="B28">
        <v>182</v>
      </c>
      <c r="C28" t="s">
        <v>131</v>
      </c>
      <c r="D28">
        <v>52</v>
      </c>
      <c r="E28">
        <v>99</v>
      </c>
      <c r="F28">
        <v>59.9741753913869</v>
      </c>
      <c r="G28">
        <v>0.53043480657597597</v>
      </c>
      <c r="H28">
        <v>2825</v>
      </c>
      <c r="I28">
        <v>291.42135381698603</v>
      </c>
      <c r="J28">
        <v>0.86232382208698999</v>
      </c>
      <c r="K28">
        <v>0.41800894307325398</v>
      </c>
      <c r="L28">
        <v>0.72903225806451599</v>
      </c>
      <c r="M28" t="s">
        <v>959</v>
      </c>
      <c r="N28" t="s">
        <v>18</v>
      </c>
      <c r="O28" t="s">
        <v>19</v>
      </c>
      <c r="P28" s="1">
        <v>0.91120525919962203</v>
      </c>
      <c r="Q28" t="s">
        <v>20</v>
      </c>
    </row>
    <row r="29" spans="1:17" x14ac:dyDescent="0.35">
      <c r="A29">
        <v>26</v>
      </c>
      <c r="B29">
        <v>92</v>
      </c>
      <c r="C29" t="s">
        <v>1033</v>
      </c>
      <c r="D29">
        <v>120</v>
      </c>
      <c r="E29">
        <v>110</v>
      </c>
      <c r="F29">
        <v>111.275579407835</v>
      </c>
      <c r="G29">
        <v>1.0909090909090899</v>
      </c>
      <c r="H29">
        <v>9725</v>
      </c>
      <c r="I29">
        <v>387.98989534378097</v>
      </c>
      <c r="J29">
        <v>0.64550615004668699</v>
      </c>
      <c r="K29">
        <v>0.81181793880401798</v>
      </c>
      <c r="L29">
        <v>0.952264381884945</v>
      </c>
      <c r="M29" t="s">
        <v>959</v>
      </c>
      <c r="N29" t="s">
        <v>18</v>
      </c>
      <c r="O29" t="s">
        <v>19</v>
      </c>
      <c r="P29" s="1">
        <v>0.91118627740140601</v>
      </c>
      <c r="Q29" t="s">
        <v>20</v>
      </c>
    </row>
    <row r="30" spans="1:17" x14ac:dyDescent="0.35">
      <c r="A30">
        <v>27</v>
      </c>
      <c r="B30">
        <v>118</v>
      </c>
      <c r="C30" t="s">
        <v>55</v>
      </c>
      <c r="D30">
        <v>110</v>
      </c>
      <c r="E30">
        <v>75</v>
      </c>
      <c r="F30">
        <v>85.934797139831204</v>
      </c>
      <c r="G30">
        <v>1.4666666666666699</v>
      </c>
      <c r="H30">
        <v>5800</v>
      </c>
      <c r="I30">
        <v>317.27921843528702</v>
      </c>
      <c r="J30">
        <v>0.77217534631349505</v>
      </c>
      <c r="K30">
        <v>0.72402673580044397</v>
      </c>
      <c r="L30">
        <v>0.91699604743082996</v>
      </c>
      <c r="M30" t="s">
        <v>959</v>
      </c>
      <c r="N30" t="s">
        <v>18</v>
      </c>
      <c r="O30" t="s">
        <v>19</v>
      </c>
      <c r="P30" s="1">
        <v>0.91071360437090598</v>
      </c>
      <c r="Q30" t="s">
        <v>20</v>
      </c>
    </row>
    <row r="31" spans="1:17" x14ac:dyDescent="0.35">
      <c r="A31">
        <v>28</v>
      </c>
      <c r="B31">
        <v>254</v>
      </c>
      <c r="C31" t="s">
        <v>43</v>
      </c>
      <c r="D31">
        <v>56</v>
      </c>
      <c r="E31">
        <v>60</v>
      </c>
      <c r="F31">
        <v>42.595379458899103</v>
      </c>
      <c r="G31">
        <v>0.941747565855938</v>
      </c>
      <c r="H31">
        <v>1425</v>
      </c>
      <c r="I31">
        <v>247.27921843528699</v>
      </c>
      <c r="J31">
        <v>0.60509003446509102</v>
      </c>
      <c r="K31">
        <v>0.29285287339212002</v>
      </c>
      <c r="L31">
        <v>0.55609756097561003</v>
      </c>
      <c r="M31" t="s">
        <v>959</v>
      </c>
      <c r="N31" t="s">
        <v>18</v>
      </c>
      <c r="O31" t="s">
        <v>19</v>
      </c>
      <c r="P31" s="1">
        <v>0.91066069603395805</v>
      </c>
      <c r="Q31" t="s">
        <v>20</v>
      </c>
    </row>
    <row r="32" spans="1:17" x14ac:dyDescent="0.35">
      <c r="A32">
        <v>29</v>
      </c>
      <c r="B32">
        <v>363</v>
      </c>
      <c r="C32" t="s">
        <v>116</v>
      </c>
      <c r="D32">
        <v>22</v>
      </c>
      <c r="E32">
        <v>56</v>
      </c>
      <c r="F32">
        <v>32.410224072142903</v>
      </c>
      <c r="G32">
        <v>0.39999996588031</v>
      </c>
      <c r="H32">
        <v>825</v>
      </c>
      <c r="I32">
        <v>140.71067690849301</v>
      </c>
      <c r="J32">
        <v>0.85187244867924805</v>
      </c>
      <c r="K32">
        <v>0.523612141034979</v>
      </c>
      <c r="L32">
        <v>0.835443037974684</v>
      </c>
      <c r="M32" t="s">
        <v>959</v>
      </c>
      <c r="N32" t="s">
        <v>18</v>
      </c>
      <c r="O32" t="s">
        <v>19</v>
      </c>
      <c r="P32" s="1">
        <v>0.91035203915739105</v>
      </c>
      <c r="Q32" t="s">
        <v>20</v>
      </c>
    </row>
    <row r="33" spans="1:17" x14ac:dyDescent="0.35">
      <c r="A33">
        <v>30</v>
      </c>
      <c r="B33">
        <v>119</v>
      </c>
      <c r="C33" t="s">
        <v>103</v>
      </c>
      <c r="D33">
        <v>90</v>
      </c>
      <c r="E33">
        <v>80</v>
      </c>
      <c r="F33">
        <v>84.440164912895</v>
      </c>
      <c r="G33">
        <v>1.125</v>
      </c>
      <c r="H33">
        <v>5600</v>
      </c>
      <c r="I33">
        <v>287.27921843528702</v>
      </c>
      <c r="J33">
        <v>0.67737536300076895</v>
      </c>
      <c r="K33">
        <v>0.85268666237042401</v>
      </c>
      <c r="L33">
        <v>0.96344086021505404</v>
      </c>
      <c r="M33" t="s">
        <v>959</v>
      </c>
      <c r="N33" t="s">
        <v>18</v>
      </c>
      <c r="O33" t="s">
        <v>19</v>
      </c>
      <c r="P33" s="1">
        <v>0.90941492686622405</v>
      </c>
      <c r="Q33" t="s">
        <v>20</v>
      </c>
    </row>
    <row r="34" spans="1:17" x14ac:dyDescent="0.35">
      <c r="A34">
        <v>31</v>
      </c>
      <c r="B34">
        <v>173</v>
      </c>
      <c r="C34" t="s">
        <v>517</v>
      </c>
      <c r="D34">
        <v>60</v>
      </c>
      <c r="E34">
        <v>65</v>
      </c>
      <c r="F34">
        <v>62.952030014831102</v>
      </c>
      <c r="G34">
        <v>0.92307692307692302</v>
      </c>
      <c r="H34">
        <v>3112.5</v>
      </c>
      <c r="I34">
        <v>211.92387998104101</v>
      </c>
      <c r="J34">
        <v>0.64714945520835998</v>
      </c>
      <c r="K34">
        <v>0.87088223383920405</v>
      </c>
      <c r="L34">
        <v>0.96887159533073897</v>
      </c>
      <c r="M34" t="s">
        <v>959</v>
      </c>
      <c r="N34" t="s">
        <v>18</v>
      </c>
      <c r="O34" t="s">
        <v>19</v>
      </c>
      <c r="P34" s="1">
        <v>0.908480564613667</v>
      </c>
      <c r="Q34" t="s">
        <v>20</v>
      </c>
    </row>
    <row r="35" spans="1:17" x14ac:dyDescent="0.35">
      <c r="A35">
        <v>32</v>
      </c>
      <c r="B35">
        <v>70</v>
      </c>
      <c r="C35" t="s">
        <v>48</v>
      </c>
      <c r="D35">
        <v>175</v>
      </c>
      <c r="E35">
        <v>170</v>
      </c>
      <c r="F35">
        <v>175.761128962399</v>
      </c>
      <c r="G35">
        <v>1.02941176470588</v>
      </c>
      <c r="H35">
        <v>24262.5</v>
      </c>
      <c r="I35">
        <v>593.34523379802704</v>
      </c>
      <c r="J35">
        <v>0.70367558807391395</v>
      </c>
      <c r="K35">
        <v>0.86602513350899202</v>
      </c>
      <c r="L35">
        <v>0.97684952189230001</v>
      </c>
      <c r="M35" t="s">
        <v>959</v>
      </c>
      <c r="N35" t="s">
        <v>18</v>
      </c>
      <c r="O35" t="s">
        <v>19</v>
      </c>
      <c r="P35" s="1">
        <v>0.90812876774270801</v>
      </c>
      <c r="Q35" t="s">
        <v>20</v>
      </c>
    </row>
    <row r="36" spans="1:17" x14ac:dyDescent="0.35">
      <c r="A36">
        <v>33</v>
      </c>
      <c r="B36">
        <v>662</v>
      </c>
      <c r="C36" t="s">
        <v>1165</v>
      </c>
      <c r="D36">
        <v>14</v>
      </c>
      <c r="E36">
        <v>35</v>
      </c>
      <c r="F36">
        <v>20.342144725641099</v>
      </c>
      <c r="G36">
        <v>0.39999995953902501</v>
      </c>
      <c r="H36">
        <v>325</v>
      </c>
      <c r="I36">
        <v>82.426406145095797</v>
      </c>
      <c r="J36">
        <v>0.85927521789410299</v>
      </c>
      <c r="K36">
        <v>0.60111905591014203</v>
      </c>
      <c r="L36">
        <v>0.92857142857142905</v>
      </c>
      <c r="M36" t="s">
        <v>959</v>
      </c>
      <c r="N36" t="s">
        <v>18</v>
      </c>
      <c r="O36" t="s">
        <v>19</v>
      </c>
      <c r="P36" s="1">
        <v>0.907010051746583</v>
      </c>
      <c r="Q36" t="s">
        <v>20</v>
      </c>
    </row>
    <row r="37" spans="1:17" x14ac:dyDescent="0.35">
      <c r="A37">
        <v>34</v>
      </c>
      <c r="B37">
        <v>345</v>
      </c>
      <c r="C37" t="s">
        <v>191</v>
      </c>
      <c r="D37">
        <v>30</v>
      </c>
      <c r="E37">
        <v>40</v>
      </c>
      <c r="F37">
        <v>34.085643379153602</v>
      </c>
      <c r="G37">
        <v>0.75</v>
      </c>
      <c r="H37">
        <v>912.5</v>
      </c>
      <c r="I37">
        <v>125.355338454247</v>
      </c>
      <c r="J37">
        <v>0.71274708907596196</v>
      </c>
      <c r="K37">
        <v>0.72972137794630998</v>
      </c>
      <c r="L37">
        <v>0.91249999999999998</v>
      </c>
      <c r="M37" t="s">
        <v>959</v>
      </c>
      <c r="N37" t="s">
        <v>18</v>
      </c>
      <c r="O37" t="s">
        <v>19</v>
      </c>
      <c r="P37" s="1">
        <v>0.90681801009428398</v>
      </c>
      <c r="Q37" t="s">
        <v>20</v>
      </c>
    </row>
    <row r="38" spans="1:17" x14ac:dyDescent="0.35">
      <c r="A38">
        <v>35</v>
      </c>
      <c r="B38">
        <v>294</v>
      </c>
      <c r="C38" t="s">
        <v>391</v>
      </c>
      <c r="D38">
        <v>53</v>
      </c>
      <c r="E38">
        <v>28</v>
      </c>
      <c r="F38">
        <v>38.265199286629098</v>
      </c>
      <c r="G38">
        <v>1.8750001896608399</v>
      </c>
      <c r="H38">
        <v>1150</v>
      </c>
      <c r="I38">
        <v>148.99494767189</v>
      </c>
      <c r="J38">
        <v>0.55521590512869901</v>
      </c>
      <c r="K38">
        <v>0.65097546482162305</v>
      </c>
      <c r="L38">
        <v>0.88461538461538503</v>
      </c>
      <c r="M38" t="s">
        <v>959</v>
      </c>
      <c r="N38" t="s">
        <v>18</v>
      </c>
      <c r="O38" t="s">
        <v>19</v>
      </c>
      <c r="P38" s="1">
        <v>0.90664701464333697</v>
      </c>
      <c r="Q38" t="s">
        <v>20</v>
      </c>
    </row>
    <row r="39" spans="1:17" x14ac:dyDescent="0.35">
      <c r="A39">
        <v>36</v>
      </c>
      <c r="B39">
        <v>107</v>
      </c>
      <c r="C39" t="s">
        <v>447</v>
      </c>
      <c r="D39">
        <v>103</v>
      </c>
      <c r="E39">
        <v>89</v>
      </c>
      <c r="F39">
        <v>92.016536407804594</v>
      </c>
      <c r="G39">
        <v>1.1635514911393701</v>
      </c>
      <c r="H39">
        <v>6650</v>
      </c>
      <c r="I39">
        <v>353.84775996208202</v>
      </c>
      <c r="J39">
        <v>0.685443017625461</v>
      </c>
      <c r="K39">
        <v>0.66741906470466394</v>
      </c>
      <c r="L39">
        <v>0.88079470198675502</v>
      </c>
      <c r="M39" t="s">
        <v>959</v>
      </c>
      <c r="N39" t="s">
        <v>18</v>
      </c>
      <c r="O39" t="s">
        <v>19</v>
      </c>
      <c r="P39" s="1">
        <v>0.90644003701484799</v>
      </c>
      <c r="Q39" t="s">
        <v>20</v>
      </c>
    </row>
    <row r="40" spans="1:17" x14ac:dyDescent="0.35">
      <c r="A40">
        <v>37</v>
      </c>
      <c r="B40">
        <v>74</v>
      </c>
      <c r="C40" t="s">
        <v>824</v>
      </c>
      <c r="D40">
        <v>136</v>
      </c>
      <c r="E40">
        <v>262</v>
      </c>
      <c r="F40">
        <v>151.807890966532</v>
      </c>
      <c r="G40">
        <v>0.51792456281180899</v>
      </c>
      <c r="H40">
        <v>18100</v>
      </c>
      <c r="I40">
        <v>727.69551992416405</v>
      </c>
      <c r="J40">
        <v>0.89455242517718203</v>
      </c>
      <c r="K40">
        <v>0.42952558353751802</v>
      </c>
      <c r="L40">
        <v>0.74142345110087005</v>
      </c>
      <c r="M40" t="s">
        <v>959</v>
      </c>
      <c r="N40" t="s">
        <v>18</v>
      </c>
      <c r="O40" t="s">
        <v>19</v>
      </c>
      <c r="P40" s="1">
        <v>0.90612023058594104</v>
      </c>
      <c r="Q40" t="s">
        <v>20</v>
      </c>
    </row>
    <row r="41" spans="1:17" x14ac:dyDescent="0.35">
      <c r="A41">
        <v>38</v>
      </c>
      <c r="B41">
        <v>376</v>
      </c>
      <c r="C41" t="s">
        <v>544</v>
      </c>
      <c r="D41">
        <v>40</v>
      </c>
      <c r="E41">
        <v>25</v>
      </c>
      <c r="F41">
        <v>31.915382432114601</v>
      </c>
      <c r="G41">
        <v>1.6</v>
      </c>
      <c r="H41">
        <v>800</v>
      </c>
      <c r="I41">
        <v>112.426406145096</v>
      </c>
      <c r="J41">
        <v>0.73011943282346004</v>
      </c>
      <c r="K41">
        <v>0.79535899093083295</v>
      </c>
      <c r="L41">
        <v>0.95522388059701502</v>
      </c>
      <c r="M41" t="s">
        <v>959</v>
      </c>
      <c r="N41" t="s">
        <v>18</v>
      </c>
      <c r="O41" t="s">
        <v>19</v>
      </c>
      <c r="P41" s="1">
        <v>0.90600620295059597</v>
      </c>
      <c r="Q41" t="s">
        <v>20</v>
      </c>
    </row>
    <row r="42" spans="1:17" x14ac:dyDescent="0.35">
      <c r="A42">
        <v>39</v>
      </c>
      <c r="B42">
        <v>102</v>
      </c>
      <c r="C42" t="s">
        <v>68</v>
      </c>
      <c r="D42">
        <v>101</v>
      </c>
      <c r="E42">
        <v>157</v>
      </c>
      <c r="F42">
        <v>100.92530088080601</v>
      </c>
      <c r="G42">
        <v>0.643908953529297</v>
      </c>
      <c r="H42">
        <v>8000</v>
      </c>
      <c r="I42">
        <v>605.26911377906799</v>
      </c>
      <c r="J42">
        <v>0.72753224174598496</v>
      </c>
      <c r="K42">
        <v>0.27441182694296001</v>
      </c>
      <c r="L42">
        <v>0.58986175115207395</v>
      </c>
      <c r="M42" t="s">
        <v>959</v>
      </c>
      <c r="N42" t="s">
        <v>18</v>
      </c>
      <c r="O42" t="s">
        <v>19</v>
      </c>
      <c r="P42" s="1">
        <v>0.90561938278688303</v>
      </c>
      <c r="Q42" t="s">
        <v>20</v>
      </c>
    </row>
    <row r="43" spans="1:17" x14ac:dyDescent="0.35">
      <c r="A43">
        <v>40</v>
      </c>
      <c r="B43">
        <v>113</v>
      </c>
      <c r="C43" t="s">
        <v>176</v>
      </c>
      <c r="D43">
        <v>95</v>
      </c>
      <c r="E43">
        <v>85</v>
      </c>
      <c r="F43">
        <v>88.309638270705605</v>
      </c>
      <c r="G43">
        <v>1.1176470588235301</v>
      </c>
      <c r="H43">
        <v>6125</v>
      </c>
      <c r="I43">
        <v>301.42135381698603</v>
      </c>
      <c r="J43">
        <v>0.71401492899579</v>
      </c>
      <c r="K43">
        <v>0.84716484378218904</v>
      </c>
      <c r="L43">
        <v>0.964566929133858</v>
      </c>
      <c r="M43" t="s">
        <v>959</v>
      </c>
      <c r="N43" t="s">
        <v>18</v>
      </c>
      <c r="O43" t="s">
        <v>19</v>
      </c>
      <c r="P43" s="1">
        <v>0.905551504346924</v>
      </c>
      <c r="Q43" t="s">
        <v>20</v>
      </c>
    </row>
    <row r="44" spans="1:17" x14ac:dyDescent="0.35">
      <c r="A44">
        <v>41</v>
      </c>
      <c r="B44">
        <v>144</v>
      </c>
      <c r="C44" t="s">
        <v>49</v>
      </c>
      <c r="D44">
        <v>54</v>
      </c>
      <c r="E44">
        <v>103</v>
      </c>
      <c r="F44">
        <v>71.029653638554905</v>
      </c>
      <c r="G44">
        <v>0.52765961069688205</v>
      </c>
      <c r="H44">
        <v>3962.5</v>
      </c>
      <c r="I44">
        <v>284.35028612613701</v>
      </c>
      <c r="J44">
        <v>0.84390144557946301</v>
      </c>
      <c r="K44">
        <v>0.615845539262032</v>
      </c>
      <c r="L44">
        <v>0.875690607734807</v>
      </c>
      <c r="M44" t="s">
        <v>959</v>
      </c>
      <c r="N44" t="s">
        <v>18</v>
      </c>
      <c r="O44" t="s">
        <v>19</v>
      </c>
      <c r="P44" s="1">
        <v>0.90534207868660799</v>
      </c>
      <c r="Q44" t="s">
        <v>20</v>
      </c>
    </row>
    <row r="45" spans="1:17" x14ac:dyDescent="0.35">
      <c r="A45">
        <v>42</v>
      </c>
      <c r="B45">
        <v>350</v>
      </c>
      <c r="C45" t="s">
        <v>1993</v>
      </c>
      <c r="D45">
        <v>54</v>
      </c>
      <c r="E45">
        <v>29</v>
      </c>
      <c r="F45">
        <v>33.851375012865397</v>
      </c>
      <c r="G45">
        <v>1.84615366949866</v>
      </c>
      <c r="H45">
        <v>900</v>
      </c>
      <c r="I45">
        <v>140.71067690849301</v>
      </c>
      <c r="J45">
        <v>0.67064843140021502</v>
      </c>
      <c r="K45">
        <v>0.571213244765432</v>
      </c>
      <c r="L45">
        <v>0.84705882352941197</v>
      </c>
      <c r="M45" t="s">
        <v>959</v>
      </c>
      <c r="N45" t="s">
        <v>18</v>
      </c>
      <c r="O45" t="s">
        <v>19</v>
      </c>
      <c r="P45" s="1">
        <v>0.90523936919460402</v>
      </c>
      <c r="Q45" t="s">
        <v>20</v>
      </c>
    </row>
    <row r="46" spans="1:17" x14ac:dyDescent="0.35">
      <c r="A46">
        <v>43</v>
      </c>
      <c r="B46">
        <v>54</v>
      </c>
      <c r="C46" t="s">
        <v>85</v>
      </c>
      <c r="D46">
        <v>818</v>
      </c>
      <c r="E46">
        <v>429</v>
      </c>
      <c r="F46">
        <v>495.95762374271902</v>
      </c>
      <c r="G46">
        <v>1.9072901859018301</v>
      </c>
      <c r="H46">
        <v>193187.5</v>
      </c>
      <c r="I46">
        <v>2520.5739289522198</v>
      </c>
      <c r="J46">
        <v>0.60922069331297901</v>
      </c>
      <c r="K46">
        <v>0.38211141046184399</v>
      </c>
      <c r="L46">
        <v>0.78831930629941305</v>
      </c>
      <c r="M46" t="s">
        <v>959</v>
      </c>
      <c r="N46" t="s">
        <v>18</v>
      </c>
      <c r="O46" t="s">
        <v>19</v>
      </c>
      <c r="P46" s="1">
        <v>0.90515040503516098</v>
      </c>
      <c r="Q46" t="s">
        <v>20</v>
      </c>
    </row>
    <row r="47" spans="1:17" x14ac:dyDescent="0.35">
      <c r="A47">
        <v>44</v>
      </c>
      <c r="B47">
        <v>141</v>
      </c>
      <c r="C47" t="s">
        <v>118</v>
      </c>
      <c r="D47">
        <v>77</v>
      </c>
      <c r="E47">
        <v>137</v>
      </c>
      <c r="F47">
        <v>73.344645861208306</v>
      </c>
      <c r="G47">
        <v>0.55950544254211598</v>
      </c>
      <c r="H47">
        <v>4225</v>
      </c>
      <c r="I47">
        <v>467.98989534378097</v>
      </c>
      <c r="J47">
        <v>0.84616702704978397</v>
      </c>
      <c r="K47">
        <v>0.242417308576651</v>
      </c>
      <c r="L47">
        <v>0.51367781155015202</v>
      </c>
      <c r="M47" t="s">
        <v>959</v>
      </c>
      <c r="N47" t="s">
        <v>18</v>
      </c>
      <c r="O47" t="s">
        <v>19</v>
      </c>
      <c r="P47" s="1">
        <v>0.90493913024359696</v>
      </c>
      <c r="Q47" t="s">
        <v>20</v>
      </c>
    </row>
    <row r="48" spans="1:17" x14ac:dyDescent="0.35">
      <c r="A48">
        <v>45</v>
      </c>
      <c r="B48">
        <v>86</v>
      </c>
      <c r="C48" t="s">
        <v>634</v>
      </c>
      <c r="D48">
        <v>127</v>
      </c>
      <c r="E48">
        <v>115</v>
      </c>
      <c r="F48">
        <v>122.44343853084401</v>
      </c>
      <c r="G48">
        <v>1.10849061298919</v>
      </c>
      <c r="H48">
        <v>11775</v>
      </c>
      <c r="I48">
        <v>416.27416610717802</v>
      </c>
      <c r="J48">
        <v>0.61635182055975501</v>
      </c>
      <c r="K48">
        <v>0.85390953066654895</v>
      </c>
      <c r="L48">
        <v>0.97013388259526301</v>
      </c>
      <c r="M48" t="s">
        <v>959</v>
      </c>
      <c r="N48" t="s">
        <v>18</v>
      </c>
      <c r="O48" t="s">
        <v>19</v>
      </c>
      <c r="P48" s="1">
        <v>0.90471732458607601</v>
      </c>
      <c r="Q48" t="s">
        <v>20</v>
      </c>
    </row>
    <row r="49" spans="1:17" x14ac:dyDescent="0.35">
      <c r="A49">
        <v>46</v>
      </c>
      <c r="B49">
        <v>100</v>
      </c>
      <c r="C49" t="s">
        <v>45</v>
      </c>
      <c r="D49">
        <v>90</v>
      </c>
      <c r="E49">
        <v>115</v>
      </c>
      <c r="F49">
        <v>102.256930137461</v>
      </c>
      <c r="G49">
        <v>0.78260869565217395</v>
      </c>
      <c r="H49">
        <v>8212.5</v>
      </c>
      <c r="I49">
        <v>358.49242150783499</v>
      </c>
      <c r="J49">
        <v>0.68232073393251902</v>
      </c>
      <c r="K49">
        <v>0.80301801475335999</v>
      </c>
      <c r="L49">
        <v>0.95633187772925798</v>
      </c>
      <c r="M49" t="s">
        <v>959</v>
      </c>
      <c r="N49" t="s">
        <v>18</v>
      </c>
      <c r="O49" t="s">
        <v>19</v>
      </c>
      <c r="P49" s="1">
        <v>0.904057142873254</v>
      </c>
      <c r="Q49" t="s">
        <v>20</v>
      </c>
    </row>
    <row r="50" spans="1:17" x14ac:dyDescent="0.35">
      <c r="A50">
        <v>47</v>
      </c>
      <c r="B50">
        <v>76</v>
      </c>
      <c r="C50" t="s">
        <v>216</v>
      </c>
      <c r="D50">
        <v>150</v>
      </c>
      <c r="E50">
        <v>159</v>
      </c>
      <c r="F50">
        <v>145.27197064122601</v>
      </c>
      <c r="G50">
        <v>0.93785309990982701</v>
      </c>
      <c r="H50">
        <v>16575</v>
      </c>
      <c r="I50">
        <v>538.70057225227401</v>
      </c>
      <c r="J50">
        <v>0.67097477754741996</v>
      </c>
      <c r="K50">
        <v>0.71774227566265003</v>
      </c>
      <c r="L50">
        <v>0.91511387163561098</v>
      </c>
      <c r="M50" t="s">
        <v>959</v>
      </c>
      <c r="N50" t="s">
        <v>18</v>
      </c>
      <c r="O50" t="s">
        <v>19</v>
      </c>
      <c r="P50" s="1">
        <v>0.90360586411141397</v>
      </c>
      <c r="Q50" t="s">
        <v>20</v>
      </c>
    </row>
    <row r="51" spans="1:17" x14ac:dyDescent="0.35">
      <c r="A51">
        <v>48</v>
      </c>
      <c r="B51">
        <v>109</v>
      </c>
      <c r="C51" t="s">
        <v>161</v>
      </c>
      <c r="D51">
        <v>81</v>
      </c>
      <c r="E51">
        <v>110</v>
      </c>
      <c r="F51">
        <v>91.322062055208306</v>
      </c>
      <c r="G51">
        <v>0.74193545299543895</v>
      </c>
      <c r="H51">
        <v>6550</v>
      </c>
      <c r="I51">
        <v>325.56348919868498</v>
      </c>
      <c r="J51">
        <v>0.76108895039726498</v>
      </c>
      <c r="K51">
        <v>0.77656850906015296</v>
      </c>
      <c r="L51">
        <v>0.93906810035842303</v>
      </c>
      <c r="M51" t="s">
        <v>959</v>
      </c>
      <c r="N51" t="s">
        <v>18</v>
      </c>
      <c r="O51" t="s">
        <v>19</v>
      </c>
      <c r="P51" s="1">
        <v>0.90346611529715004</v>
      </c>
      <c r="Q51" t="s">
        <v>20</v>
      </c>
    </row>
    <row r="52" spans="1:17" x14ac:dyDescent="0.35">
      <c r="A52">
        <v>49</v>
      </c>
      <c r="B52">
        <v>400</v>
      </c>
      <c r="C52" t="s">
        <v>249</v>
      </c>
      <c r="D52">
        <v>25</v>
      </c>
      <c r="E52">
        <v>40</v>
      </c>
      <c r="F52">
        <v>30.643338007504699</v>
      </c>
      <c r="G52">
        <v>0.625</v>
      </c>
      <c r="H52">
        <v>737.5</v>
      </c>
      <c r="I52">
        <v>109.497473835945</v>
      </c>
      <c r="J52">
        <v>0.64628696031367106</v>
      </c>
      <c r="K52">
        <v>0.77297186917109395</v>
      </c>
      <c r="L52">
        <v>0.93650793650793696</v>
      </c>
      <c r="M52" t="s">
        <v>959</v>
      </c>
      <c r="N52" t="s">
        <v>18</v>
      </c>
      <c r="O52" t="s">
        <v>19</v>
      </c>
      <c r="P52" s="1">
        <v>0.90339684439113599</v>
      </c>
      <c r="Q52" t="s">
        <v>20</v>
      </c>
    </row>
    <row r="53" spans="1:17" x14ac:dyDescent="0.35">
      <c r="A53">
        <v>50</v>
      </c>
      <c r="B53">
        <v>157</v>
      </c>
      <c r="C53" t="s">
        <v>616</v>
      </c>
      <c r="D53">
        <v>105</v>
      </c>
      <c r="E53">
        <v>54</v>
      </c>
      <c r="F53">
        <v>67.702750025730793</v>
      </c>
      <c r="G53">
        <v>1.9487182335659401</v>
      </c>
      <c r="H53">
        <v>3600</v>
      </c>
      <c r="I53">
        <v>287.27921843528702</v>
      </c>
      <c r="J53">
        <v>0.425571840018522</v>
      </c>
      <c r="K53">
        <v>0.54815571152384401</v>
      </c>
      <c r="L53">
        <v>0.81818181818181801</v>
      </c>
      <c r="M53" t="s">
        <v>959</v>
      </c>
      <c r="N53" t="s">
        <v>18</v>
      </c>
      <c r="O53" t="s">
        <v>19</v>
      </c>
      <c r="P53" s="1">
        <v>0.90308422314273895</v>
      </c>
      <c r="Q53" t="s">
        <v>20</v>
      </c>
    </row>
    <row r="54" spans="1:17" x14ac:dyDescent="0.35">
      <c r="A54">
        <v>51</v>
      </c>
      <c r="B54">
        <v>66</v>
      </c>
      <c r="C54" t="s">
        <v>744</v>
      </c>
      <c r="D54">
        <v>239</v>
      </c>
      <c r="E54">
        <v>149</v>
      </c>
      <c r="F54">
        <v>190.03225144051501</v>
      </c>
      <c r="G54">
        <v>1.60638316848976</v>
      </c>
      <c r="H54">
        <v>28362.5</v>
      </c>
      <c r="I54">
        <v>668.19804608821903</v>
      </c>
      <c r="J54">
        <v>0.57897084938710797</v>
      </c>
      <c r="K54">
        <v>0.79825926924673496</v>
      </c>
      <c r="L54">
        <v>0.97340197340197299</v>
      </c>
      <c r="M54" t="s">
        <v>959</v>
      </c>
      <c r="N54" t="s">
        <v>18</v>
      </c>
      <c r="O54" t="s">
        <v>19</v>
      </c>
      <c r="P54" s="1">
        <v>0.902537963695065</v>
      </c>
      <c r="Q54" t="s">
        <v>20</v>
      </c>
    </row>
    <row r="55" spans="1:17" x14ac:dyDescent="0.35">
      <c r="A55">
        <v>52</v>
      </c>
      <c r="B55">
        <v>73</v>
      </c>
      <c r="C55" t="s">
        <v>322</v>
      </c>
      <c r="D55">
        <v>176</v>
      </c>
      <c r="E55">
        <v>160</v>
      </c>
      <c r="F55">
        <v>165.21220517946</v>
      </c>
      <c r="G55">
        <v>1.0990098377239901</v>
      </c>
      <c r="H55">
        <v>21437.5</v>
      </c>
      <c r="I55">
        <v>565.77163994312298</v>
      </c>
      <c r="J55">
        <v>0.70351906363851302</v>
      </c>
      <c r="K55">
        <v>0.841592106074881</v>
      </c>
      <c r="L55">
        <v>0.96947427925381602</v>
      </c>
      <c r="M55" t="s">
        <v>959</v>
      </c>
      <c r="N55" t="s">
        <v>18</v>
      </c>
      <c r="O55" t="s">
        <v>19</v>
      </c>
      <c r="P55" s="1">
        <v>0.90249238411717503</v>
      </c>
      <c r="Q55" t="s">
        <v>20</v>
      </c>
    </row>
    <row r="56" spans="1:17" x14ac:dyDescent="0.35">
      <c r="A56">
        <v>53</v>
      </c>
      <c r="B56">
        <v>140</v>
      </c>
      <c r="C56" t="s">
        <v>595</v>
      </c>
      <c r="D56">
        <v>96</v>
      </c>
      <c r="E56">
        <v>58</v>
      </c>
      <c r="F56">
        <v>73.561321801096298</v>
      </c>
      <c r="G56">
        <v>1.65384592040894</v>
      </c>
      <c r="H56">
        <v>4250</v>
      </c>
      <c r="I56">
        <v>257.27921843528702</v>
      </c>
      <c r="J56">
        <v>0.60482293475762405</v>
      </c>
      <c r="K56">
        <v>0.80684363729223096</v>
      </c>
      <c r="L56">
        <v>0.96866096866096896</v>
      </c>
      <c r="M56" t="s">
        <v>959</v>
      </c>
      <c r="N56" t="s">
        <v>18</v>
      </c>
      <c r="O56" t="s">
        <v>19</v>
      </c>
      <c r="P56" s="1">
        <v>0.90178747509780799</v>
      </c>
      <c r="Q56" t="s">
        <v>20</v>
      </c>
    </row>
    <row r="57" spans="1:17" x14ac:dyDescent="0.35">
      <c r="A57">
        <v>54</v>
      </c>
      <c r="B57">
        <v>174</v>
      </c>
      <c r="C57" t="s">
        <v>424</v>
      </c>
      <c r="D57">
        <v>50</v>
      </c>
      <c r="E57">
        <v>80</v>
      </c>
      <c r="F57">
        <v>62.1889469048404</v>
      </c>
      <c r="G57">
        <v>0.625</v>
      </c>
      <c r="H57">
        <v>3037.5</v>
      </c>
      <c r="I57">
        <v>221.92387998104101</v>
      </c>
      <c r="J57">
        <v>0.80288334668516803</v>
      </c>
      <c r="K57">
        <v>0.77502922117761697</v>
      </c>
      <c r="L57">
        <v>0.97199999999999998</v>
      </c>
      <c r="M57" t="s">
        <v>959</v>
      </c>
      <c r="N57" t="s">
        <v>18</v>
      </c>
      <c r="O57" t="s">
        <v>19</v>
      </c>
      <c r="P57" s="1">
        <v>0.90172090491018497</v>
      </c>
      <c r="Q57" t="s">
        <v>20</v>
      </c>
    </row>
    <row r="58" spans="1:17" x14ac:dyDescent="0.35">
      <c r="A58">
        <v>55</v>
      </c>
      <c r="B58">
        <v>295</v>
      </c>
      <c r="C58" t="s">
        <v>1765</v>
      </c>
      <c r="D58">
        <v>34</v>
      </c>
      <c r="E58">
        <v>46</v>
      </c>
      <c r="F58">
        <v>38.056668037759799</v>
      </c>
      <c r="G58">
        <v>0.73214281459744701</v>
      </c>
      <c r="H58">
        <v>1137.5</v>
      </c>
      <c r="I58">
        <v>133.63960921764399</v>
      </c>
      <c r="J58">
        <v>0.71270754562251404</v>
      </c>
      <c r="K58">
        <v>0.80037013553826397</v>
      </c>
      <c r="L58">
        <v>0.93814432989690699</v>
      </c>
      <c r="M58" t="s">
        <v>959</v>
      </c>
      <c r="N58" t="s">
        <v>18</v>
      </c>
      <c r="O58" t="s">
        <v>19</v>
      </c>
      <c r="P58" s="1">
        <v>0.90104621102390703</v>
      </c>
      <c r="Q58" t="s">
        <v>20</v>
      </c>
    </row>
    <row r="59" spans="1:17" x14ac:dyDescent="0.35">
      <c r="A59">
        <v>56</v>
      </c>
      <c r="B59">
        <v>276</v>
      </c>
      <c r="C59" t="s">
        <v>244</v>
      </c>
      <c r="D59">
        <v>60</v>
      </c>
      <c r="E59">
        <v>28</v>
      </c>
      <c r="F59">
        <v>40.093202980407298</v>
      </c>
      <c r="G59">
        <v>2.1250001475139801</v>
      </c>
      <c r="H59">
        <v>1262.5</v>
      </c>
      <c r="I59">
        <v>151.92387998104101</v>
      </c>
      <c r="J59">
        <v>0.40176265563402802</v>
      </c>
      <c r="K59">
        <v>0.68736776930066501</v>
      </c>
      <c r="L59">
        <v>0.94392523364486003</v>
      </c>
      <c r="M59" t="s">
        <v>959</v>
      </c>
      <c r="N59" t="s">
        <v>18</v>
      </c>
      <c r="O59" t="s">
        <v>19</v>
      </c>
      <c r="P59" s="1">
        <v>0.90097211286968104</v>
      </c>
      <c r="Q59" t="s">
        <v>20</v>
      </c>
    </row>
    <row r="60" spans="1:17" x14ac:dyDescent="0.35">
      <c r="A60">
        <v>57</v>
      </c>
      <c r="B60">
        <v>566</v>
      </c>
      <c r="C60" t="s">
        <v>1994</v>
      </c>
      <c r="D60">
        <v>30</v>
      </c>
      <c r="E60">
        <v>15</v>
      </c>
      <c r="F60">
        <v>23.262132458406398</v>
      </c>
      <c r="G60">
        <v>2</v>
      </c>
      <c r="H60">
        <v>425</v>
      </c>
      <c r="I60">
        <v>84.142135381698594</v>
      </c>
      <c r="J60">
        <v>0.705482013796351</v>
      </c>
      <c r="K60">
        <v>0.75434798595160601</v>
      </c>
      <c r="L60">
        <v>1</v>
      </c>
      <c r="M60" t="s">
        <v>959</v>
      </c>
      <c r="N60" t="s">
        <v>18</v>
      </c>
      <c r="O60" t="s">
        <v>19</v>
      </c>
      <c r="P60" s="1">
        <v>0.900845215447312</v>
      </c>
      <c r="Q60" t="s">
        <v>20</v>
      </c>
    </row>
    <row r="61" spans="1:17" x14ac:dyDescent="0.35">
      <c r="A61">
        <v>58</v>
      </c>
      <c r="B61">
        <v>422</v>
      </c>
      <c r="C61" t="s">
        <v>263</v>
      </c>
      <c r="D61">
        <v>30</v>
      </c>
      <c r="E61">
        <v>30</v>
      </c>
      <c r="F61">
        <v>29.316150714175201</v>
      </c>
      <c r="G61">
        <v>1</v>
      </c>
      <c r="H61">
        <v>675</v>
      </c>
      <c r="I61">
        <v>102.426406145096</v>
      </c>
      <c r="J61">
        <v>0.63173437976131996</v>
      </c>
      <c r="K61">
        <v>0.80851813814208096</v>
      </c>
      <c r="L61">
        <v>0.931034482758621</v>
      </c>
      <c r="M61" t="s">
        <v>959</v>
      </c>
      <c r="N61" t="s">
        <v>18</v>
      </c>
      <c r="O61" t="s">
        <v>19</v>
      </c>
      <c r="P61" s="1">
        <v>0.90027684568733701</v>
      </c>
      <c r="Q61" t="s">
        <v>20</v>
      </c>
    </row>
    <row r="62" spans="1:17" x14ac:dyDescent="0.35">
      <c r="A62">
        <v>59</v>
      </c>
      <c r="B62">
        <v>112</v>
      </c>
      <c r="C62" t="s">
        <v>219</v>
      </c>
      <c r="D62">
        <v>77</v>
      </c>
      <c r="E62">
        <v>129</v>
      </c>
      <c r="F62">
        <v>88.579561380887597</v>
      </c>
      <c r="G62">
        <v>0.59545449158217201</v>
      </c>
      <c r="H62">
        <v>6162.5</v>
      </c>
      <c r="I62">
        <v>366.776692271233</v>
      </c>
      <c r="J62">
        <v>0.84272153285778495</v>
      </c>
      <c r="K62">
        <v>0.57565639971428195</v>
      </c>
      <c r="L62">
        <v>0.80293159609120501</v>
      </c>
      <c r="M62" t="s">
        <v>959</v>
      </c>
      <c r="N62" t="s">
        <v>18</v>
      </c>
      <c r="O62" t="s">
        <v>19</v>
      </c>
      <c r="P62" s="1">
        <v>0.90023058860428995</v>
      </c>
      <c r="Q62" t="s">
        <v>20</v>
      </c>
    </row>
    <row r="63" spans="1:17" x14ac:dyDescent="0.35">
      <c r="A63">
        <v>60</v>
      </c>
      <c r="B63">
        <v>134</v>
      </c>
      <c r="C63" t="s">
        <v>371</v>
      </c>
      <c r="D63">
        <v>85</v>
      </c>
      <c r="E63">
        <v>87</v>
      </c>
      <c r="F63">
        <v>75.272278921734994</v>
      </c>
      <c r="G63">
        <v>0.97435894351441599</v>
      </c>
      <c r="H63">
        <v>4450</v>
      </c>
      <c r="I63">
        <v>369.70562458038302</v>
      </c>
      <c r="J63">
        <v>0.682336514633469</v>
      </c>
      <c r="K63">
        <v>0.40912664011514699</v>
      </c>
      <c r="L63">
        <v>0.74012474012474005</v>
      </c>
      <c r="M63" t="s">
        <v>959</v>
      </c>
      <c r="N63" t="s">
        <v>18</v>
      </c>
      <c r="O63" t="s">
        <v>19</v>
      </c>
      <c r="P63" s="1">
        <v>0.90013217711100901</v>
      </c>
      <c r="Q63" t="s">
        <v>20</v>
      </c>
    </row>
    <row r="64" spans="1:17" x14ac:dyDescent="0.35">
      <c r="A64">
        <v>61</v>
      </c>
      <c r="B64">
        <v>51</v>
      </c>
      <c r="C64" t="s">
        <v>179</v>
      </c>
      <c r="D64">
        <v>466</v>
      </c>
      <c r="E64">
        <v>797</v>
      </c>
      <c r="F64">
        <v>612.67196221325105</v>
      </c>
      <c r="G64">
        <v>0.58418733129794498</v>
      </c>
      <c r="H64">
        <v>294812.5</v>
      </c>
      <c r="I64">
        <v>2240.1576274633398</v>
      </c>
      <c r="J64">
        <v>0.82173389990254597</v>
      </c>
      <c r="K64">
        <v>0.73824174774064399</v>
      </c>
      <c r="L64">
        <v>0.95112311973222596</v>
      </c>
      <c r="M64" t="s">
        <v>959</v>
      </c>
      <c r="N64" t="s">
        <v>18</v>
      </c>
      <c r="O64" t="s">
        <v>19</v>
      </c>
      <c r="P64" s="1">
        <v>0.90010265287287605</v>
      </c>
      <c r="Q64" t="s">
        <v>20</v>
      </c>
    </row>
    <row r="65" spans="1:17" x14ac:dyDescent="0.35">
      <c r="A65">
        <v>62</v>
      </c>
      <c r="B65">
        <v>249</v>
      </c>
      <c r="C65" t="s">
        <v>122</v>
      </c>
      <c r="D65">
        <v>74</v>
      </c>
      <c r="E65">
        <v>42</v>
      </c>
      <c r="F65">
        <v>43.3362242065961</v>
      </c>
      <c r="G65">
        <v>1.7499999438042</v>
      </c>
      <c r="H65">
        <v>1475</v>
      </c>
      <c r="I65">
        <v>241.421353816986</v>
      </c>
      <c r="J65">
        <v>0.44001736594056501</v>
      </c>
      <c r="K65">
        <v>0.31801713620350103</v>
      </c>
      <c r="L65">
        <v>0.65193370165745901</v>
      </c>
      <c r="M65" t="s">
        <v>959</v>
      </c>
      <c r="N65" t="s">
        <v>18</v>
      </c>
      <c r="O65" t="s">
        <v>19</v>
      </c>
      <c r="P65" s="1">
        <v>0.89989588849319002</v>
      </c>
      <c r="Q65" t="s">
        <v>20</v>
      </c>
    </row>
    <row r="66" spans="1:17" x14ac:dyDescent="0.35">
      <c r="A66">
        <v>63</v>
      </c>
      <c r="B66">
        <v>618</v>
      </c>
      <c r="C66" t="s">
        <v>1151</v>
      </c>
      <c r="D66">
        <v>30</v>
      </c>
      <c r="E66">
        <v>20</v>
      </c>
      <c r="F66">
        <v>21.483699284957801</v>
      </c>
      <c r="G66">
        <v>1.5</v>
      </c>
      <c r="H66">
        <v>362.5</v>
      </c>
      <c r="I66">
        <v>89.497473835945101</v>
      </c>
      <c r="J66">
        <v>0.73695216719008405</v>
      </c>
      <c r="K66">
        <v>0.56871714472190404</v>
      </c>
      <c r="L66">
        <v>0.87878787878787901</v>
      </c>
      <c r="M66" t="s">
        <v>959</v>
      </c>
      <c r="N66" t="s">
        <v>18</v>
      </c>
      <c r="O66" t="s">
        <v>19</v>
      </c>
      <c r="P66" s="1">
        <v>0.89933555047143898</v>
      </c>
      <c r="Q66" t="s">
        <v>20</v>
      </c>
    </row>
    <row r="67" spans="1:17" x14ac:dyDescent="0.35">
      <c r="A67">
        <v>64</v>
      </c>
      <c r="B67">
        <v>98</v>
      </c>
      <c r="C67" t="s">
        <v>678</v>
      </c>
      <c r="D67">
        <v>123</v>
      </c>
      <c r="E67">
        <v>96</v>
      </c>
      <c r="F67">
        <v>108.377279907654</v>
      </c>
      <c r="G67">
        <v>1.27906982972091</v>
      </c>
      <c r="H67">
        <v>9225</v>
      </c>
      <c r="I67">
        <v>382.13203072547901</v>
      </c>
      <c r="J67">
        <v>0.58392241215517504</v>
      </c>
      <c r="K67">
        <v>0.79386993399314698</v>
      </c>
      <c r="L67">
        <v>0.95103092783505105</v>
      </c>
      <c r="M67" t="s">
        <v>959</v>
      </c>
      <c r="N67" t="s">
        <v>18</v>
      </c>
      <c r="O67" t="s">
        <v>19</v>
      </c>
      <c r="P67" s="1">
        <v>0.89922505334001801</v>
      </c>
      <c r="Q67" t="s">
        <v>20</v>
      </c>
    </row>
    <row r="68" spans="1:17" x14ac:dyDescent="0.35">
      <c r="A68">
        <v>65</v>
      </c>
      <c r="B68">
        <v>125</v>
      </c>
      <c r="C68" t="s">
        <v>627</v>
      </c>
      <c r="D68">
        <v>65</v>
      </c>
      <c r="E68">
        <v>111</v>
      </c>
      <c r="F68">
        <v>82.822569673131298</v>
      </c>
      <c r="G68">
        <v>0.58461542541673905</v>
      </c>
      <c r="H68">
        <v>5387.5</v>
      </c>
      <c r="I68">
        <v>302.634556889534</v>
      </c>
      <c r="J68">
        <v>0.80841380873542501</v>
      </c>
      <c r="K68">
        <v>0.739196858827598</v>
      </c>
      <c r="L68">
        <v>0.93695652173913002</v>
      </c>
      <c r="M68" t="s">
        <v>959</v>
      </c>
      <c r="N68" t="s">
        <v>18</v>
      </c>
      <c r="O68" t="s">
        <v>19</v>
      </c>
      <c r="P68" s="1">
        <v>0.89898037562455102</v>
      </c>
      <c r="Q68" t="s">
        <v>20</v>
      </c>
    </row>
    <row r="69" spans="1:17" x14ac:dyDescent="0.35">
      <c r="A69">
        <v>66</v>
      </c>
      <c r="B69">
        <v>29</v>
      </c>
      <c r="C69" t="s">
        <v>272</v>
      </c>
      <c r="D69">
        <v>659</v>
      </c>
      <c r="E69">
        <v>928</v>
      </c>
      <c r="F69">
        <v>757.49674344462403</v>
      </c>
      <c r="G69">
        <v>0.710333689682764</v>
      </c>
      <c r="H69">
        <v>450662.5</v>
      </c>
      <c r="I69">
        <v>2711.9952827692</v>
      </c>
      <c r="J69">
        <v>0.81216242891090695</v>
      </c>
      <c r="K69">
        <v>0.769987058781884</v>
      </c>
      <c r="L69">
        <v>0.98148803528162698</v>
      </c>
      <c r="M69" t="s">
        <v>959</v>
      </c>
      <c r="N69" t="s">
        <v>18</v>
      </c>
      <c r="O69" t="s">
        <v>19</v>
      </c>
      <c r="P69" s="1">
        <v>0.89870775170851702</v>
      </c>
      <c r="Q69" t="s">
        <v>20</v>
      </c>
    </row>
    <row r="70" spans="1:17" x14ac:dyDescent="0.35">
      <c r="A70">
        <v>67</v>
      </c>
      <c r="B70">
        <v>524</v>
      </c>
      <c r="C70" t="s">
        <v>783</v>
      </c>
      <c r="D70">
        <v>20</v>
      </c>
      <c r="E70">
        <v>45</v>
      </c>
      <c r="F70">
        <v>24.592453796829702</v>
      </c>
      <c r="G70">
        <v>0.44444444444444398</v>
      </c>
      <c r="H70">
        <v>475</v>
      </c>
      <c r="I70">
        <v>116.56854152679399</v>
      </c>
      <c r="J70">
        <v>0.85418587898132303</v>
      </c>
      <c r="K70">
        <v>0.439279309645565</v>
      </c>
      <c r="L70">
        <v>0.73076923076923095</v>
      </c>
      <c r="M70" t="s">
        <v>959</v>
      </c>
      <c r="N70" t="s">
        <v>18</v>
      </c>
      <c r="O70" t="s">
        <v>19</v>
      </c>
      <c r="P70" s="1">
        <v>0.89758282570168801</v>
      </c>
      <c r="Q70" t="s">
        <v>20</v>
      </c>
    </row>
    <row r="71" spans="1:17" x14ac:dyDescent="0.35">
      <c r="A71">
        <v>68</v>
      </c>
      <c r="B71">
        <v>72</v>
      </c>
      <c r="C71" t="s">
        <v>472</v>
      </c>
      <c r="D71">
        <v>170</v>
      </c>
      <c r="E71">
        <v>175</v>
      </c>
      <c r="F71">
        <v>167.12777301402599</v>
      </c>
      <c r="G71">
        <v>0.97142857142857097</v>
      </c>
      <c r="H71">
        <v>21937.5</v>
      </c>
      <c r="I71">
        <v>581.62950456142403</v>
      </c>
      <c r="J71">
        <v>0.67551120112705598</v>
      </c>
      <c r="K71">
        <v>0.81489966588366403</v>
      </c>
      <c r="L71">
        <v>0.97122302158273399</v>
      </c>
      <c r="M71" t="s">
        <v>959</v>
      </c>
      <c r="N71" t="s">
        <v>18</v>
      </c>
      <c r="O71" t="s">
        <v>19</v>
      </c>
      <c r="P71" s="1">
        <v>0.89749046197767801</v>
      </c>
      <c r="Q71" t="s">
        <v>20</v>
      </c>
    </row>
    <row r="72" spans="1:17" x14ac:dyDescent="0.35">
      <c r="A72">
        <v>69</v>
      </c>
      <c r="B72">
        <v>135</v>
      </c>
      <c r="C72" t="s">
        <v>135</v>
      </c>
      <c r="D72">
        <v>120</v>
      </c>
      <c r="E72">
        <v>105</v>
      </c>
      <c r="F72">
        <v>74.7418122775032</v>
      </c>
      <c r="G72">
        <v>1.1428571428571399</v>
      </c>
      <c r="H72">
        <v>4387.5</v>
      </c>
      <c r="I72">
        <v>475.06096303462999</v>
      </c>
      <c r="J72">
        <v>0.68039075438451602</v>
      </c>
      <c r="K72">
        <v>0.24430272088235</v>
      </c>
      <c r="L72">
        <v>0.53917050691244195</v>
      </c>
      <c r="M72" t="s">
        <v>959</v>
      </c>
      <c r="N72" t="s">
        <v>18</v>
      </c>
      <c r="O72" t="s">
        <v>19</v>
      </c>
      <c r="P72" s="1">
        <v>0.89713027211486396</v>
      </c>
      <c r="Q72" t="s">
        <v>20</v>
      </c>
    </row>
    <row r="73" spans="1:17" x14ac:dyDescent="0.35">
      <c r="A73">
        <v>70</v>
      </c>
      <c r="B73">
        <v>90</v>
      </c>
      <c r="C73" t="s">
        <v>35</v>
      </c>
      <c r="D73">
        <v>85</v>
      </c>
      <c r="E73">
        <v>159</v>
      </c>
      <c r="F73">
        <v>114.30932082662601</v>
      </c>
      <c r="G73">
        <v>0.535211249838487</v>
      </c>
      <c r="H73">
        <v>10262.5</v>
      </c>
      <c r="I73">
        <v>443.34523379802698</v>
      </c>
      <c r="J73">
        <v>0.85802722130402298</v>
      </c>
      <c r="K73">
        <v>0.65611345850708902</v>
      </c>
      <c r="L73">
        <v>0.90418502202643203</v>
      </c>
      <c r="M73" t="s">
        <v>959</v>
      </c>
      <c r="N73" t="s">
        <v>18</v>
      </c>
      <c r="O73" t="s">
        <v>19</v>
      </c>
      <c r="P73" s="1">
        <v>0.89710246822053197</v>
      </c>
      <c r="Q73" t="s">
        <v>20</v>
      </c>
    </row>
    <row r="74" spans="1:17" x14ac:dyDescent="0.35">
      <c r="A74">
        <v>71</v>
      </c>
      <c r="B74">
        <v>18</v>
      </c>
      <c r="C74" t="s">
        <v>32</v>
      </c>
      <c r="D74">
        <v>1390</v>
      </c>
      <c r="E74">
        <v>675</v>
      </c>
      <c r="F74">
        <v>859.82011267250698</v>
      </c>
      <c r="G74">
        <v>2.0573258012530702</v>
      </c>
      <c r="H74">
        <v>580637.5</v>
      </c>
      <c r="I74">
        <v>4300.1071041822397</v>
      </c>
      <c r="J74">
        <v>0.56836150483471004</v>
      </c>
      <c r="K74">
        <v>0.39459938070146799</v>
      </c>
      <c r="L74">
        <v>0.79633471053127802</v>
      </c>
      <c r="M74" t="s">
        <v>959</v>
      </c>
      <c r="N74" t="s">
        <v>18</v>
      </c>
      <c r="O74" t="s">
        <v>19</v>
      </c>
      <c r="P74" s="1">
        <v>0.89693631306059096</v>
      </c>
      <c r="Q74" t="s">
        <v>20</v>
      </c>
    </row>
    <row r="75" spans="1:17" x14ac:dyDescent="0.35">
      <c r="A75">
        <v>72</v>
      </c>
      <c r="B75">
        <v>255</v>
      </c>
      <c r="C75" t="s">
        <v>117</v>
      </c>
      <c r="D75">
        <v>72</v>
      </c>
      <c r="E75">
        <v>29</v>
      </c>
      <c r="F75">
        <v>42.408146115321003</v>
      </c>
      <c r="G75">
        <v>2.46153837321086</v>
      </c>
      <c r="H75">
        <v>1412.5</v>
      </c>
      <c r="I75">
        <v>181.92387998104101</v>
      </c>
      <c r="J75">
        <v>0.39480800892400097</v>
      </c>
      <c r="K75">
        <v>0.53631371204132094</v>
      </c>
      <c r="L75">
        <v>0.84328358208955201</v>
      </c>
      <c r="M75" t="s">
        <v>959</v>
      </c>
      <c r="N75" t="s">
        <v>18</v>
      </c>
      <c r="O75" t="s">
        <v>19</v>
      </c>
      <c r="P75" s="1">
        <v>0.89670451347687097</v>
      </c>
      <c r="Q75" t="s">
        <v>20</v>
      </c>
    </row>
    <row r="76" spans="1:17" x14ac:dyDescent="0.35">
      <c r="A76">
        <v>73</v>
      </c>
      <c r="B76">
        <v>199</v>
      </c>
      <c r="C76" t="s">
        <v>90</v>
      </c>
      <c r="D76">
        <v>46</v>
      </c>
      <c r="E76">
        <v>103</v>
      </c>
      <c r="F76">
        <v>55.134920087501698</v>
      </c>
      <c r="G76">
        <v>0.44827585084317001</v>
      </c>
      <c r="H76">
        <v>2387.5</v>
      </c>
      <c r="I76">
        <v>282.634556889534</v>
      </c>
      <c r="J76">
        <v>0.900168234749814</v>
      </c>
      <c r="K76">
        <v>0.37558022948058001</v>
      </c>
      <c r="L76">
        <v>0.72348484848484895</v>
      </c>
      <c r="M76" t="s">
        <v>959</v>
      </c>
      <c r="N76" t="s">
        <v>18</v>
      </c>
      <c r="O76" t="s">
        <v>19</v>
      </c>
      <c r="P76" s="1">
        <v>0.896668904552957</v>
      </c>
      <c r="Q76" t="s">
        <v>20</v>
      </c>
    </row>
    <row r="77" spans="1:17" x14ac:dyDescent="0.35">
      <c r="A77">
        <v>74</v>
      </c>
      <c r="B77">
        <v>116</v>
      </c>
      <c r="C77" t="s">
        <v>361</v>
      </c>
      <c r="D77">
        <v>138</v>
      </c>
      <c r="E77">
        <v>84</v>
      </c>
      <c r="F77">
        <v>86.764213868660406</v>
      </c>
      <c r="G77">
        <v>1.65476192921167</v>
      </c>
      <c r="H77">
        <v>5912.5</v>
      </c>
      <c r="I77">
        <v>405.06096303462999</v>
      </c>
      <c r="J77">
        <v>0.77142137952304801</v>
      </c>
      <c r="K77">
        <v>0.45283526013112502</v>
      </c>
      <c r="L77">
        <v>0.748417721518987</v>
      </c>
      <c r="M77" t="s">
        <v>959</v>
      </c>
      <c r="N77" t="s">
        <v>18</v>
      </c>
      <c r="O77" t="s">
        <v>19</v>
      </c>
      <c r="P77" s="1">
        <v>0.89661302711597501</v>
      </c>
      <c r="Q77" t="s">
        <v>20</v>
      </c>
    </row>
    <row r="78" spans="1:17" x14ac:dyDescent="0.35">
      <c r="A78">
        <v>75</v>
      </c>
      <c r="B78">
        <v>55</v>
      </c>
      <c r="C78" t="s">
        <v>34</v>
      </c>
      <c r="D78">
        <v>870</v>
      </c>
      <c r="E78">
        <v>275</v>
      </c>
      <c r="F78">
        <v>441.33186986196898</v>
      </c>
      <c r="G78">
        <v>3.16593606293885</v>
      </c>
      <c r="H78">
        <v>152975</v>
      </c>
      <c r="I78">
        <v>2110.3657782077798</v>
      </c>
      <c r="J78">
        <v>0.50967029597144098</v>
      </c>
      <c r="K78">
        <v>0.43163321238188601</v>
      </c>
      <c r="L78">
        <v>0.88418466873780799</v>
      </c>
      <c r="M78" t="s">
        <v>959</v>
      </c>
      <c r="N78" t="s">
        <v>18</v>
      </c>
      <c r="O78" t="s">
        <v>19</v>
      </c>
      <c r="P78" s="1">
        <v>0.89649888345128503</v>
      </c>
      <c r="Q78" t="s">
        <v>20</v>
      </c>
    </row>
    <row r="79" spans="1:17" x14ac:dyDescent="0.35">
      <c r="A79">
        <v>76</v>
      </c>
      <c r="B79">
        <v>184</v>
      </c>
      <c r="C79" t="s">
        <v>597</v>
      </c>
      <c r="D79">
        <v>50</v>
      </c>
      <c r="E79">
        <v>75</v>
      </c>
      <c r="F79">
        <v>58.767867624188398</v>
      </c>
      <c r="G79">
        <v>0.66666666666666696</v>
      </c>
      <c r="H79">
        <v>2712.5</v>
      </c>
      <c r="I79">
        <v>211.92387998104101</v>
      </c>
      <c r="J79">
        <v>0.70950233412734198</v>
      </c>
      <c r="K79">
        <v>0.758961625474326</v>
      </c>
      <c r="L79">
        <v>0.93534482758620696</v>
      </c>
      <c r="M79" t="s">
        <v>959</v>
      </c>
      <c r="N79" t="s">
        <v>18</v>
      </c>
      <c r="O79" t="s">
        <v>19</v>
      </c>
      <c r="P79" s="1">
        <v>0.89631999534288997</v>
      </c>
      <c r="Q79" t="s">
        <v>20</v>
      </c>
    </row>
    <row r="80" spans="1:17" x14ac:dyDescent="0.35">
      <c r="A80">
        <v>77</v>
      </c>
      <c r="B80">
        <v>25</v>
      </c>
      <c r="C80" t="s">
        <v>695</v>
      </c>
      <c r="D80">
        <v>665</v>
      </c>
      <c r="E80">
        <v>870</v>
      </c>
      <c r="F80">
        <v>789.79489012025499</v>
      </c>
      <c r="G80">
        <v>0.76436781609195403</v>
      </c>
      <c r="H80">
        <v>489912.5</v>
      </c>
      <c r="I80">
        <v>2681.16267979145</v>
      </c>
      <c r="J80">
        <v>0.65739772441522104</v>
      </c>
      <c r="K80">
        <v>0.85641063793410199</v>
      </c>
      <c r="L80">
        <v>0.98954730224455301</v>
      </c>
      <c r="M80" t="s">
        <v>959</v>
      </c>
      <c r="N80" t="s">
        <v>18</v>
      </c>
      <c r="O80" t="s">
        <v>19</v>
      </c>
      <c r="P80" s="1">
        <v>0.896254380221987</v>
      </c>
      <c r="Q80" t="s">
        <v>20</v>
      </c>
    </row>
    <row r="81" spans="1:17" x14ac:dyDescent="0.35">
      <c r="A81">
        <v>78</v>
      </c>
      <c r="B81">
        <v>631</v>
      </c>
      <c r="C81" t="s">
        <v>1061</v>
      </c>
      <c r="D81">
        <v>20</v>
      </c>
      <c r="E81">
        <v>20</v>
      </c>
      <c r="F81">
        <v>21.1100412282238</v>
      </c>
      <c r="G81">
        <v>1</v>
      </c>
      <c r="H81">
        <v>350</v>
      </c>
      <c r="I81">
        <v>74.142135381698594</v>
      </c>
      <c r="J81">
        <v>0.55782774826919601</v>
      </c>
      <c r="K81">
        <v>0.80010637036147902</v>
      </c>
      <c r="L81">
        <v>0.96551724137931005</v>
      </c>
      <c r="M81" t="s">
        <v>959</v>
      </c>
      <c r="N81" t="s">
        <v>18</v>
      </c>
      <c r="O81" t="s">
        <v>19</v>
      </c>
      <c r="P81" s="1">
        <v>0.89573919053240003</v>
      </c>
      <c r="Q81" t="s">
        <v>20</v>
      </c>
    </row>
    <row r="82" spans="1:17" x14ac:dyDescent="0.35">
      <c r="A82">
        <v>79</v>
      </c>
      <c r="B82">
        <v>229</v>
      </c>
      <c r="C82" t="s">
        <v>37</v>
      </c>
      <c r="D82">
        <v>95</v>
      </c>
      <c r="E82">
        <v>32</v>
      </c>
      <c r="F82">
        <v>48.860251190291997</v>
      </c>
      <c r="G82">
        <v>2.95833311119996</v>
      </c>
      <c r="H82">
        <v>1875</v>
      </c>
      <c r="I82">
        <v>243.13708305358901</v>
      </c>
      <c r="J82">
        <v>0.78737605144071399</v>
      </c>
      <c r="K82">
        <v>0.39857378590925802</v>
      </c>
      <c r="L82">
        <v>0.71428571428571397</v>
      </c>
      <c r="M82" t="s">
        <v>959</v>
      </c>
      <c r="N82" t="s">
        <v>18</v>
      </c>
      <c r="O82" t="s">
        <v>19</v>
      </c>
      <c r="P82" s="1">
        <v>0.89563447517986305</v>
      </c>
      <c r="Q82" t="s">
        <v>20</v>
      </c>
    </row>
    <row r="83" spans="1:17" x14ac:dyDescent="0.35">
      <c r="A83">
        <v>80</v>
      </c>
      <c r="B83">
        <v>322</v>
      </c>
      <c r="C83" t="s">
        <v>151</v>
      </c>
      <c r="D83">
        <v>34</v>
      </c>
      <c r="E83">
        <v>40</v>
      </c>
      <c r="F83">
        <v>35.904805236128901</v>
      </c>
      <c r="G83">
        <v>0.833333254352571</v>
      </c>
      <c r="H83">
        <v>1012.5</v>
      </c>
      <c r="I83">
        <v>123.63960921764399</v>
      </c>
      <c r="J83">
        <v>0.68560243096816398</v>
      </c>
      <c r="K83">
        <v>0.832318692798658</v>
      </c>
      <c r="L83">
        <v>0.94186046511627897</v>
      </c>
      <c r="M83" t="s">
        <v>959</v>
      </c>
      <c r="N83" t="s">
        <v>18</v>
      </c>
      <c r="O83" t="s">
        <v>19</v>
      </c>
      <c r="P83" s="1">
        <v>0.89562579020882505</v>
      </c>
      <c r="Q83" t="s">
        <v>20</v>
      </c>
    </row>
    <row r="84" spans="1:17" x14ac:dyDescent="0.35">
      <c r="A84">
        <v>81</v>
      </c>
      <c r="B84">
        <v>464</v>
      </c>
      <c r="C84" t="s">
        <v>625</v>
      </c>
      <c r="D84">
        <v>25</v>
      </c>
      <c r="E84">
        <v>28</v>
      </c>
      <c r="F84">
        <v>27.350104799285699</v>
      </c>
      <c r="G84">
        <v>0.875000021073426</v>
      </c>
      <c r="H84">
        <v>587.5</v>
      </c>
      <c r="I84">
        <v>93.639609217643695</v>
      </c>
      <c r="J84">
        <v>0.66562636816330201</v>
      </c>
      <c r="K84">
        <v>0.84197374599290498</v>
      </c>
      <c r="L84">
        <v>0.97916666666666696</v>
      </c>
      <c r="M84" t="s">
        <v>959</v>
      </c>
      <c r="N84" t="s">
        <v>18</v>
      </c>
      <c r="O84" t="s">
        <v>19</v>
      </c>
      <c r="P84" s="1">
        <v>0.89480811220885703</v>
      </c>
      <c r="Q84" t="s">
        <v>20</v>
      </c>
    </row>
    <row r="85" spans="1:17" x14ac:dyDescent="0.35">
      <c r="A85">
        <v>82</v>
      </c>
      <c r="B85">
        <v>556</v>
      </c>
      <c r="C85" t="s">
        <v>741</v>
      </c>
      <c r="D85">
        <v>18</v>
      </c>
      <c r="E85">
        <v>41</v>
      </c>
      <c r="F85">
        <v>23.262132458406398</v>
      </c>
      <c r="G85">
        <v>0.44117647739117699</v>
      </c>
      <c r="H85">
        <v>425</v>
      </c>
      <c r="I85">
        <v>96.568541526794405</v>
      </c>
      <c r="J85">
        <v>0.81307511590516601</v>
      </c>
      <c r="K85">
        <v>0.57270035121393204</v>
      </c>
      <c r="L85">
        <v>0.87179487179487203</v>
      </c>
      <c r="M85" t="s">
        <v>959</v>
      </c>
      <c r="N85" t="s">
        <v>18</v>
      </c>
      <c r="O85" t="s">
        <v>19</v>
      </c>
      <c r="P85" s="1">
        <v>0.894771206969872</v>
      </c>
      <c r="Q85" t="s">
        <v>20</v>
      </c>
    </row>
    <row r="86" spans="1:17" x14ac:dyDescent="0.35">
      <c r="A86">
        <v>83</v>
      </c>
      <c r="B86">
        <v>197</v>
      </c>
      <c r="C86" t="s">
        <v>479</v>
      </c>
      <c r="D86">
        <v>57</v>
      </c>
      <c r="E86">
        <v>60</v>
      </c>
      <c r="F86">
        <v>56.559829880818199</v>
      </c>
      <c r="G86">
        <v>0.94117640525332602</v>
      </c>
      <c r="H86">
        <v>2512.5</v>
      </c>
      <c r="I86">
        <v>200.208150744438</v>
      </c>
      <c r="J86">
        <v>0.744624147724953</v>
      </c>
      <c r="K86">
        <v>0.78768472939124401</v>
      </c>
      <c r="L86">
        <v>0.93925233644859796</v>
      </c>
      <c r="M86" t="s">
        <v>959</v>
      </c>
      <c r="N86" t="s">
        <v>18</v>
      </c>
      <c r="O86" t="s">
        <v>19</v>
      </c>
      <c r="P86" s="1">
        <v>0.894587633370581</v>
      </c>
      <c r="Q86" t="s">
        <v>20</v>
      </c>
    </row>
    <row r="87" spans="1:17" x14ac:dyDescent="0.35">
      <c r="A87">
        <v>84</v>
      </c>
      <c r="B87">
        <v>500</v>
      </c>
      <c r="C87" t="s">
        <v>1995</v>
      </c>
      <c r="D87">
        <v>50</v>
      </c>
      <c r="E87">
        <v>15</v>
      </c>
      <c r="F87">
        <v>25.854414729132099</v>
      </c>
      <c r="G87">
        <v>3.3333333333333299</v>
      </c>
      <c r="H87">
        <v>525</v>
      </c>
      <c r="I87">
        <v>132.426406145096</v>
      </c>
      <c r="J87">
        <v>0.85702065570948405</v>
      </c>
      <c r="K87">
        <v>0.37620103081770101</v>
      </c>
      <c r="L87">
        <v>0.75</v>
      </c>
      <c r="M87" t="s">
        <v>959</v>
      </c>
      <c r="N87" t="s">
        <v>18</v>
      </c>
      <c r="O87" t="s">
        <v>19</v>
      </c>
      <c r="P87" s="1">
        <v>0.89434491973004304</v>
      </c>
      <c r="Q87" t="s">
        <v>20</v>
      </c>
    </row>
    <row r="88" spans="1:17" x14ac:dyDescent="0.35">
      <c r="A88">
        <v>85</v>
      </c>
      <c r="B88">
        <v>582</v>
      </c>
      <c r="C88" t="s">
        <v>1996</v>
      </c>
      <c r="D88">
        <v>18</v>
      </c>
      <c r="E88">
        <v>34</v>
      </c>
      <c r="F88">
        <v>22.5675833419103</v>
      </c>
      <c r="G88">
        <v>0.53333334044160297</v>
      </c>
      <c r="H88">
        <v>400</v>
      </c>
      <c r="I88">
        <v>88.284270763397203</v>
      </c>
      <c r="J88">
        <v>0.76380563440225802</v>
      </c>
      <c r="K88">
        <v>0.64491605283034503</v>
      </c>
      <c r="L88">
        <v>0.88888888888888895</v>
      </c>
      <c r="M88" t="s">
        <v>959</v>
      </c>
      <c r="N88" t="s">
        <v>18</v>
      </c>
      <c r="O88" t="s">
        <v>19</v>
      </c>
      <c r="P88" s="1">
        <v>0.89431529894102102</v>
      </c>
      <c r="Q88" t="s">
        <v>20</v>
      </c>
    </row>
    <row r="89" spans="1:17" x14ac:dyDescent="0.35">
      <c r="A89">
        <v>86</v>
      </c>
      <c r="B89">
        <v>360</v>
      </c>
      <c r="C89" t="s">
        <v>469</v>
      </c>
      <c r="D89">
        <v>30</v>
      </c>
      <c r="E89">
        <v>35</v>
      </c>
      <c r="F89">
        <v>32.897623212397697</v>
      </c>
      <c r="G89">
        <v>0.85714285714285698</v>
      </c>
      <c r="H89">
        <v>850</v>
      </c>
      <c r="I89">
        <v>112.426406145096</v>
      </c>
      <c r="J89">
        <v>0.53103106389861399</v>
      </c>
      <c r="K89">
        <v>0.84506892786401</v>
      </c>
      <c r="L89">
        <v>0.95774647887323905</v>
      </c>
      <c r="M89" t="s">
        <v>959</v>
      </c>
      <c r="N89" t="s">
        <v>18</v>
      </c>
      <c r="O89" t="s">
        <v>19</v>
      </c>
      <c r="P89" s="1">
        <v>0.89427639205255105</v>
      </c>
      <c r="Q89" t="s">
        <v>20</v>
      </c>
    </row>
    <row r="90" spans="1:17" x14ac:dyDescent="0.35">
      <c r="A90">
        <v>87</v>
      </c>
      <c r="B90">
        <v>336</v>
      </c>
      <c r="C90" t="s">
        <v>464</v>
      </c>
      <c r="D90">
        <v>35</v>
      </c>
      <c r="E90">
        <v>35</v>
      </c>
      <c r="F90">
        <v>34.549414947133499</v>
      </c>
      <c r="G90">
        <v>1</v>
      </c>
      <c r="H90">
        <v>937.5</v>
      </c>
      <c r="I90">
        <v>119.497473835945</v>
      </c>
      <c r="J90">
        <v>0.62411500174040502</v>
      </c>
      <c r="K90">
        <v>0.82501850830824597</v>
      </c>
      <c r="L90">
        <v>0.9375</v>
      </c>
      <c r="M90" t="s">
        <v>959</v>
      </c>
      <c r="N90" t="s">
        <v>18</v>
      </c>
      <c r="O90" t="s">
        <v>19</v>
      </c>
      <c r="P90" s="1">
        <v>0.89423516488050303</v>
      </c>
      <c r="Q90" t="s">
        <v>20</v>
      </c>
    </row>
    <row r="91" spans="1:17" x14ac:dyDescent="0.35">
      <c r="A91">
        <v>88</v>
      </c>
      <c r="B91">
        <v>105</v>
      </c>
      <c r="C91" t="s">
        <v>571</v>
      </c>
      <c r="D91">
        <v>141</v>
      </c>
      <c r="E91">
        <v>75</v>
      </c>
      <c r="F91">
        <v>93.815075297000206</v>
      </c>
      <c r="G91">
        <v>1.88499989184939</v>
      </c>
      <c r="H91">
        <v>6912.5</v>
      </c>
      <c r="I91">
        <v>396.776692271233</v>
      </c>
      <c r="J91">
        <v>0.79630108941780398</v>
      </c>
      <c r="K91">
        <v>0.55176316366826095</v>
      </c>
      <c r="L91">
        <v>0.84946236559139798</v>
      </c>
      <c r="M91" t="s">
        <v>959</v>
      </c>
      <c r="N91" t="s">
        <v>18</v>
      </c>
      <c r="O91" t="s">
        <v>19</v>
      </c>
      <c r="P91" s="1">
        <v>0.89392936519206501</v>
      </c>
      <c r="Q91" t="s">
        <v>20</v>
      </c>
    </row>
    <row r="92" spans="1:17" x14ac:dyDescent="0.35">
      <c r="A92">
        <v>89</v>
      </c>
      <c r="B92">
        <v>602</v>
      </c>
      <c r="C92" t="s">
        <v>1224</v>
      </c>
      <c r="D92">
        <v>25</v>
      </c>
      <c r="E92">
        <v>20</v>
      </c>
      <c r="F92">
        <v>21.850968611841601</v>
      </c>
      <c r="G92">
        <v>1.25</v>
      </c>
      <c r="H92">
        <v>375</v>
      </c>
      <c r="I92">
        <v>82.426406145095797</v>
      </c>
      <c r="J92">
        <v>0.51894821396096802</v>
      </c>
      <c r="K92">
        <v>0.69359891066554802</v>
      </c>
      <c r="L92">
        <v>0.85714285714285698</v>
      </c>
      <c r="M92" t="s">
        <v>959</v>
      </c>
      <c r="N92" t="s">
        <v>18</v>
      </c>
      <c r="O92" t="s">
        <v>19</v>
      </c>
      <c r="P92" s="1">
        <v>0.89387151429422995</v>
      </c>
      <c r="Q92" t="s">
        <v>20</v>
      </c>
    </row>
    <row r="93" spans="1:17" x14ac:dyDescent="0.35">
      <c r="A93">
        <v>90</v>
      </c>
      <c r="B93">
        <v>271</v>
      </c>
      <c r="C93" t="s">
        <v>635</v>
      </c>
      <c r="D93">
        <v>57</v>
      </c>
      <c r="E93">
        <v>32</v>
      </c>
      <c r="F93">
        <v>40.879419057331297</v>
      </c>
      <c r="G93">
        <v>1.7777778110789999</v>
      </c>
      <c r="H93">
        <v>1312.5</v>
      </c>
      <c r="I93">
        <v>151.92387998104101</v>
      </c>
      <c r="J93">
        <v>0.51103959086051098</v>
      </c>
      <c r="K93">
        <v>0.71459025521356301</v>
      </c>
      <c r="L93">
        <v>0.94594594594594605</v>
      </c>
      <c r="M93" t="s">
        <v>959</v>
      </c>
      <c r="N93" t="s">
        <v>18</v>
      </c>
      <c r="O93" t="s">
        <v>19</v>
      </c>
      <c r="P93" s="1">
        <v>0.89347199652972997</v>
      </c>
      <c r="Q93" t="s">
        <v>20</v>
      </c>
    </row>
    <row r="94" spans="1:17" x14ac:dyDescent="0.35">
      <c r="A94">
        <v>91</v>
      </c>
      <c r="B94">
        <v>128</v>
      </c>
      <c r="C94" t="s">
        <v>601</v>
      </c>
      <c r="D94">
        <v>110</v>
      </c>
      <c r="E94">
        <v>65</v>
      </c>
      <c r="F94">
        <v>78.986541696685904</v>
      </c>
      <c r="G94">
        <v>1.6923076923076901</v>
      </c>
      <c r="H94">
        <v>4900</v>
      </c>
      <c r="I94">
        <v>323.13708305358898</v>
      </c>
      <c r="J94">
        <v>0.66078893150481999</v>
      </c>
      <c r="K94">
        <v>0.58970165068484703</v>
      </c>
      <c r="L94">
        <v>0.863436123348018</v>
      </c>
      <c r="M94" t="s">
        <v>959</v>
      </c>
      <c r="N94" t="s">
        <v>18</v>
      </c>
      <c r="O94" t="s">
        <v>19</v>
      </c>
      <c r="P94" s="1">
        <v>0.89336007378908799</v>
      </c>
      <c r="Q94" t="s">
        <v>20</v>
      </c>
    </row>
    <row r="95" spans="1:17" x14ac:dyDescent="0.35">
      <c r="A95">
        <v>92</v>
      </c>
      <c r="B95">
        <v>483</v>
      </c>
      <c r="C95" t="s">
        <v>483</v>
      </c>
      <c r="D95">
        <v>25</v>
      </c>
      <c r="E95">
        <v>28</v>
      </c>
      <c r="F95">
        <v>26.1603947847725</v>
      </c>
      <c r="G95">
        <v>0.87500010536713202</v>
      </c>
      <c r="H95">
        <v>537.5</v>
      </c>
      <c r="I95">
        <v>89.497473835945101</v>
      </c>
      <c r="J95">
        <v>0.72378897681203702</v>
      </c>
      <c r="K95">
        <v>0.84327024907040904</v>
      </c>
      <c r="L95">
        <v>0.97727272727272696</v>
      </c>
      <c r="M95" t="s">
        <v>959</v>
      </c>
      <c r="N95" t="s">
        <v>18</v>
      </c>
      <c r="O95" t="s">
        <v>19</v>
      </c>
      <c r="P95" s="1">
        <v>0.89295545865225601</v>
      </c>
      <c r="Q95" t="s">
        <v>20</v>
      </c>
    </row>
    <row r="96" spans="1:17" x14ac:dyDescent="0.35">
      <c r="A96">
        <v>93</v>
      </c>
      <c r="B96">
        <v>124</v>
      </c>
      <c r="C96" t="s">
        <v>100</v>
      </c>
      <c r="D96">
        <v>75</v>
      </c>
      <c r="E96">
        <v>95</v>
      </c>
      <c r="F96">
        <v>83.206009545569799</v>
      </c>
      <c r="G96">
        <v>0.78947368421052599</v>
      </c>
      <c r="H96">
        <v>5437.5</v>
      </c>
      <c r="I96">
        <v>284.35028612613701</v>
      </c>
      <c r="J96">
        <v>0.65301272516637598</v>
      </c>
      <c r="K96">
        <v>0.84508772737849802</v>
      </c>
      <c r="L96">
        <v>0.96452328159645195</v>
      </c>
      <c r="M96" t="s">
        <v>959</v>
      </c>
      <c r="N96" t="s">
        <v>18</v>
      </c>
      <c r="O96" t="s">
        <v>19</v>
      </c>
      <c r="P96" s="1">
        <v>0.89290177573354301</v>
      </c>
      <c r="Q96" t="s">
        <v>20</v>
      </c>
    </row>
    <row r="97" spans="1:17" x14ac:dyDescent="0.35">
      <c r="A97">
        <v>94</v>
      </c>
      <c r="B97">
        <v>454</v>
      </c>
      <c r="C97" t="s">
        <v>145</v>
      </c>
      <c r="D97">
        <v>25</v>
      </c>
      <c r="E97">
        <v>30</v>
      </c>
      <c r="F97">
        <v>27.639531957706801</v>
      </c>
      <c r="G97">
        <v>0.83333333333333304</v>
      </c>
      <c r="H97">
        <v>600</v>
      </c>
      <c r="I97">
        <v>98.284270763397203</v>
      </c>
      <c r="J97">
        <v>0.64924868410813297</v>
      </c>
      <c r="K97">
        <v>0.780536245444859</v>
      </c>
      <c r="L97">
        <v>0.94117647058823495</v>
      </c>
      <c r="M97" t="s">
        <v>959</v>
      </c>
      <c r="N97" t="s">
        <v>18</v>
      </c>
      <c r="O97" t="s">
        <v>19</v>
      </c>
      <c r="P97" s="1">
        <v>0.89281611177929199</v>
      </c>
      <c r="Q97" t="s">
        <v>20</v>
      </c>
    </row>
    <row r="98" spans="1:17" x14ac:dyDescent="0.35">
      <c r="A98">
        <v>95</v>
      </c>
      <c r="B98">
        <v>418</v>
      </c>
      <c r="C98" t="s">
        <v>199</v>
      </c>
      <c r="D98">
        <v>24</v>
      </c>
      <c r="E98">
        <v>51</v>
      </c>
      <c r="F98">
        <v>29.316150714175201</v>
      </c>
      <c r="G98">
        <v>0.46874993815288801</v>
      </c>
      <c r="H98">
        <v>675</v>
      </c>
      <c r="I98">
        <v>126.56854152679399</v>
      </c>
      <c r="J98">
        <v>0.844577246312749</v>
      </c>
      <c r="K98">
        <v>0.52949527074881397</v>
      </c>
      <c r="L98">
        <v>0.81818181818181801</v>
      </c>
      <c r="M98" t="s">
        <v>959</v>
      </c>
      <c r="N98" t="s">
        <v>18</v>
      </c>
      <c r="O98" t="s">
        <v>19</v>
      </c>
      <c r="P98" s="1">
        <v>0.89238850509339696</v>
      </c>
      <c r="Q98" t="s">
        <v>20</v>
      </c>
    </row>
    <row r="99" spans="1:17" x14ac:dyDescent="0.35">
      <c r="A99">
        <v>96</v>
      </c>
      <c r="B99">
        <v>324</v>
      </c>
      <c r="C99" t="s">
        <v>254</v>
      </c>
      <c r="D99">
        <v>38</v>
      </c>
      <c r="E99">
        <v>39</v>
      </c>
      <c r="F99">
        <v>35.904805236128901</v>
      </c>
      <c r="G99">
        <v>0.958333353475605</v>
      </c>
      <c r="H99">
        <v>1012.5</v>
      </c>
      <c r="I99">
        <v>133.63960921764399</v>
      </c>
      <c r="J99">
        <v>0.71971107401544498</v>
      </c>
      <c r="K99">
        <v>0.71241737339120204</v>
      </c>
      <c r="L99">
        <v>0.88043478260869601</v>
      </c>
      <c r="M99" t="s">
        <v>959</v>
      </c>
      <c r="N99" t="s">
        <v>18</v>
      </c>
      <c r="O99" t="s">
        <v>19</v>
      </c>
      <c r="P99" s="1">
        <v>0.89236182837493905</v>
      </c>
      <c r="Q99" t="s">
        <v>20</v>
      </c>
    </row>
    <row r="100" spans="1:17" x14ac:dyDescent="0.35">
      <c r="A100">
        <v>97</v>
      </c>
      <c r="B100">
        <v>224</v>
      </c>
      <c r="C100" t="s">
        <v>120</v>
      </c>
      <c r="D100">
        <v>74</v>
      </c>
      <c r="E100">
        <v>35</v>
      </c>
      <c r="F100">
        <v>49.346434818596599</v>
      </c>
      <c r="G100">
        <v>2.0999998381561</v>
      </c>
      <c r="H100">
        <v>1912.5</v>
      </c>
      <c r="I100">
        <v>181.92387998104101</v>
      </c>
      <c r="J100">
        <v>0.47464680412566801</v>
      </c>
      <c r="K100">
        <v>0.72615927382585899</v>
      </c>
      <c r="L100">
        <v>0.96226415094339601</v>
      </c>
      <c r="M100" t="s">
        <v>959</v>
      </c>
      <c r="N100" t="s">
        <v>18</v>
      </c>
      <c r="O100" t="s">
        <v>19</v>
      </c>
      <c r="P100" s="1">
        <v>0.89218147454928998</v>
      </c>
      <c r="Q100" t="s">
        <v>20</v>
      </c>
    </row>
    <row r="101" spans="1:17" x14ac:dyDescent="0.35">
      <c r="A101">
        <v>98</v>
      </c>
      <c r="B101">
        <v>528</v>
      </c>
      <c r="C101" t="s">
        <v>1398</v>
      </c>
      <c r="D101">
        <v>21</v>
      </c>
      <c r="E101">
        <v>28</v>
      </c>
      <c r="F101">
        <v>24.592453796829702</v>
      </c>
      <c r="G101">
        <v>0.75000004214685301</v>
      </c>
      <c r="H101">
        <v>475</v>
      </c>
      <c r="I101">
        <v>86.568541526794405</v>
      </c>
      <c r="J101">
        <v>0.75172500028644695</v>
      </c>
      <c r="K101">
        <v>0.79649540032208799</v>
      </c>
      <c r="L101">
        <v>0.95</v>
      </c>
      <c r="M101" t="s">
        <v>959</v>
      </c>
      <c r="N101" t="s">
        <v>18</v>
      </c>
      <c r="O101" t="s">
        <v>19</v>
      </c>
      <c r="P101" s="1">
        <v>0.89209477123856296</v>
      </c>
      <c r="Q101" t="s">
        <v>20</v>
      </c>
    </row>
    <row r="102" spans="1:17" x14ac:dyDescent="0.35">
      <c r="A102">
        <v>99</v>
      </c>
      <c r="B102">
        <v>581</v>
      </c>
      <c r="C102" t="s">
        <v>493</v>
      </c>
      <c r="D102">
        <v>15</v>
      </c>
      <c r="E102">
        <v>35</v>
      </c>
      <c r="F102">
        <v>22.917489221187701</v>
      </c>
      <c r="G102">
        <v>0.42857142857142899</v>
      </c>
      <c r="H102">
        <v>412.5</v>
      </c>
      <c r="I102">
        <v>85.355338454246507</v>
      </c>
      <c r="J102">
        <v>0.67014975780160202</v>
      </c>
      <c r="K102">
        <v>0.71149596156503203</v>
      </c>
      <c r="L102">
        <v>0.97058823529411797</v>
      </c>
      <c r="M102" t="s">
        <v>959</v>
      </c>
      <c r="N102" t="s">
        <v>18</v>
      </c>
      <c r="O102" t="s">
        <v>19</v>
      </c>
      <c r="P102" s="1">
        <v>0.89203174823019404</v>
      </c>
      <c r="Q102" t="s">
        <v>20</v>
      </c>
    </row>
    <row r="103" spans="1:17" x14ac:dyDescent="0.35">
      <c r="A103">
        <v>100</v>
      </c>
      <c r="B103">
        <v>348</v>
      </c>
      <c r="C103" t="s">
        <v>243</v>
      </c>
      <c r="D103">
        <v>28</v>
      </c>
      <c r="E103">
        <v>42</v>
      </c>
      <c r="F103">
        <v>33.851375012865397</v>
      </c>
      <c r="G103">
        <v>0.66666662920279995</v>
      </c>
      <c r="H103">
        <v>900</v>
      </c>
      <c r="I103">
        <v>116.56854152679399</v>
      </c>
      <c r="J103">
        <v>0.73051912925104401</v>
      </c>
      <c r="K103">
        <v>0.83231869196001895</v>
      </c>
      <c r="L103">
        <v>0.97297297297297303</v>
      </c>
      <c r="M103" t="s">
        <v>959</v>
      </c>
      <c r="N103" t="s">
        <v>18</v>
      </c>
      <c r="O103" t="s">
        <v>19</v>
      </c>
      <c r="P103" s="1">
        <v>0.89193071337233298</v>
      </c>
      <c r="Q103" t="s">
        <v>20</v>
      </c>
    </row>
    <row r="104" spans="1:17" x14ac:dyDescent="0.35">
      <c r="A104">
        <v>101</v>
      </c>
      <c r="B104">
        <v>299</v>
      </c>
      <c r="C104" t="s">
        <v>460</v>
      </c>
      <c r="D104">
        <v>40</v>
      </c>
      <c r="E104">
        <v>37</v>
      </c>
      <c r="F104">
        <v>37.846987830302403</v>
      </c>
      <c r="G104">
        <v>1.07407403162319</v>
      </c>
      <c r="H104">
        <v>1125</v>
      </c>
      <c r="I104">
        <v>134.85281229019199</v>
      </c>
      <c r="J104">
        <v>0.69567629519212903</v>
      </c>
      <c r="K104">
        <v>0.77739612352986098</v>
      </c>
      <c r="L104">
        <v>0.92783505154639201</v>
      </c>
      <c r="M104" t="s">
        <v>959</v>
      </c>
      <c r="N104" t="s">
        <v>18</v>
      </c>
      <c r="O104" t="s">
        <v>19</v>
      </c>
      <c r="P104" s="1">
        <v>0.89139120799329497</v>
      </c>
      <c r="Q104" t="s">
        <v>20</v>
      </c>
    </row>
    <row r="105" spans="1:17" x14ac:dyDescent="0.35">
      <c r="A105">
        <v>102</v>
      </c>
      <c r="B105">
        <v>313</v>
      </c>
      <c r="C105" t="s">
        <v>774</v>
      </c>
      <c r="D105">
        <v>35</v>
      </c>
      <c r="E105">
        <v>40</v>
      </c>
      <c r="F105">
        <v>36.780660900548099</v>
      </c>
      <c r="G105">
        <v>0.875</v>
      </c>
      <c r="H105">
        <v>1062.5</v>
      </c>
      <c r="I105">
        <v>129.49747383594499</v>
      </c>
      <c r="J105">
        <v>0.681148784487009</v>
      </c>
      <c r="K105">
        <v>0.79618906697658198</v>
      </c>
      <c r="L105">
        <v>0.94444444444444398</v>
      </c>
      <c r="M105" t="s">
        <v>959</v>
      </c>
      <c r="N105" t="s">
        <v>18</v>
      </c>
      <c r="O105" t="s">
        <v>19</v>
      </c>
      <c r="P105" s="1">
        <v>0.89094492370408496</v>
      </c>
      <c r="Q105" t="s">
        <v>20</v>
      </c>
    </row>
    <row r="106" spans="1:17" x14ac:dyDescent="0.35">
      <c r="A106">
        <v>103</v>
      </c>
      <c r="B106">
        <v>127</v>
      </c>
      <c r="C106" t="s">
        <v>82</v>
      </c>
      <c r="D106">
        <v>67</v>
      </c>
      <c r="E106">
        <v>103</v>
      </c>
      <c r="F106">
        <v>79.087225665789305</v>
      </c>
      <c r="G106">
        <v>0.65517235445675304</v>
      </c>
      <c r="H106">
        <v>4912.5</v>
      </c>
      <c r="I106">
        <v>284.35028612613701</v>
      </c>
      <c r="J106">
        <v>0.78750383361142695</v>
      </c>
      <c r="K106">
        <v>0.76349305025229797</v>
      </c>
      <c r="L106">
        <v>0.96088019559902205</v>
      </c>
      <c r="M106" t="s">
        <v>959</v>
      </c>
      <c r="N106" t="s">
        <v>18</v>
      </c>
      <c r="O106" t="s">
        <v>19</v>
      </c>
      <c r="P106" s="1">
        <v>0.89054696766281005</v>
      </c>
      <c r="Q106" t="s">
        <v>20</v>
      </c>
    </row>
    <row r="107" spans="1:17" x14ac:dyDescent="0.35">
      <c r="A107">
        <v>104</v>
      </c>
      <c r="B107">
        <v>608</v>
      </c>
      <c r="C107" t="s">
        <v>531</v>
      </c>
      <c r="D107">
        <v>25</v>
      </c>
      <c r="E107">
        <v>20</v>
      </c>
      <c r="F107">
        <v>21.850968611841601</v>
      </c>
      <c r="G107">
        <v>1.25</v>
      </c>
      <c r="H107">
        <v>375</v>
      </c>
      <c r="I107">
        <v>78.284270763397203</v>
      </c>
      <c r="J107">
        <v>0.694909537138242</v>
      </c>
      <c r="K107">
        <v>0.76893939386726995</v>
      </c>
      <c r="L107">
        <v>0.9375</v>
      </c>
      <c r="M107" t="s">
        <v>959</v>
      </c>
      <c r="N107" t="s">
        <v>18</v>
      </c>
      <c r="O107" t="s">
        <v>19</v>
      </c>
      <c r="P107" s="1">
        <v>0.89051473200000897</v>
      </c>
      <c r="Q107" t="s">
        <v>20</v>
      </c>
    </row>
    <row r="108" spans="1:17" x14ac:dyDescent="0.35">
      <c r="A108">
        <v>105</v>
      </c>
      <c r="B108">
        <v>342</v>
      </c>
      <c r="C108" t="s">
        <v>204</v>
      </c>
      <c r="D108">
        <v>35</v>
      </c>
      <c r="E108">
        <v>36</v>
      </c>
      <c r="F108">
        <v>34.318312587888499</v>
      </c>
      <c r="G108">
        <v>0.961538481884744</v>
      </c>
      <c r="H108">
        <v>925</v>
      </c>
      <c r="I108">
        <v>120.710676908493</v>
      </c>
      <c r="J108">
        <v>0.71901982320799995</v>
      </c>
      <c r="K108">
        <v>0.79773790098505404</v>
      </c>
      <c r="L108">
        <v>0.92500000000000004</v>
      </c>
      <c r="M108" t="s">
        <v>959</v>
      </c>
      <c r="N108" t="s">
        <v>18</v>
      </c>
      <c r="O108" t="s">
        <v>19</v>
      </c>
      <c r="P108" s="1">
        <v>0.89047296773592999</v>
      </c>
      <c r="Q108" t="s">
        <v>20</v>
      </c>
    </row>
    <row r="109" spans="1:17" x14ac:dyDescent="0.35">
      <c r="A109">
        <v>106</v>
      </c>
      <c r="B109">
        <v>361</v>
      </c>
      <c r="C109" t="s">
        <v>1997</v>
      </c>
      <c r="D109">
        <v>30</v>
      </c>
      <c r="E109">
        <v>35</v>
      </c>
      <c r="F109">
        <v>32.897623212397697</v>
      </c>
      <c r="G109">
        <v>0.85714285714285698</v>
      </c>
      <c r="H109">
        <v>850</v>
      </c>
      <c r="I109">
        <v>112.426406145096</v>
      </c>
      <c r="J109">
        <v>0.439383973057763</v>
      </c>
      <c r="K109">
        <v>0.84506892786401</v>
      </c>
      <c r="L109">
        <v>0.98550724637681197</v>
      </c>
      <c r="M109" t="s">
        <v>959</v>
      </c>
      <c r="N109" t="s">
        <v>18</v>
      </c>
      <c r="O109" t="s">
        <v>19</v>
      </c>
      <c r="P109" s="1">
        <v>0.89036281588769794</v>
      </c>
      <c r="Q109" t="s">
        <v>20</v>
      </c>
    </row>
    <row r="110" spans="1:17" x14ac:dyDescent="0.35">
      <c r="A110">
        <v>107</v>
      </c>
      <c r="B110">
        <v>146</v>
      </c>
      <c r="C110" t="s">
        <v>63</v>
      </c>
      <c r="D110">
        <v>60</v>
      </c>
      <c r="E110">
        <v>95</v>
      </c>
      <c r="F110">
        <v>70.127653187166899</v>
      </c>
      <c r="G110">
        <v>0.63157894736842102</v>
      </c>
      <c r="H110">
        <v>3862.5</v>
      </c>
      <c r="I110">
        <v>278.49242150783499</v>
      </c>
      <c r="J110">
        <v>0.79855077499965399</v>
      </c>
      <c r="K110">
        <v>0.62582310594542101</v>
      </c>
      <c r="L110">
        <v>0.88285714285714301</v>
      </c>
      <c r="M110" t="s">
        <v>959</v>
      </c>
      <c r="N110" t="s">
        <v>18</v>
      </c>
      <c r="O110" t="s">
        <v>19</v>
      </c>
      <c r="P110" s="1">
        <v>0.89026236325404995</v>
      </c>
      <c r="Q110" t="s">
        <v>20</v>
      </c>
    </row>
    <row r="111" spans="1:17" x14ac:dyDescent="0.35">
      <c r="A111">
        <v>108</v>
      </c>
      <c r="B111">
        <v>165</v>
      </c>
      <c r="C111" t="s">
        <v>40</v>
      </c>
      <c r="D111">
        <v>90</v>
      </c>
      <c r="E111">
        <v>50</v>
      </c>
      <c r="F111">
        <v>65.431398954721899</v>
      </c>
      <c r="G111">
        <v>1.8103448490757399</v>
      </c>
      <c r="H111">
        <v>3362.5</v>
      </c>
      <c r="I111">
        <v>252.634556889534</v>
      </c>
      <c r="J111">
        <v>0.50951785550343498</v>
      </c>
      <c r="K111">
        <v>0.66204368233866795</v>
      </c>
      <c r="L111">
        <v>0.91186440677966096</v>
      </c>
      <c r="M111" t="s">
        <v>959</v>
      </c>
      <c r="N111" t="s">
        <v>18</v>
      </c>
      <c r="O111" t="s">
        <v>19</v>
      </c>
      <c r="P111" s="1">
        <v>0.88999829180912005</v>
      </c>
      <c r="Q111" t="s">
        <v>20</v>
      </c>
    </row>
    <row r="112" spans="1:17" x14ac:dyDescent="0.35">
      <c r="A112">
        <v>109</v>
      </c>
      <c r="B112">
        <v>79</v>
      </c>
      <c r="C112" t="s">
        <v>562</v>
      </c>
      <c r="D112">
        <v>164</v>
      </c>
      <c r="E112">
        <v>121</v>
      </c>
      <c r="F112">
        <v>138.37029903109601</v>
      </c>
      <c r="G112">
        <v>1.3595506451345101</v>
      </c>
      <c r="H112">
        <v>15037.5</v>
      </c>
      <c r="I112">
        <v>490.91882765293099</v>
      </c>
      <c r="J112">
        <v>0.655397179990311</v>
      </c>
      <c r="K112">
        <v>0.78409038359564998</v>
      </c>
      <c r="L112">
        <v>0.95023696682464498</v>
      </c>
      <c r="M112" t="s">
        <v>959</v>
      </c>
      <c r="N112" t="s">
        <v>18</v>
      </c>
      <c r="O112" t="s">
        <v>19</v>
      </c>
      <c r="P112" s="1">
        <v>0.88985455461879903</v>
      </c>
      <c r="Q112" t="s">
        <v>20</v>
      </c>
    </row>
    <row r="113" spans="1:17" x14ac:dyDescent="0.35">
      <c r="A113">
        <v>110</v>
      </c>
      <c r="B113">
        <v>532</v>
      </c>
      <c r="C113" t="s">
        <v>1427</v>
      </c>
      <c r="D113">
        <v>37</v>
      </c>
      <c r="E113">
        <v>19</v>
      </c>
      <c r="F113">
        <v>24.592453796829702</v>
      </c>
      <c r="G113">
        <v>1.9285713496257799</v>
      </c>
      <c r="H113">
        <v>475</v>
      </c>
      <c r="I113">
        <v>96.568541526794405</v>
      </c>
      <c r="J113">
        <v>0.50542608499019104</v>
      </c>
      <c r="K113">
        <v>0.64007686312145395</v>
      </c>
      <c r="L113">
        <v>0.86363636363636398</v>
      </c>
      <c r="M113" t="s">
        <v>959</v>
      </c>
      <c r="N113" t="s">
        <v>18</v>
      </c>
      <c r="O113" t="s">
        <v>19</v>
      </c>
      <c r="P113" s="1">
        <v>0.88957447509705201</v>
      </c>
      <c r="Q113" t="s">
        <v>20</v>
      </c>
    </row>
    <row r="114" spans="1:17" x14ac:dyDescent="0.35">
      <c r="A114">
        <v>111</v>
      </c>
      <c r="B114">
        <v>366</v>
      </c>
      <c r="C114" t="s">
        <v>158</v>
      </c>
      <c r="D114">
        <v>25</v>
      </c>
      <c r="E114">
        <v>46</v>
      </c>
      <c r="F114">
        <v>32.410224072142903</v>
      </c>
      <c r="G114">
        <v>0.53846152649083601</v>
      </c>
      <c r="H114">
        <v>825</v>
      </c>
      <c r="I114">
        <v>120.710676908493</v>
      </c>
      <c r="J114">
        <v>0.84246642169487496</v>
      </c>
      <c r="K114">
        <v>0.71149596574342699</v>
      </c>
      <c r="L114">
        <v>0.91666666666666696</v>
      </c>
      <c r="M114" t="s">
        <v>959</v>
      </c>
      <c r="N114" t="s">
        <v>18</v>
      </c>
      <c r="O114" t="s">
        <v>19</v>
      </c>
      <c r="P114" s="1">
        <v>0.88953301635202797</v>
      </c>
      <c r="Q114" t="s">
        <v>20</v>
      </c>
    </row>
    <row r="115" spans="1:17" x14ac:dyDescent="0.35">
      <c r="A115">
        <v>112</v>
      </c>
      <c r="B115">
        <v>312</v>
      </c>
      <c r="C115" t="s">
        <v>172</v>
      </c>
      <c r="D115">
        <v>35</v>
      </c>
      <c r="E115">
        <v>40</v>
      </c>
      <c r="F115">
        <v>36.780660900548099</v>
      </c>
      <c r="G115">
        <v>0.875</v>
      </c>
      <c r="H115">
        <v>1062.5</v>
      </c>
      <c r="I115">
        <v>129.49747383594499</v>
      </c>
      <c r="J115">
        <v>0.64063741648971195</v>
      </c>
      <c r="K115">
        <v>0.79618906697658198</v>
      </c>
      <c r="L115">
        <v>0.92391304347826098</v>
      </c>
      <c r="M115" t="s">
        <v>959</v>
      </c>
      <c r="N115" t="s">
        <v>18</v>
      </c>
      <c r="O115" t="s">
        <v>19</v>
      </c>
      <c r="P115" s="1">
        <v>0.88934854067424196</v>
      </c>
      <c r="Q115" t="s">
        <v>20</v>
      </c>
    </row>
    <row r="116" spans="1:17" x14ac:dyDescent="0.35">
      <c r="A116">
        <v>113</v>
      </c>
      <c r="B116">
        <v>522</v>
      </c>
      <c r="C116" t="s">
        <v>1998</v>
      </c>
      <c r="D116">
        <v>20</v>
      </c>
      <c r="E116">
        <v>30</v>
      </c>
      <c r="F116">
        <v>24.913937425834401</v>
      </c>
      <c r="G116">
        <v>0.66666666666666696</v>
      </c>
      <c r="H116">
        <v>487.5</v>
      </c>
      <c r="I116">
        <v>85.355338454246507</v>
      </c>
      <c r="J116">
        <v>0.60737790253939195</v>
      </c>
      <c r="K116">
        <v>0.84085886366776497</v>
      </c>
      <c r="L116">
        <v>0.97499999999999998</v>
      </c>
      <c r="M116" t="s">
        <v>959</v>
      </c>
      <c r="N116" t="s">
        <v>18</v>
      </c>
      <c r="O116" t="s">
        <v>19</v>
      </c>
      <c r="P116" s="1">
        <v>0.88882584968293399</v>
      </c>
      <c r="Q116" t="s">
        <v>20</v>
      </c>
    </row>
    <row r="117" spans="1:17" x14ac:dyDescent="0.35">
      <c r="A117">
        <v>114</v>
      </c>
      <c r="B117">
        <v>46</v>
      </c>
      <c r="C117" t="s">
        <v>874</v>
      </c>
      <c r="D117">
        <v>626</v>
      </c>
      <c r="E117">
        <v>756</v>
      </c>
      <c r="F117">
        <v>666.84249339612097</v>
      </c>
      <c r="G117">
        <v>0.82777627101070095</v>
      </c>
      <c r="H117">
        <v>349250</v>
      </c>
      <c r="I117">
        <v>2363.0865597724901</v>
      </c>
      <c r="J117">
        <v>0.729146165230389</v>
      </c>
      <c r="K117">
        <v>0.78593570390027601</v>
      </c>
      <c r="L117">
        <v>0.95743951751079404</v>
      </c>
      <c r="M117" t="s">
        <v>959</v>
      </c>
      <c r="N117" t="s">
        <v>18</v>
      </c>
      <c r="O117" t="s">
        <v>19</v>
      </c>
      <c r="P117" s="1">
        <v>0.88876323649320299</v>
      </c>
      <c r="Q117" t="s">
        <v>20</v>
      </c>
    </row>
    <row r="118" spans="1:17" x14ac:dyDescent="0.35">
      <c r="A118">
        <v>115</v>
      </c>
      <c r="B118">
        <v>356</v>
      </c>
      <c r="C118" t="s">
        <v>917</v>
      </c>
      <c r="D118">
        <v>32</v>
      </c>
      <c r="E118">
        <v>39</v>
      </c>
      <c r="F118">
        <v>33.615474055149903</v>
      </c>
      <c r="G118">
        <v>0.81818174015789802</v>
      </c>
      <c r="H118">
        <v>887.5</v>
      </c>
      <c r="I118">
        <v>127.78174459934201</v>
      </c>
      <c r="J118">
        <v>0.76221006205821595</v>
      </c>
      <c r="K118">
        <v>0.68303128981466299</v>
      </c>
      <c r="L118">
        <v>0.88749999999999996</v>
      </c>
      <c r="M118" t="s">
        <v>959</v>
      </c>
      <c r="N118" t="s">
        <v>18</v>
      </c>
      <c r="O118" t="s">
        <v>19</v>
      </c>
      <c r="P118" s="1">
        <v>0.88868524209701905</v>
      </c>
      <c r="Q118" t="s">
        <v>20</v>
      </c>
    </row>
    <row r="119" spans="1:17" x14ac:dyDescent="0.35">
      <c r="A119">
        <v>116</v>
      </c>
      <c r="B119">
        <v>217</v>
      </c>
      <c r="C119" t="s">
        <v>187</v>
      </c>
      <c r="D119">
        <v>50</v>
      </c>
      <c r="E119">
        <v>50</v>
      </c>
      <c r="F119">
        <v>50.933540740830999</v>
      </c>
      <c r="G119">
        <v>1</v>
      </c>
      <c r="H119">
        <v>2037.5</v>
      </c>
      <c r="I119">
        <v>173.63960921764399</v>
      </c>
      <c r="J119">
        <v>0.60467212759717204</v>
      </c>
      <c r="K119">
        <v>0.84919979741775198</v>
      </c>
      <c r="L119">
        <v>0.95321637426900596</v>
      </c>
      <c r="M119" t="s">
        <v>959</v>
      </c>
      <c r="N119" t="s">
        <v>18</v>
      </c>
      <c r="O119" t="s">
        <v>19</v>
      </c>
      <c r="P119" s="1">
        <v>0.88866487527538995</v>
      </c>
      <c r="Q119" t="s">
        <v>20</v>
      </c>
    </row>
    <row r="120" spans="1:17" x14ac:dyDescent="0.35">
      <c r="A120">
        <v>117</v>
      </c>
      <c r="B120">
        <v>406</v>
      </c>
      <c r="C120" t="s">
        <v>516</v>
      </c>
      <c r="D120">
        <v>30</v>
      </c>
      <c r="E120">
        <v>30</v>
      </c>
      <c r="F120">
        <v>29.8541066072092</v>
      </c>
      <c r="G120">
        <v>1</v>
      </c>
      <c r="H120">
        <v>700</v>
      </c>
      <c r="I120">
        <v>102.426406145096</v>
      </c>
      <c r="J120">
        <v>0.60604460426165496</v>
      </c>
      <c r="K120">
        <v>0.83846325436956604</v>
      </c>
      <c r="L120">
        <v>0.96551724137931005</v>
      </c>
      <c r="M120" t="s">
        <v>959</v>
      </c>
      <c r="N120" t="s">
        <v>18</v>
      </c>
      <c r="O120" t="s">
        <v>19</v>
      </c>
      <c r="P120" s="1">
        <v>0.88837725409036195</v>
      </c>
      <c r="Q120" t="s">
        <v>20</v>
      </c>
    </row>
    <row r="121" spans="1:17" x14ac:dyDescent="0.35">
      <c r="A121">
        <v>118</v>
      </c>
      <c r="B121">
        <v>520</v>
      </c>
      <c r="C121" t="s">
        <v>801</v>
      </c>
      <c r="D121">
        <v>20</v>
      </c>
      <c r="E121">
        <v>30</v>
      </c>
      <c r="F121">
        <v>24.913937425834401</v>
      </c>
      <c r="G121">
        <v>0.66666666666666696</v>
      </c>
      <c r="H121">
        <v>487.5</v>
      </c>
      <c r="I121">
        <v>85.355338454246507</v>
      </c>
      <c r="J121">
        <v>0.63627748306363296</v>
      </c>
      <c r="K121">
        <v>0.84085886366776497</v>
      </c>
      <c r="L121">
        <v>0.97499999999999998</v>
      </c>
      <c r="M121" t="s">
        <v>959</v>
      </c>
      <c r="N121" t="s">
        <v>18</v>
      </c>
      <c r="O121" t="s">
        <v>19</v>
      </c>
      <c r="P121" s="1">
        <v>0.88835324249993097</v>
      </c>
      <c r="Q121" t="s">
        <v>20</v>
      </c>
    </row>
    <row r="122" spans="1:17" x14ac:dyDescent="0.35">
      <c r="A122">
        <v>119</v>
      </c>
      <c r="B122">
        <v>60</v>
      </c>
      <c r="C122" t="s">
        <v>152</v>
      </c>
      <c r="D122">
        <v>241</v>
      </c>
      <c r="E122">
        <v>304</v>
      </c>
      <c r="F122">
        <v>250.28660691489301</v>
      </c>
      <c r="G122">
        <v>0.79411768948707595</v>
      </c>
      <c r="H122">
        <v>49200</v>
      </c>
      <c r="I122">
        <v>930.83260297775303</v>
      </c>
      <c r="J122">
        <v>0.75133406605585895</v>
      </c>
      <c r="K122">
        <v>0.71356213158522797</v>
      </c>
      <c r="L122">
        <v>0.931597633136095</v>
      </c>
      <c r="M122" t="s">
        <v>959</v>
      </c>
      <c r="N122" t="s">
        <v>18</v>
      </c>
      <c r="O122" t="s">
        <v>19</v>
      </c>
      <c r="P122" s="1">
        <v>0.88783877130103495</v>
      </c>
      <c r="Q122" t="s">
        <v>20</v>
      </c>
    </row>
    <row r="123" spans="1:17" x14ac:dyDescent="0.35">
      <c r="A123">
        <v>120</v>
      </c>
      <c r="B123">
        <v>457</v>
      </c>
      <c r="C123" t="s">
        <v>346</v>
      </c>
      <c r="D123">
        <v>28</v>
      </c>
      <c r="E123">
        <v>28</v>
      </c>
      <c r="F123">
        <v>27.639531957706801</v>
      </c>
      <c r="G123">
        <v>1</v>
      </c>
      <c r="H123">
        <v>600</v>
      </c>
      <c r="I123">
        <v>96.568541526794405</v>
      </c>
      <c r="J123">
        <v>0.649814693852661</v>
      </c>
      <c r="K123">
        <v>0.80851814289025703</v>
      </c>
      <c r="L123">
        <v>0.96</v>
      </c>
      <c r="M123" t="s">
        <v>959</v>
      </c>
      <c r="N123" t="s">
        <v>18</v>
      </c>
      <c r="O123" t="s">
        <v>19</v>
      </c>
      <c r="P123" s="1">
        <v>0.88775817679866198</v>
      </c>
      <c r="Q123" t="s">
        <v>20</v>
      </c>
    </row>
    <row r="124" spans="1:17" x14ac:dyDescent="0.35">
      <c r="A124">
        <v>121</v>
      </c>
      <c r="B124">
        <v>391</v>
      </c>
      <c r="C124" t="s">
        <v>106</v>
      </c>
      <c r="D124">
        <v>25</v>
      </c>
      <c r="E124">
        <v>40</v>
      </c>
      <c r="F124">
        <v>30.9019361618552</v>
      </c>
      <c r="G124">
        <v>0.625</v>
      </c>
      <c r="H124">
        <v>750</v>
      </c>
      <c r="I124">
        <v>112.426406145096</v>
      </c>
      <c r="J124">
        <v>0.618063649751879</v>
      </c>
      <c r="K124">
        <v>0.74564905399765602</v>
      </c>
      <c r="L124">
        <v>0.952380952380952</v>
      </c>
      <c r="M124" t="s">
        <v>959</v>
      </c>
      <c r="N124" t="s">
        <v>18</v>
      </c>
      <c r="O124" t="s">
        <v>19</v>
      </c>
      <c r="P124" s="1">
        <v>0.88757758546647103</v>
      </c>
      <c r="Q124" t="s">
        <v>20</v>
      </c>
    </row>
    <row r="125" spans="1:17" x14ac:dyDescent="0.35">
      <c r="A125">
        <v>122</v>
      </c>
      <c r="B125">
        <v>251</v>
      </c>
      <c r="C125" t="s">
        <v>36</v>
      </c>
      <c r="D125">
        <v>39</v>
      </c>
      <c r="E125">
        <v>69</v>
      </c>
      <c r="F125">
        <v>43.152205438136903</v>
      </c>
      <c r="G125">
        <v>0.56521735825325603</v>
      </c>
      <c r="H125">
        <v>1462.5</v>
      </c>
      <c r="I125">
        <v>186.06601536273999</v>
      </c>
      <c r="J125">
        <v>0.75740039215988397</v>
      </c>
      <c r="K125">
        <v>0.53084975872909401</v>
      </c>
      <c r="L125">
        <v>0.85401459854014605</v>
      </c>
      <c r="M125" t="s">
        <v>959</v>
      </c>
      <c r="N125" t="s">
        <v>18</v>
      </c>
      <c r="O125" t="s">
        <v>19</v>
      </c>
      <c r="P125" s="1">
        <v>0.88715387630583897</v>
      </c>
      <c r="Q125" t="s">
        <v>20</v>
      </c>
    </row>
    <row r="126" spans="1:17" x14ac:dyDescent="0.35">
      <c r="A126">
        <v>123</v>
      </c>
      <c r="B126">
        <v>291</v>
      </c>
      <c r="C126" t="s">
        <v>639</v>
      </c>
      <c r="D126">
        <v>63</v>
      </c>
      <c r="E126">
        <v>28</v>
      </c>
      <c r="F126">
        <v>38.472600259855398</v>
      </c>
      <c r="G126">
        <v>2.2666666666666702</v>
      </c>
      <c r="H126">
        <v>1162.5</v>
      </c>
      <c r="I126">
        <v>161.92387998104101</v>
      </c>
      <c r="J126">
        <v>0.48847717222904502</v>
      </c>
      <c r="K126">
        <v>0.55716140142747095</v>
      </c>
      <c r="L126">
        <v>0.84545454545454501</v>
      </c>
      <c r="M126" t="s">
        <v>959</v>
      </c>
      <c r="N126" t="s">
        <v>18</v>
      </c>
      <c r="O126" t="s">
        <v>19</v>
      </c>
      <c r="P126" s="1">
        <v>0.88710929421071305</v>
      </c>
      <c r="Q126" t="s">
        <v>20</v>
      </c>
    </row>
    <row r="127" spans="1:17" x14ac:dyDescent="0.35">
      <c r="A127">
        <v>124</v>
      </c>
      <c r="B127">
        <v>372</v>
      </c>
      <c r="C127" t="s">
        <v>565</v>
      </c>
      <c r="D127">
        <v>42</v>
      </c>
      <c r="E127">
        <v>28</v>
      </c>
      <c r="F127">
        <v>31.915382432114601</v>
      </c>
      <c r="G127">
        <v>1.50000008429371</v>
      </c>
      <c r="H127">
        <v>800</v>
      </c>
      <c r="I127">
        <v>116.56854152679399</v>
      </c>
      <c r="J127">
        <v>0.46037372191912401</v>
      </c>
      <c r="K127">
        <v>0.73983883729779398</v>
      </c>
      <c r="L127">
        <v>0.94117647058823495</v>
      </c>
      <c r="M127" t="s">
        <v>959</v>
      </c>
      <c r="N127" t="s">
        <v>18</v>
      </c>
      <c r="O127" t="s">
        <v>19</v>
      </c>
      <c r="P127" s="1">
        <v>0.88650472080276399</v>
      </c>
      <c r="Q127" t="s">
        <v>20</v>
      </c>
    </row>
    <row r="128" spans="1:17" x14ac:dyDescent="0.35">
      <c r="A128">
        <v>125</v>
      </c>
      <c r="B128">
        <v>264</v>
      </c>
      <c r="C128" t="s">
        <v>489</v>
      </c>
      <c r="D128">
        <v>62</v>
      </c>
      <c r="E128">
        <v>36</v>
      </c>
      <c r="F128">
        <v>41.459297936560297</v>
      </c>
      <c r="G128">
        <v>1.71794851704553</v>
      </c>
      <c r="H128">
        <v>1350</v>
      </c>
      <c r="I128">
        <v>180.71067690849301</v>
      </c>
      <c r="J128">
        <v>0.77515444900097696</v>
      </c>
      <c r="K128">
        <v>0.51948858275366205</v>
      </c>
      <c r="L128">
        <v>0.81203007518796999</v>
      </c>
      <c r="M128" t="s">
        <v>959</v>
      </c>
      <c r="N128" t="s">
        <v>18</v>
      </c>
      <c r="O128" t="s">
        <v>19</v>
      </c>
      <c r="P128" s="1">
        <v>0.88643605234008205</v>
      </c>
      <c r="Q128" t="s">
        <v>20</v>
      </c>
    </row>
    <row r="129" spans="1:17" x14ac:dyDescent="0.35">
      <c r="A129">
        <v>126</v>
      </c>
      <c r="B129">
        <v>228</v>
      </c>
      <c r="C129" t="s">
        <v>110</v>
      </c>
      <c r="D129">
        <v>55</v>
      </c>
      <c r="E129">
        <v>50</v>
      </c>
      <c r="F129">
        <v>49.022848149486599</v>
      </c>
      <c r="G129">
        <v>1.1000000000000001</v>
      </c>
      <c r="H129">
        <v>1887.5</v>
      </c>
      <c r="I129">
        <v>187.78174459934201</v>
      </c>
      <c r="J129">
        <v>0.55137473185916497</v>
      </c>
      <c r="K129">
        <v>0.67265145377109803</v>
      </c>
      <c r="L129">
        <v>0.87283236994219604</v>
      </c>
      <c r="M129" t="s">
        <v>959</v>
      </c>
      <c r="N129" t="s">
        <v>18</v>
      </c>
      <c r="O129" t="s">
        <v>19</v>
      </c>
      <c r="P129" s="1">
        <v>0.88605614331687199</v>
      </c>
      <c r="Q129" t="s">
        <v>20</v>
      </c>
    </row>
    <row r="130" spans="1:17" x14ac:dyDescent="0.35">
      <c r="A130">
        <v>127</v>
      </c>
      <c r="B130">
        <v>401</v>
      </c>
      <c r="C130" t="s">
        <v>389</v>
      </c>
      <c r="D130">
        <v>24</v>
      </c>
      <c r="E130">
        <v>46</v>
      </c>
      <c r="F130">
        <v>30.643338007504699</v>
      </c>
      <c r="G130">
        <v>0.51785710771093496</v>
      </c>
      <c r="H130">
        <v>737.5</v>
      </c>
      <c r="I130">
        <v>119.497473835945</v>
      </c>
      <c r="J130">
        <v>0.81743784150003496</v>
      </c>
      <c r="K130">
        <v>0.64901455986915402</v>
      </c>
      <c r="L130">
        <v>0.89393939393939403</v>
      </c>
      <c r="M130" t="s">
        <v>959</v>
      </c>
      <c r="N130" t="s">
        <v>18</v>
      </c>
      <c r="O130" t="s">
        <v>19</v>
      </c>
      <c r="P130" s="1">
        <v>0.88575894726361903</v>
      </c>
      <c r="Q130" t="s">
        <v>20</v>
      </c>
    </row>
    <row r="131" spans="1:17" x14ac:dyDescent="0.35">
      <c r="A131">
        <v>128</v>
      </c>
      <c r="B131">
        <v>536</v>
      </c>
      <c r="C131" t="s">
        <v>901</v>
      </c>
      <c r="D131">
        <v>20</v>
      </c>
      <c r="E131">
        <v>30</v>
      </c>
      <c r="F131">
        <v>24.2667115497756</v>
      </c>
      <c r="G131">
        <v>0.66666666666666696</v>
      </c>
      <c r="H131">
        <v>462.5</v>
      </c>
      <c r="I131">
        <v>85.355338454246507</v>
      </c>
      <c r="J131">
        <v>0.49688007783410298</v>
      </c>
      <c r="K131">
        <v>0.79773789630018699</v>
      </c>
      <c r="L131">
        <v>0.97368421052631604</v>
      </c>
      <c r="M131" t="s">
        <v>959</v>
      </c>
      <c r="N131" t="s">
        <v>18</v>
      </c>
      <c r="O131" t="s">
        <v>19</v>
      </c>
      <c r="P131" s="1">
        <v>0.88532595203998898</v>
      </c>
      <c r="Q131" t="s">
        <v>20</v>
      </c>
    </row>
    <row r="132" spans="1:17" x14ac:dyDescent="0.35">
      <c r="A132">
        <v>129</v>
      </c>
      <c r="B132">
        <v>136</v>
      </c>
      <c r="C132" t="s">
        <v>779</v>
      </c>
      <c r="D132">
        <v>57</v>
      </c>
      <c r="E132">
        <v>123</v>
      </c>
      <c r="F132">
        <v>74.314712710800194</v>
      </c>
      <c r="G132">
        <v>0.46306816352455898</v>
      </c>
      <c r="H132">
        <v>4337.5</v>
      </c>
      <c r="I132">
        <v>322.634556889534</v>
      </c>
      <c r="J132">
        <v>0.90490454563241196</v>
      </c>
      <c r="K132">
        <v>0.52363369809627403</v>
      </c>
      <c r="L132">
        <v>0.82816229116945095</v>
      </c>
      <c r="M132" t="s">
        <v>959</v>
      </c>
      <c r="N132" t="s">
        <v>18</v>
      </c>
      <c r="O132" t="s">
        <v>19</v>
      </c>
      <c r="P132" s="1">
        <v>0.88523491556440803</v>
      </c>
      <c r="Q132" t="s">
        <v>20</v>
      </c>
    </row>
    <row r="133" spans="1:17" x14ac:dyDescent="0.35">
      <c r="A133">
        <v>130</v>
      </c>
      <c r="B133">
        <v>71</v>
      </c>
      <c r="C133" t="s">
        <v>1990</v>
      </c>
      <c r="D133">
        <v>189</v>
      </c>
      <c r="E133">
        <v>171</v>
      </c>
      <c r="F133">
        <v>169.02163259475199</v>
      </c>
      <c r="G133">
        <v>1.1064718995926399</v>
      </c>
      <c r="H133">
        <v>22437.5</v>
      </c>
      <c r="I133">
        <v>696.48231685161602</v>
      </c>
      <c r="J133">
        <v>0.60996988852206702</v>
      </c>
      <c r="K133">
        <v>0.58125157266252603</v>
      </c>
      <c r="L133">
        <v>0.89481555333997997</v>
      </c>
      <c r="M133" t="s">
        <v>959</v>
      </c>
      <c r="N133" t="s">
        <v>18</v>
      </c>
      <c r="O133" t="s">
        <v>19</v>
      </c>
      <c r="P133" s="1">
        <v>0.88523027326187098</v>
      </c>
      <c r="Q133" t="s">
        <v>20</v>
      </c>
    </row>
    <row r="134" spans="1:17" x14ac:dyDescent="0.35">
      <c r="A134">
        <v>131</v>
      </c>
      <c r="B134">
        <v>305</v>
      </c>
      <c r="C134" t="s">
        <v>162</v>
      </c>
      <c r="D134">
        <v>42</v>
      </c>
      <c r="E134">
        <v>35</v>
      </c>
      <c r="F134">
        <v>37.424103185095603</v>
      </c>
      <c r="G134">
        <v>1.1999999460520301</v>
      </c>
      <c r="H134">
        <v>1100</v>
      </c>
      <c r="I134">
        <v>130.71067690849301</v>
      </c>
      <c r="J134">
        <v>0.60459683696493505</v>
      </c>
      <c r="K134">
        <v>0.80905942541826503</v>
      </c>
      <c r="L134">
        <v>0.96703296703296704</v>
      </c>
      <c r="M134" t="s">
        <v>959</v>
      </c>
      <c r="N134" t="s">
        <v>18</v>
      </c>
      <c r="O134" t="s">
        <v>19</v>
      </c>
      <c r="P134" s="1">
        <v>0.88507882224571</v>
      </c>
      <c r="Q134" t="s">
        <v>20</v>
      </c>
    </row>
    <row r="135" spans="1:17" x14ac:dyDescent="0.35">
      <c r="A135">
        <v>132</v>
      </c>
      <c r="B135">
        <v>258</v>
      </c>
      <c r="C135" t="s">
        <v>105</v>
      </c>
      <c r="D135">
        <v>78</v>
      </c>
      <c r="E135">
        <v>29</v>
      </c>
      <c r="F135">
        <v>41.841419359420001</v>
      </c>
      <c r="G135">
        <v>2.6666667212463802</v>
      </c>
      <c r="H135">
        <v>1375</v>
      </c>
      <c r="I135">
        <v>188.99494767189</v>
      </c>
      <c r="J135">
        <v>0.48842389046534501</v>
      </c>
      <c r="K135">
        <v>0.483740192596883</v>
      </c>
      <c r="L135">
        <v>0.80291970802919699</v>
      </c>
      <c r="M135" t="s">
        <v>959</v>
      </c>
      <c r="N135" t="s">
        <v>18</v>
      </c>
      <c r="O135" t="s">
        <v>19</v>
      </c>
      <c r="P135" s="1">
        <v>0.88496313195029497</v>
      </c>
      <c r="Q135" t="s">
        <v>20</v>
      </c>
    </row>
    <row r="136" spans="1:17" x14ac:dyDescent="0.35">
      <c r="A136">
        <v>133</v>
      </c>
      <c r="B136">
        <v>180</v>
      </c>
      <c r="C136" t="s">
        <v>81</v>
      </c>
      <c r="D136">
        <v>81</v>
      </c>
      <c r="E136">
        <v>49</v>
      </c>
      <c r="F136">
        <v>60.633977153266002</v>
      </c>
      <c r="G136">
        <v>1.66000011865242</v>
      </c>
      <c r="H136">
        <v>2887.5</v>
      </c>
      <c r="I136">
        <v>221.92387998104101</v>
      </c>
      <c r="J136">
        <v>0.68681813877383802</v>
      </c>
      <c r="K136">
        <v>0.73675617321822795</v>
      </c>
      <c r="L136">
        <v>0.94285714285714295</v>
      </c>
      <c r="M136" t="s">
        <v>959</v>
      </c>
      <c r="N136" t="s">
        <v>18</v>
      </c>
      <c r="O136" t="s">
        <v>19</v>
      </c>
      <c r="P136" s="1">
        <v>0.88495691286984102</v>
      </c>
      <c r="Q136" t="s">
        <v>20</v>
      </c>
    </row>
    <row r="137" spans="1:17" x14ac:dyDescent="0.35">
      <c r="A137">
        <v>134</v>
      </c>
      <c r="B137">
        <v>191</v>
      </c>
      <c r="C137" t="s">
        <v>425</v>
      </c>
      <c r="D137">
        <v>39</v>
      </c>
      <c r="E137">
        <v>113</v>
      </c>
      <c r="F137">
        <v>57.1198418536313</v>
      </c>
      <c r="G137">
        <v>0.34375002634178298</v>
      </c>
      <c r="H137">
        <v>2562.5</v>
      </c>
      <c r="I137">
        <v>264.35028612613701</v>
      </c>
      <c r="J137">
        <v>0.92610944526759598</v>
      </c>
      <c r="K137">
        <v>0.46080180168652601</v>
      </c>
      <c r="L137">
        <v>0.843621399176955</v>
      </c>
      <c r="M137" t="s">
        <v>959</v>
      </c>
      <c r="N137" t="s">
        <v>18</v>
      </c>
      <c r="O137" t="s">
        <v>19</v>
      </c>
      <c r="P137" s="1">
        <v>0.88489058412312804</v>
      </c>
      <c r="Q137" t="s">
        <v>20</v>
      </c>
    </row>
    <row r="138" spans="1:17" x14ac:dyDescent="0.35">
      <c r="A138">
        <v>135</v>
      </c>
      <c r="B138">
        <v>300</v>
      </c>
      <c r="C138" t="s">
        <v>75</v>
      </c>
      <c r="D138">
        <v>35</v>
      </c>
      <c r="E138">
        <v>52</v>
      </c>
      <c r="F138">
        <v>37.846987830302403</v>
      </c>
      <c r="G138">
        <v>0.67073167962361102</v>
      </c>
      <c r="H138">
        <v>1125</v>
      </c>
      <c r="I138">
        <v>154.85281229019199</v>
      </c>
      <c r="J138">
        <v>0.81475941687728104</v>
      </c>
      <c r="K138">
        <v>0.58955481740501903</v>
      </c>
      <c r="L138">
        <v>0.82568807339449501</v>
      </c>
      <c r="M138" t="s">
        <v>959</v>
      </c>
      <c r="N138" t="s">
        <v>18</v>
      </c>
      <c r="O138" t="s">
        <v>19</v>
      </c>
      <c r="P138" s="1">
        <v>0.88479438086748696</v>
      </c>
      <c r="Q138" t="s">
        <v>20</v>
      </c>
    </row>
    <row r="139" spans="1:17" x14ac:dyDescent="0.35">
      <c r="A139">
        <v>136</v>
      </c>
      <c r="B139">
        <v>595</v>
      </c>
      <c r="C139" t="s">
        <v>935</v>
      </c>
      <c r="D139">
        <v>32</v>
      </c>
      <c r="E139">
        <v>18</v>
      </c>
      <c r="F139">
        <v>22.212166116452401</v>
      </c>
      <c r="G139">
        <v>1.8000000539479699</v>
      </c>
      <c r="H139">
        <v>387.5</v>
      </c>
      <c r="I139">
        <v>85.355338454246507</v>
      </c>
      <c r="J139">
        <v>0.31837874776249703</v>
      </c>
      <c r="K139">
        <v>0.66837499419745405</v>
      </c>
      <c r="L139">
        <v>0.88571428571428601</v>
      </c>
      <c r="M139" t="s">
        <v>959</v>
      </c>
      <c r="N139" t="s">
        <v>18</v>
      </c>
      <c r="O139" t="s">
        <v>19</v>
      </c>
      <c r="P139" s="1">
        <v>0.88474732214836704</v>
      </c>
      <c r="Q139" t="s">
        <v>20</v>
      </c>
    </row>
    <row r="140" spans="1:17" x14ac:dyDescent="0.35">
      <c r="A140">
        <v>137</v>
      </c>
      <c r="B140">
        <v>99</v>
      </c>
      <c r="C140" t="s">
        <v>148</v>
      </c>
      <c r="D140">
        <v>110</v>
      </c>
      <c r="E140">
        <v>105</v>
      </c>
      <c r="F140">
        <v>108.23032759612001</v>
      </c>
      <c r="G140">
        <v>1.0476190476190499</v>
      </c>
      <c r="H140">
        <v>9200</v>
      </c>
      <c r="I140">
        <v>365.56348919868498</v>
      </c>
      <c r="J140">
        <v>0.66956854488968198</v>
      </c>
      <c r="K140">
        <v>0.86511145700746805</v>
      </c>
      <c r="L140">
        <v>0.97225891677675003</v>
      </c>
      <c r="M140" t="s">
        <v>959</v>
      </c>
      <c r="N140" t="s">
        <v>18</v>
      </c>
      <c r="O140" t="s">
        <v>19</v>
      </c>
      <c r="P140" s="1">
        <v>0.88436777419026003</v>
      </c>
      <c r="Q140" t="s">
        <v>20</v>
      </c>
    </row>
    <row r="141" spans="1:17" x14ac:dyDescent="0.35">
      <c r="A141">
        <v>138</v>
      </c>
      <c r="B141">
        <v>619</v>
      </c>
      <c r="C141" t="s">
        <v>1999</v>
      </c>
      <c r="D141">
        <v>21</v>
      </c>
      <c r="E141">
        <v>30</v>
      </c>
      <c r="F141">
        <v>21.483699284957801</v>
      </c>
      <c r="G141">
        <v>0.680000025165441</v>
      </c>
      <c r="H141">
        <v>362.5</v>
      </c>
      <c r="I141">
        <v>95.355338454246507</v>
      </c>
      <c r="J141">
        <v>0.73247831781759298</v>
      </c>
      <c r="K141">
        <v>0.50098860850952398</v>
      </c>
      <c r="L141">
        <v>0.74358974358974395</v>
      </c>
      <c r="M141" t="s">
        <v>959</v>
      </c>
      <c r="N141" t="s">
        <v>18</v>
      </c>
      <c r="O141" t="s">
        <v>19</v>
      </c>
      <c r="P141" s="1">
        <v>0.88396667376593197</v>
      </c>
      <c r="Q141" t="s">
        <v>20</v>
      </c>
    </row>
    <row r="142" spans="1:17" x14ac:dyDescent="0.35">
      <c r="A142">
        <v>139</v>
      </c>
      <c r="B142">
        <v>507</v>
      </c>
      <c r="C142" t="s">
        <v>1959</v>
      </c>
      <c r="D142">
        <v>38</v>
      </c>
      <c r="E142">
        <v>20</v>
      </c>
      <c r="F142">
        <v>25.231325220201601</v>
      </c>
      <c r="G142">
        <v>1.8888886387831401</v>
      </c>
      <c r="H142">
        <v>500</v>
      </c>
      <c r="I142">
        <v>102.426406145096</v>
      </c>
      <c r="J142">
        <v>0.509218533629898</v>
      </c>
      <c r="K142">
        <v>0.59890232454968995</v>
      </c>
      <c r="L142">
        <v>0.81632653061224503</v>
      </c>
      <c r="M142" t="s">
        <v>959</v>
      </c>
      <c r="N142" t="s">
        <v>18</v>
      </c>
      <c r="O142" t="s">
        <v>19</v>
      </c>
      <c r="P142" s="1">
        <v>0.88385738088115895</v>
      </c>
      <c r="Q142" t="s">
        <v>20</v>
      </c>
    </row>
    <row r="143" spans="1:17" x14ac:dyDescent="0.35">
      <c r="A143">
        <v>140</v>
      </c>
      <c r="B143">
        <v>456</v>
      </c>
      <c r="C143" t="s">
        <v>366</v>
      </c>
      <c r="D143">
        <v>30</v>
      </c>
      <c r="E143">
        <v>30</v>
      </c>
      <c r="F143">
        <v>27.639531957706801</v>
      </c>
      <c r="G143">
        <v>1</v>
      </c>
      <c r="H143">
        <v>600</v>
      </c>
      <c r="I143">
        <v>102.426406145096</v>
      </c>
      <c r="J143">
        <v>0.48693425104285198</v>
      </c>
      <c r="K143">
        <v>0.71868278945962805</v>
      </c>
      <c r="L143">
        <v>0.90566037735849103</v>
      </c>
      <c r="M143" t="s">
        <v>959</v>
      </c>
      <c r="N143" t="s">
        <v>18</v>
      </c>
      <c r="O143" t="s">
        <v>19</v>
      </c>
      <c r="P143" s="1">
        <v>0.88374846472943203</v>
      </c>
      <c r="Q143" t="s">
        <v>20</v>
      </c>
    </row>
    <row r="144" spans="1:17" x14ac:dyDescent="0.35">
      <c r="A144">
        <v>141</v>
      </c>
      <c r="B144">
        <v>316</v>
      </c>
      <c r="C144" t="s">
        <v>618</v>
      </c>
      <c r="D144">
        <v>45</v>
      </c>
      <c r="E144">
        <v>30</v>
      </c>
      <c r="F144">
        <v>36.563663957157303</v>
      </c>
      <c r="G144">
        <v>1.5</v>
      </c>
      <c r="H144">
        <v>1050</v>
      </c>
      <c r="I144">
        <v>132.426406145096</v>
      </c>
      <c r="J144">
        <v>0.51600479826708601</v>
      </c>
      <c r="K144">
        <v>0.75240206163540202</v>
      </c>
      <c r="L144">
        <v>0.95454545454545503</v>
      </c>
      <c r="M144" t="s">
        <v>959</v>
      </c>
      <c r="N144" t="s">
        <v>18</v>
      </c>
      <c r="O144" t="s">
        <v>19</v>
      </c>
      <c r="P144" s="1">
        <v>0.88357274059782698</v>
      </c>
      <c r="Q144" t="s">
        <v>20</v>
      </c>
    </row>
    <row r="145" spans="1:17" x14ac:dyDescent="0.35">
      <c r="A145">
        <v>142</v>
      </c>
      <c r="B145">
        <v>278</v>
      </c>
      <c r="C145" t="s">
        <v>270</v>
      </c>
      <c r="D145">
        <v>40</v>
      </c>
      <c r="E145">
        <v>45</v>
      </c>
      <c r="F145">
        <v>39.694255713009198</v>
      </c>
      <c r="G145">
        <v>0.88888888888888895</v>
      </c>
      <c r="H145">
        <v>1237.5</v>
      </c>
      <c r="I145">
        <v>143.63960921764399</v>
      </c>
      <c r="J145">
        <v>0.64006908110065597</v>
      </c>
      <c r="K145">
        <v>0.75371410334528499</v>
      </c>
      <c r="L145">
        <v>0.891891891891892</v>
      </c>
      <c r="M145" t="s">
        <v>959</v>
      </c>
      <c r="N145" t="s">
        <v>18</v>
      </c>
      <c r="O145" t="s">
        <v>19</v>
      </c>
      <c r="P145" s="1">
        <v>0.88306179912670302</v>
      </c>
      <c r="Q145" t="s">
        <v>20</v>
      </c>
    </row>
    <row r="146" spans="1:17" x14ac:dyDescent="0.35">
      <c r="A146">
        <v>143</v>
      </c>
      <c r="B146">
        <v>170</v>
      </c>
      <c r="C146" t="s">
        <v>174</v>
      </c>
      <c r="D146">
        <v>101</v>
      </c>
      <c r="E146">
        <v>50</v>
      </c>
      <c r="F146">
        <v>64.079618692458695</v>
      </c>
      <c r="G146">
        <v>2.0277779051304301</v>
      </c>
      <c r="H146">
        <v>3225</v>
      </c>
      <c r="I146">
        <v>261.42135381698603</v>
      </c>
      <c r="J146">
        <v>0.40770737213826402</v>
      </c>
      <c r="K146">
        <v>0.59300378340315996</v>
      </c>
      <c r="L146">
        <v>0.88054607508532401</v>
      </c>
      <c r="M146" t="s">
        <v>959</v>
      </c>
      <c r="N146" t="s">
        <v>18</v>
      </c>
      <c r="O146" t="s">
        <v>19</v>
      </c>
      <c r="P146" s="1">
        <v>0.88277304168215998</v>
      </c>
      <c r="Q146" t="s">
        <v>20</v>
      </c>
    </row>
    <row r="147" spans="1:17" x14ac:dyDescent="0.35">
      <c r="A147">
        <v>144</v>
      </c>
      <c r="B147">
        <v>247</v>
      </c>
      <c r="C147" t="s">
        <v>450</v>
      </c>
      <c r="D147">
        <v>52</v>
      </c>
      <c r="E147">
        <v>42</v>
      </c>
      <c r="F147">
        <v>43.8836508441576</v>
      </c>
      <c r="G147">
        <v>1.24590169531998</v>
      </c>
      <c r="H147">
        <v>1512.5</v>
      </c>
      <c r="I147">
        <v>163.63960921764399</v>
      </c>
      <c r="J147">
        <v>0.60587616830964397</v>
      </c>
      <c r="K147">
        <v>0.70978755422748296</v>
      </c>
      <c r="L147">
        <v>0.88321167883211704</v>
      </c>
      <c r="M147" t="s">
        <v>959</v>
      </c>
      <c r="N147" t="s">
        <v>18</v>
      </c>
      <c r="O147" t="s">
        <v>19</v>
      </c>
      <c r="P147" s="1">
        <v>0.88269253387959901</v>
      </c>
      <c r="Q147" t="s">
        <v>20</v>
      </c>
    </row>
    <row r="148" spans="1:17" x14ac:dyDescent="0.35">
      <c r="A148">
        <v>145</v>
      </c>
      <c r="B148">
        <v>419</v>
      </c>
      <c r="C148" t="s">
        <v>1029</v>
      </c>
      <c r="D148">
        <v>25</v>
      </c>
      <c r="E148">
        <v>38</v>
      </c>
      <c r="F148">
        <v>29.316150714175201</v>
      </c>
      <c r="G148">
        <v>0.64705892314357005</v>
      </c>
      <c r="H148">
        <v>675</v>
      </c>
      <c r="I148">
        <v>106.56854152679399</v>
      </c>
      <c r="J148">
        <v>0.73219191148863305</v>
      </c>
      <c r="K148">
        <v>0.74688819037962695</v>
      </c>
      <c r="L148">
        <v>0.9</v>
      </c>
      <c r="M148" t="s">
        <v>959</v>
      </c>
      <c r="N148" t="s">
        <v>18</v>
      </c>
      <c r="O148" t="s">
        <v>19</v>
      </c>
      <c r="P148" s="1">
        <v>0.88265024123217695</v>
      </c>
      <c r="Q148" t="s">
        <v>20</v>
      </c>
    </row>
    <row r="149" spans="1:17" x14ac:dyDescent="0.35">
      <c r="A149">
        <v>146</v>
      </c>
      <c r="B149">
        <v>616</v>
      </c>
      <c r="C149" t="s">
        <v>294</v>
      </c>
      <c r="D149">
        <v>20</v>
      </c>
      <c r="E149">
        <v>25</v>
      </c>
      <c r="F149">
        <v>21.483699284957801</v>
      </c>
      <c r="G149">
        <v>0.81818180055801204</v>
      </c>
      <c r="H149">
        <v>362.5</v>
      </c>
      <c r="I149">
        <v>75.355338454246507</v>
      </c>
      <c r="J149">
        <v>0.61498392133619395</v>
      </c>
      <c r="K149">
        <v>0.80221323982639903</v>
      </c>
      <c r="L149">
        <v>0.93548387096774199</v>
      </c>
      <c r="M149" t="s">
        <v>959</v>
      </c>
      <c r="N149" t="s">
        <v>18</v>
      </c>
      <c r="O149" t="s">
        <v>19</v>
      </c>
      <c r="P149" s="1">
        <v>0.88237839156309805</v>
      </c>
      <c r="Q149" t="s">
        <v>20</v>
      </c>
    </row>
    <row r="150" spans="1:17" x14ac:dyDescent="0.35">
      <c r="A150">
        <v>147</v>
      </c>
      <c r="B150">
        <v>88</v>
      </c>
      <c r="C150" t="s">
        <v>575</v>
      </c>
      <c r="D150">
        <v>120</v>
      </c>
      <c r="E150">
        <v>138</v>
      </c>
      <c r="F150">
        <v>117.128801302333</v>
      </c>
      <c r="G150">
        <v>0.86885237513139901</v>
      </c>
      <c r="H150">
        <v>10775</v>
      </c>
      <c r="I150">
        <v>456.27416610717802</v>
      </c>
      <c r="J150">
        <v>0.77515474019931696</v>
      </c>
      <c r="K150">
        <v>0.65039228765537205</v>
      </c>
      <c r="L150">
        <v>0.88501026694045204</v>
      </c>
      <c r="M150" t="s">
        <v>17</v>
      </c>
      <c r="N150" t="s">
        <v>18</v>
      </c>
      <c r="O150" t="s">
        <v>19</v>
      </c>
      <c r="P150" s="1">
        <v>0.88208581413722398</v>
      </c>
      <c r="Q150" t="s">
        <v>20</v>
      </c>
    </row>
    <row r="151" spans="1:17" x14ac:dyDescent="0.35">
      <c r="A151">
        <v>148</v>
      </c>
      <c r="B151">
        <v>187</v>
      </c>
      <c r="C151" t="s">
        <v>288</v>
      </c>
      <c r="D151">
        <v>49</v>
      </c>
      <c r="E151">
        <v>71</v>
      </c>
      <c r="F151">
        <v>58.360224315594898</v>
      </c>
      <c r="G151">
        <v>0.69999994605203397</v>
      </c>
      <c r="H151">
        <v>2675</v>
      </c>
      <c r="I151">
        <v>198.99494767189</v>
      </c>
      <c r="J151">
        <v>0.74647103421540795</v>
      </c>
      <c r="K151">
        <v>0.84888634971298704</v>
      </c>
      <c r="L151">
        <v>0.96832579185520395</v>
      </c>
      <c r="M151" t="s">
        <v>959</v>
      </c>
      <c r="N151" t="s">
        <v>18</v>
      </c>
      <c r="O151" t="s">
        <v>19</v>
      </c>
      <c r="P151" s="1">
        <v>0.88207965402533295</v>
      </c>
      <c r="Q151" t="s">
        <v>20</v>
      </c>
    </row>
    <row r="152" spans="1:17" x14ac:dyDescent="0.35">
      <c r="A152">
        <v>149</v>
      </c>
      <c r="B152">
        <v>121</v>
      </c>
      <c r="C152" t="s">
        <v>42</v>
      </c>
      <c r="D152">
        <v>67</v>
      </c>
      <c r="E152">
        <v>110</v>
      </c>
      <c r="F152">
        <v>83.777878884300904</v>
      </c>
      <c r="G152">
        <v>0.61224495746614604</v>
      </c>
      <c r="H152">
        <v>5512.5</v>
      </c>
      <c r="I152">
        <v>298.49242150783499</v>
      </c>
      <c r="J152">
        <v>0.81665329429954803</v>
      </c>
      <c r="K152">
        <v>0.77748469412965204</v>
      </c>
      <c r="L152">
        <v>0.95454545454545503</v>
      </c>
      <c r="M152" t="s">
        <v>959</v>
      </c>
      <c r="N152" t="s">
        <v>18</v>
      </c>
      <c r="O152" t="s">
        <v>19</v>
      </c>
      <c r="P152" s="1">
        <v>0.88190477222928298</v>
      </c>
      <c r="Q152" t="s">
        <v>20</v>
      </c>
    </row>
    <row r="153" spans="1:17" x14ac:dyDescent="0.35">
      <c r="A153">
        <v>150</v>
      </c>
      <c r="B153">
        <v>208</v>
      </c>
      <c r="C153" t="s">
        <v>124</v>
      </c>
      <c r="D153">
        <v>54</v>
      </c>
      <c r="E153">
        <v>54</v>
      </c>
      <c r="F153">
        <v>52.775103070559403</v>
      </c>
      <c r="G153">
        <v>0.99999991114664499</v>
      </c>
      <c r="H153">
        <v>2187.5</v>
      </c>
      <c r="I153">
        <v>181.92387998104101</v>
      </c>
      <c r="J153">
        <v>0.65930811461830996</v>
      </c>
      <c r="K153">
        <v>0.83057433280735504</v>
      </c>
      <c r="L153">
        <v>0.94086021505376305</v>
      </c>
      <c r="M153" t="s">
        <v>959</v>
      </c>
      <c r="N153" t="s">
        <v>18</v>
      </c>
      <c r="O153" t="s">
        <v>19</v>
      </c>
      <c r="P153" s="1">
        <v>0.88184951474568996</v>
      </c>
      <c r="Q153" t="s">
        <v>20</v>
      </c>
    </row>
    <row r="154" spans="1:17" x14ac:dyDescent="0.35">
      <c r="A154">
        <v>151</v>
      </c>
      <c r="B154">
        <v>383</v>
      </c>
      <c r="C154" t="s">
        <v>77</v>
      </c>
      <c r="D154">
        <v>24</v>
      </c>
      <c r="E154">
        <v>53</v>
      </c>
      <c r="F154">
        <v>31.412746571571098</v>
      </c>
      <c r="G154">
        <v>0.44578312333986297</v>
      </c>
      <c r="H154">
        <v>775</v>
      </c>
      <c r="I154">
        <v>130.71067690849301</v>
      </c>
      <c r="J154">
        <v>0.87464916366666601</v>
      </c>
      <c r="K154">
        <v>0.570019140635596</v>
      </c>
      <c r="L154">
        <v>0.84931506849315097</v>
      </c>
      <c r="M154" t="s">
        <v>959</v>
      </c>
      <c r="N154" t="s">
        <v>18</v>
      </c>
      <c r="O154" t="s">
        <v>19</v>
      </c>
      <c r="P154" s="1">
        <v>0.88178935619926202</v>
      </c>
      <c r="Q154" t="s">
        <v>20</v>
      </c>
    </row>
    <row r="155" spans="1:17" x14ac:dyDescent="0.35">
      <c r="A155">
        <v>152</v>
      </c>
      <c r="B155">
        <v>153</v>
      </c>
      <c r="C155" t="s">
        <v>330</v>
      </c>
      <c r="D155">
        <v>60</v>
      </c>
      <c r="E155">
        <v>78</v>
      </c>
      <c r="F155">
        <v>68.752467663563095</v>
      </c>
      <c r="G155">
        <v>0.77272726715413598</v>
      </c>
      <c r="H155">
        <v>3712.5</v>
      </c>
      <c r="I155">
        <v>230.208150744438</v>
      </c>
      <c r="J155">
        <v>0.72011034391258</v>
      </c>
      <c r="K155">
        <v>0.88030857840050503</v>
      </c>
      <c r="L155">
        <v>0.98344370860927199</v>
      </c>
      <c r="M155" t="s">
        <v>959</v>
      </c>
      <c r="N155" t="s">
        <v>18</v>
      </c>
      <c r="O155" t="s">
        <v>19</v>
      </c>
      <c r="P155" s="1">
        <v>0.88129747816552195</v>
      </c>
      <c r="Q155" t="s">
        <v>20</v>
      </c>
    </row>
    <row r="156" spans="1:17" x14ac:dyDescent="0.35">
      <c r="A156">
        <v>153</v>
      </c>
      <c r="B156">
        <v>583</v>
      </c>
      <c r="C156" t="s">
        <v>858</v>
      </c>
      <c r="D156">
        <v>36</v>
      </c>
      <c r="E156">
        <v>18</v>
      </c>
      <c r="F156">
        <v>22.5675833419103</v>
      </c>
      <c r="G156">
        <v>2</v>
      </c>
      <c r="H156">
        <v>400</v>
      </c>
      <c r="I156">
        <v>92.426406145095797</v>
      </c>
      <c r="J156">
        <v>0.58940606545426599</v>
      </c>
      <c r="K156">
        <v>0.58840685319931296</v>
      </c>
      <c r="L156">
        <v>0.84210526315789502</v>
      </c>
      <c r="M156" t="s">
        <v>959</v>
      </c>
      <c r="N156" t="s">
        <v>18</v>
      </c>
      <c r="O156" t="s">
        <v>19</v>
      </c>
      <c r="P156" s="1">
        <v>0.881207332845928</v>
      </c>
      <c r="Q156" t="s">
        <v>20</v>
      </c>
    </row>
    <row r="157" spans="1:17" x14ac:dyDescent="0.35">
      <c r="A157">
        <v>154</v>
      </c>
      <c r="B157">
        <v>513</v>
      </c>
      <c r="C157" t="s">
        <v>691</v>
      </c>
      <c r="D157">
        <v>25</v>
      </c>
      <c r="E157">
        <v>30</v>
      </c>
      <c r="F157">
        <v>25.231325220201601</v>
      </c>
      <c r="G157">
        <v>0.83333333333333304</v>
      </c>
      <c r="H157">
        <v>500</v>
      </c>
      <c r="I157">
        <v>92.426406145095797</v>
      </c>
      <c r="J157">
        <v>0.59570906165016702</v>
      </c>
      <c r="K157">
        <v>0.73550856649914098</v>
      </c>
      <c r="L157">
        <v>0.93023255813953498</v>
      </c>
      <c r="M157" t="s">
        <v>959</v>
      </c>
      <c r="N157" t="s">
        <v>18</v>
      </c>
      <c r="O157" t="s">
        <v>19</v>
      </c>
      <c r="P157" s="1">
        <v>0.88108523660539595</v>
      </c>
      <c r="Q157" t="s">
        <v>20</v>
      </c>
    </row>
    <row r="158" spans="1:17" x14ac:dyDescent="0.35">
      <c r="A158">
        <v>155</v>
      </c>
      <c r="B158">
        <v>202</v>
      </c>
      <c r="C158" t="s">
        <v>242</v>
      </c>
      <c r="D158">
        <v>61</v>
      </c>
      <c r="E158">
        <v>55</v>
      </c>
      <c r="F158">
        <v>53.523723484583101</v>
      </c>
      <c r="G158">
        <v>1.11428557720114</v>
      </c>
      <c r="H158">
        <v>2250</v>
      </c>
      <c r="I158">
        <v>203.13708305358901</v>
      </c>
      <c r="J158">
        <v>0.71210234527224203</v>
      </c>
      <c r="K158">
        <v>0.68519464207609904</v>
      </c>
      <c r="L158">
        <v>0.88669950738916303</v>
      </c>
      <c r="M158" t="s">
        <v>959</v>
      </c>
      <c r="N158" t="s">
        <v>18</v>
      </c>
      <c r="O158" t="s">
        <v>19</v>
      </c>
      <c r="P158" s="1">
        <v>0.88093521833479305</v>
      </c>
      <c r="Q158" t="s">
        <v>20</v>
      </c>
    </row>
    <row r="159" spans="1:17" x14ac:dyDescent="0.35">
      <c r="A159">
        <v>156</v>
      </c>
      <c r="B159">
        <v>133</v>
      </c>
      <c r="C159" t="s">
        <v>69</v>
      </c>
      <c r="D159">
        <v>91</v>
      </c>
      <c r="E159">
        <v>61</v>
      </c>
      <c r="F159">
        <v>75.272278921734994</v>
      </c>
      <c r="G159">
        <v>1.49180313131882</v>
      </c>
      <c r="H159">
        <v>4450</v>
      </c>
      <c r="I159">
        <v>269.70562458038302</v>
      </c>
      <c r="J159">
        <v>0.55511328502933599</v>
      </c>
      <c r="K159">
        <v>0.76875838882397396</v>
      </c>
      <c r="L159">
        <v>0.93931398416886502</v>
      </c>
      <c r="M159" t="s">
        <v>959</v>
      </c>
      <c r="N159" t="s">
        <v>18</v>
      </c>
      <c r="O159" t="s">
        <v>19</v>
      </c>
      <c r="P159" s="1">
        <v>0.88054783383137503</v>
      </c>
      <c r="Q159" t="s">
        <v>20</v>
      </c>
    </row>
    <row r="160" spans="1:17" x14ac:dyDescent="0.35">
      <c r="A160">
        <v>157</v>
      </c>
      <c r="B160">
        <v>461</v>
      </c>
      <c r="C160" t="s">
        <v>119</v>
      </c>
      <c r="D160">
        <v>20</v>
      </c>
      <c r="E160">
        <v>35</v>
      </c>
      <c r="F160">
        <v>27.350104799285699</v>
      </c>
      <c r="G160">
        <v>0.57142857142857095</v>
      </c>
      <c r="H160">
        <v>587.5</v>
      </c>
      <c r="I160">
        <v>95.355338454246507</v>
      </c>
      <c r="J160">
        <v>0.71330265573528095</v>
      </c>
      <c r="K160">
        <v>0.81194705517060795</v>
      </c>
      <c r="L160">
        <v>0.97916666666666696</v>
      </c>
      <c r="M160" t="s">
        <v>959</v>
      </c>
      <c r="N160" t="s">
        <v>18</v>
      </c>
      <c r="O160" t="s">
        <v>19</v>
      </c>
      <c r="P160" s="1">
        <v>0.88028737932832402</v>
      </c>
      <c r="Q160" t="s">
        <v>20</v>
      </c>
    </row>
    <row r="161" spans="1:17" x14ac:dyDescent="0.35">
      <c r="A161">
        <v>158</v>
      </c>
      <c r="B161">
        <v>358</v>
      </c>
      <c r="C161" t="s">
        <v>221</v>
      </c>
      <c r="D161">
        <v>30</v>
      </c>
      <c r="E161">
        <v>40</v>
      </c>
      <c r="F161">
        <v>33.138634663094898</v>
      </c>
      <c r="G161">
        <v>0.75</v>
      </c>
      <c r="H161">
        <v>862.5</v>
      </c>
      <c r="I161">
        <v>119.497473835945</v>
      </c>
      <c r="J161">
        <v>0.77330915108226495</v>
      </c>
      <c r="K161">
        <v>0.75901702764358703</v>
      </c>
      <c r="L161">
        <v>0.92</v>
      </c>
      <c r="M161" t="s">
        <v>959</v>
      </c>
      <c r="N161" t="s">
        <v>18</v>
      </c>
      <c r="O161" t="s">
        <v>19</v>
      </c>
      <c r="P161" s="1">
        <v>0.87998984001805003</v>
      </c>
      <c r="Q161" t="s">
        <v>20</v>
      </c>
    </row>
    <row r="162" spans="1:17" x14ac:dyDescent="0.35">
      <c r="A162">
        <v>159</v>
      </c>
      <c r="B162">
        <v>235</v>
      </c>
      <c r="C162" t="s">
        <v>84</v>
      </c>
      <c r="D162">
        <v>45</v>
      </c>
      <c r="E162">
        <v>50</v>
      </c>
      <c r="F162">
        <v>46.524264916812797</v>
      </c>
      <c r="G162">
        <v>0.9</v>
      </c>
      <c r="H162">
        <v>1700</v>
      </c>
      <c r="I162">
        <v>160.71067690849301</v>
      </c>
      <c r="J162">
        <v>0.66333079644084703</v>
      </c>
      <c r="K162">
        <v>0.82712152822000795</v>
      </c>
      <c r="L162">
        <v>0.97142857142857097</v>
      </c>
      <c r="M162" t="s">
        <v>959</v>
      </c>
      <c r="N162" t="s">
        <v>18</v>
      </c>
      <c r="O162" t="s">
        <v>19</v>
      </c>
      <c r="P162" s="1">
        <v>0.87964106268382203</v>
      </c>
      <c r="Q162" t="s">
        <v>20</v>
      </c>
    </row>
    <row r="163" spans="1:17" x14ac:dyDescent="0.35">
      <c r="A163">
        <v>160</v>
      </c>
      <c r="B163">
        <v>171</v>
      </c>
      <c r="C163" t="s">
        <v>433</v>
      </c>
      <c r="D163">
        <v>60</v>
      </c>
      <c r="E163">
        <v>65</v>
      </c>
      <c r="F163">
        <v>63.078313050504001</v>
      </c>
      <c r="G163">
        <v>0.92307692307692302</v>
      </c>
      <c r="H163">
        <v>3125</v>
      </c>
      <c r="I163">
        <v>214.85281229019199</v>
      </c>
      <c r="J163">
        <v>0.58758181623653805</v>
      </c>
      <c r="K163">
        <v>0.85070267865939797</v>
      </c>
      <c r="L163">
        <v>0.95785440613026795</v>
      </c>
      <c r="M163" t="s">
        <v>959</v>
      </c>
      <c r="N163" t="s">
        <v>18</v>
      </c>
      <c r="O163" t="s">
        <v>19</v>
      </c>
      <c r="P163" s="1">
        <v>0.87895355997118296</v>
      </c>
      <c r="Q163" t="s">
        <v>20</v>
      </c>
    </row>
    <row r="164" spans="1:17" x14ac:dyDescent="0.35">
      <c r="A164">
        <v>161</v>
      </c>
      <c r="B164">
        <v>480</v>
      </c>
      <c r="C164" t="s">
        <v>759</v>
      </c>
      <c r="D164">
        <v>56</v>
      </c>
      <c r="E164">
        <v>27</v>
      </c>
      <c r="F164">
        <v>26.462837142006101</v>
      </c>
      <c r="G164">
        <v>2.0599999788981398</v>
      </c>
      <c r="H164">
        <v>550</v>
      </c>
      <c r="I164">
        <v>144.85281229019199</v>
      </c>
      <c r="J164">
        <v>0.81003387307819197</v>
      </c>
      <c r="K164">
        <v>0.32939628043677099</v>
      </c>
      <c r="L164">
        <v>0.602739726027397</v>
      </c>
      <c r="M164" t="s">
        <v>959</v>
      </c>
      <c r="N164" t="s">
        <v>18</v>
      </c>
      <c r="O164" t="s">
        <v>19</v>
      </c>
      <c r="P164" s="1">
        <v>0.87880072220535899</v>
      </c>
      <c r="Q164" t="s">
        <v>20</v>
      </c>
    </row>
    <row r="165" spans="1:17" x14ac:dyDescent="0.35">
      <c r="A165">
        <v>162</v>
      </c>
      <c r="B165">
        <v>49</v>
      </c>
      <c r="C165" t="s">
        <v>159</v>
      </c>
      <c r="D165">
        <v>674</v>
      </c>
      <c r="E165">
        <v>735</v>
      </c>
      <c r="F165">
        <v>652.16997011421904</v>
      </c>
      <c r="G165">
        <v>0.91608132991000801</v>
      </c>
      <c r="H165">
        <v>334050</v>
      </c>
      <c r="I165">
        <v>2644.5079135894798</v>
      </c>
      <c r="J165">
        <v>0.58633358960783799</v>
      </c>
      <c r="K165">
        <v>0.60024921142726395</v>
      </c>
      <c r="L165">
        <v>0.88096258447338105</v>
      </c>
      <c r="M165" t="s">
        <v>959</v>
      </c>
      <c r="N165" t="s">
        <v>18</v>
      </c>
      <c r="O165" t="s">
        <v>19</v>
      </c>
      <c r="P165" s="1">
        <v>0.87876548746025096</v>
      </c>
      <c r="Q165" t="s">
        <v>20</v>
      </c>
    </row>
    <row r="166" spans="1:17" x14ac:dyDescent="0.35">
      <c r="A166">
        <v>163</v>
      </c>
      <c r="B166">
        <v>203</v>
      </c>
      <c r="C166" t="s">
        <v>413</v>
      </c>
      <c r="D166">
        <v>60</v>
      </c>
      <c r="E166">
        <v>52</v>
      </c>
      <c r="F166">
        <v>53.374839403457898</v>
      </c>
      <c r="G166">
        <v>1.1607142906272601</v>
      </c>
      <c r="H166">
        <v>2237.5</v>
      </c>
      <c r="I166">
        <v>191.92387998104101</v>
      </c>
      <c r="J166">
        <v>0.61976777977248598</v>
      </c>
      <c r="K166">
        <v>0.76333447699812795</v>
      </c>
      <c r="L166">
        <v>0.91794871794871802</v>
      </c>
      <c r="M166" t="s">
        <v>959</v>
      </c>
      <c r="N166" t="s">
        <v>18</v>
      </c>
      <c r="O166" t="s">
        <v>19</v>
      </c>
      <c r="P166" s="1">
        <v>0.87861006564455202</v>
      </c>
      <c r="Q166" t="s">
        <v>20</v>
      </c>
    </row>
    <row r="167" spans="1:17" x14ac:dyDescent="0.35">
      <c r="A167">
        <v>164</v>
      </c>
      <c r="B167">
        <v>193</v>
      </c>
      <c r="C167" t="s">
        <v>86</v>
      </c>
      <c r="D167">
        <v>45</v>
      </c>
      <c r="E167">
        <v>70</v>
      </c>
      <c r="F167">
        <v>56.840525549694497</v>
      </c>
      <c r="G167">
        <v>0.64285714285714302</v>
      </c>
      <c r="H167">
        <v>2537.5</v>
      </c>
      <c r="I167">
        <v>197.78174459934201</v>
      </c>
      <c r="J167">
        <v>0.66849425911661298</v>
      </c>
      <c r="K167">
        <v>0.815161215312173</v>
      </c>
      <c r="L167">
        <v>0.96666666666666701</v>
      </c>
      <c r="M167" t="s">
        <v>959</v>
      </c>
      <c r="N167" t="s">
        <v>18</v>
      </c>
      <c r="O167" t="s">
        <v>19</v>
      </c>
      <c r="P167" s="1">
        <v>0.87847901563170805</v>
      </c>
      <c r="Q167" t="s">
        <v>20</v>
      </c>
    </row>
    <row r="168" spans="1:17" x14ac:dyDescent="0.35">
      <c r="A168">
        <v>165</v>
      </c>
      <c r="B168">
        <v>392</v>
      </c>
      <c r="C168" t="s">
        <v>317</v>
      </c>
      <c r="D168">
        <v>50</v>
      </c>
      <c r="E168">
        <v>25</v>
      </c>
      <c r="F168">
        <v>30.9019361618552</v>
      </c>
      <c r="G168">
        <v>2</v>
      </c>
      <c r="H168">
        <v>750</v>
      </c>
      <c r="I168">
        <v>150.71067690849301</v>
      </c>
      <c r="J168">
        <v>0.63393009831073799</v>
      </c>
      <c r="K168">
        <v>0.41493788266882697</v>
      </c>
      <c r="L168">
        <v>0.74074074074074103</v>
      </c>
      <c r="M168" t="s">
        <v>959</v>
      </c>
      <c r="N168" t="s">
        <v>18</v>
      </c>
      <c r="O168" t="s">
        <v>19</v>
      </c>
      <c r="P168" s="1">
        <v>0.87836093273801996</v>
      </c>
      <c r="Q168" t="s">
        <v>20</v>
      </c>
    </row>
    <row r="169" spans="1:17" x14ac:dyDescent="0.35">
      <c r="A169">
        <v>166</v>
      </c>
      <c r="B169">
        <v>274</v>
      </c>
      <c r="C169" t="s">
        <v>126</v>
      </c>
      <c r="D169">
        <v>35</v>
      </c>
      <c r="E169">
        <v>67</v>
      </c>
      <c r="F169">
        <v>40.291195310356997</v>
      </c>
      <c r="G169">
        <v>0.52631585672185</v>
      </c>
      <c r="H169">
        <v>1275</v>
      </c>
      <c r="I169">
        <v>208.99494767189</v>
      </c>
      <c r="J169">
        <v>0.86710716762808104</v>
      </c>
      <c r="K169">
        <v>0.366816171634541</v>
      </c>
      <c r="L169">
        <v>0.65806451612903205</v>
      </c>
      <c r="M169" t="s">
        <v>959</v>
      </c>
      <c r="N169" t="s">
        <v>18</v>
      </c>
      <c r="O169" t="s">
        <v>19</v>
      </c>
      <c r="P169" s="1">
        <v>0.87818011458946699</v>
      </c>
      <c r="Q169" t="s">
        <v>20</v>
      </c>
    </row>
    <row r="170" spans="1:17" x14ac:dyDescent="0.35">
      <c r="A170">
        <v>167</v>
      </c>
      <c r="B170">
        <v>137</v>
      </c>
      <c r="C170" t="s">
        <v>136</v>
      </c>
      <c r="D170">
        <v>80</v>
      </c>
      <c r="E170">
        <v>85</v>
      </c>
      <c r="F170">
        <v>74.207553732619303</v>
      </c>
      <c r="G170">
        <v>0.94117647058823495</v>
      </c>
      <c r="H170">
        <v>4325</v>
      </c>
      <c r="I170">
        <v>295.56348919868498</v>
      </c>
      <c r="J170">
        <v>0.69917221946927999</v>
      </c>
      <c r="K170">
        <v>0.62214899810934099</v>
      </c>
      <c r="L170">
        <v>0.85221674876847298</v>
      </c>
      <c r="M170" t="s">
        <v>959</v>
      </c>
      <c r="N170" t="s">
        <v>18</v>
      </c>
      <c r="O170" t="s">
        <v>19</v>
      </c>
      <c r="P170" s="1">
        <v>0.87810000872537297</v>
      </c>
      <c r="Q170" t="s">
        <v>20</v>
      </c>
    </row>
    <row r="171" spans="1:17" x14ac:dyDescent="0.35">
      <c r="A171">
        <v>168</v>
      </c>
      <c r="B171">
        <v>176</v>
      </c>
      <c r="C171" t="s">
        <v>428</v>
      </c>
      <c r="D171">
        <v>53</v>
      </c>
      <c r="E171">
        <v>85</v>
      </c>
      <c r="F171">
        <v>62.060854190253202</v>
      </c>
      <c r="G171">
        <v>0.62500002809790001</v>
      </c>
      <c r="H171">
        <v>3025</v>
      </c>
      <c r="I171">
        <v>243.13708305358901</v>
      </c>
      <c r="J171">
        <v>0.84549247995816701</v>
      </c>
      <c r="K171">
        <v>0.64303237460026996</v>
      </c>
      <c r="L171">
        <v>0.86120996441281095</v>
      </c>
      <c r="M171" t="s">
        <v>959</v>
      </c>
      <c r="N171" t="s">
        <v>18</v>
      </c>
      <c r="O171" t="s">
        <v>19</v>
      </c>
      <c r="P171" s="1">
        <v>0.87768549295076603</v>
      </c>
      <c r="Q171" t="s">
        <v>20</v>
      </c>
    </row>
    <row r="172" spans="1:17" x14ac:dyDescent="0.35">
      <c r="A172">
        <v>169</v>
      </c>
      <c r="B172">
        <v>286</v>
      </c>
      <c r="C172" t="s">
        <v>347</v>
      </c>
      <c r="D172">
        <v>46</v>
      </c>
      <c r="E172">
        <v>38</v>
      </c>
      <c r="F172">
        <v>38.678889139475203</v>
      </c>
      <c r="G172">
        <v>1.20833326265091</v>
      </c>
      <c r="H172">
        <v>1175</v>
      </c>
      <c r="I172">
        <v>140.71067690849301</v>
      </c>
      <c r="J172">
        <v>0.59123295028539302</v>
      </c>
      <c r="K172">
        <v>0.745750625110425</v>
      </c>
      <c r="L172">
        <v>0.92156862745098</v>
      </c>
      <c r="M172" t="s">
        <v>959</v>
      </c>
      <c r="N172" t="s">
        <v>18</v>
      </c>
      <c r="O172" t="s">
        <v>19</v>
      </c>
      <c r="P172" s="1">
        <v>0.87718445012358504</v>
      </c>
      <c r="Q172" t="s">
        <v>20</v>
      </c>
    </row>
    <row r="173" spans="1:17" x14ac:dyDescent="0.35">
      <c r="A173">
        <v>170</v>
      </c>
      <c r="B173">
        <v>394</v>
      </c>
      <c r="C173" t="s">
        <v>387</v>
      </c>
      <c r="D173">
        <v>27</v>
      </c>
      <c r="E173">
        <v>43</v>
      </c>
      <c r="F173">
        <v>30.9019361618552</v>
      </c>
      <c r="G173">
        <v>0.62790695998138801</v>
      </c>
      <c r="H173">
        <v>750</v>
      </c>
      <c r="I173">
        <v>116.56854152679399</v>
      </c>
      <c r="J173">
        <v>0.79067465732227304</v>
      </c>
      <c r="K173">
        <v>0.69359890996668205</v>
      </c>
      <c r="L173">
        <v>0.88235294117647101</v>
      </c>
      <c r="M173" t="s">
        <v>959</v>
      </c>
      <c r="N173" t="s">
        <v>18</v>
      </c>
      <c r="O173" t="s">
        <v>19</v>
      </c>
      <c r="P173" s="1">
        <v>0.87693960535987103</v>
      </c>
      <c r="Q173" t="s">
        <v>20</v>
      </c>
    </row>
    <row r="174" spans="1:17" x14ac:dyDescent="0.35">
      <c r="A174">
        <v>171</v>
      </c>
      <c r="B174">
        <v>110</v>
      </c>
      <c r="C174" t="s">
        <v>78</v>
      </c>
      <c r="D174">
        <v>116</v>
      </c>
      <c r="E174">
        <v>73</v>
      </c>
      <c r="F174">
        <v>90.358444987805299</v>
      </c>
      <c r="G174">
        <v>1.58479535599406</v>
      </c>
      <c r="H174">
        <v>6412.5</v>
      </c>
      <c r="I174">
        <v>326.776692271233</v>
      </c>
      <c r="J174">
        <v>0.62514141612628205</v>
      </c>
      <c r="K174">
        <v>0.75463179134467295</v>
      </c>
      <c r="L174">
        <v>0.94128440366972499</v>
      </c>
      <c r="M174" t="s">
        <v>959</v>
      </c>
      <c r="N174" t="s">
        <v>18</v>
      </c>
      <c r="O174" t="s">
        <v>19</v>
      </c>
      <c r="P174" s="1">
        <v>0.87687630597895005</v>
      </c>
      <c r="Q174" t="s">
        <v>20</v>
      </c>
    </row>
    <row r="175" spans="1:17" x14ac:dyDescent="0.35">
      <c r="A175">
        <v>172</v>
      </c>
      <c r="B175">
        <v>530</v>
      </c>
      <c r="C175" t="s">
        <v>338</v>
      </c>
      <c r="D175">
        <v>20</v>
      </c>
      <c r="E175">
        <v>30</v>
      </c>
      <c r="F175">
        <v>24.592453796829702</v>
      </c>
      <c r="G175">
        <v>0.66666666666666696</v>
      </c>
      <c r="H175">
        <v>475</v>
      </c>
      <c r="I175">
        <v>82.426406145095797</v>
      </c>
      <c r="J175">
        <v>0.63524217113218995</v>
      </c>
      <c r="K175">
        <v>0.87855862017636099</v>
      </c>
      <c r="L175">
        <v>1</v>
      </c>
      <c r="M175" t="s">
        <v>959</v>
      </c>
      <c r="N175" t="s">
        <v>18</v>
      </c>
      <c r="O175" t="s">
        <v>19</v>
      </c>
      <c r="P175" s="1">
        <v>0.87672366261986201</v>
      </c>
      <c r="Q175" t="s">
        <v>20</v>
      </c>
    </row>
    <row r="176" spans="1:17" x14ac:dyDescent="0.35">
      <c r="A176">
        <v>173</v>
      </c>
      <c r="B176">
        <v>359</v>
      </c>
      <c r="C176" t="s">
        <v>1587</v>
      </c>
      <c r="D176">
        <v>27</v>
      </c>
      <c r="E176">
        <v>45</v>
      </c>
      <c r="F176">
        <v>33.138634663094898</v>
      </c>
      <c r="G176">
        <v>0.59999995735038902</v>
      </c>
      <c r="H176">
        <v>862.5</v>
      </c>
      <c r="I176">
        <v>119.497473835945</v>
      </c>
      <c r="J176">
        <v>0.72944636938753904</v>
      </c>
      <c r="K176">
        <v>0.75901702764358703</v>
      </c>
      <c r="L176">
        <v>0.93243243243243201</v>
      </c>
      <c r="M176" t="s">
        <v>959</v>
      </c>
      <c r="N176" t="s">
        <v>18</v>
      </c>
      <c r="O176" t="s">
        <v>19</v>
      </c>
      <c r="P176" s="1">
        <v>0.87668039933209896</v>
      </c>
      <c r="Q176" t="s">
        <v>20</v>
      </c>
    </row>
    <row r="177" spans="1:17" x14ac:dyDescent="0.35">
      <c r="A177">
        <v>174</v>
      </c>
      <c r="B177">
        <v>569</v>
      </c>
      <c r="C177" t="s">
        <v>2000</v>
      </c>
      <c r="D177">
        <v>20</v>
      </c>
      <c r="E177">
        <v>30</v>
      </c>
      <c r="F177">
        <v>22.917489221187701</v>
      </c>
      <c r="G177">
        <v>0.66666666666666696</v>
      </c>
      <c r="H177">
        <v>412.5</v>
      </c>
      <c r="I177">
        <v>85.355338454246507</v>
      </c>
      <c r="J177">
        <v>0.77316911771358698</v>
      </c>
      <c r="K177">
        <v>0.71149596156503203</v>
      </c>
      <c r="L177">
        <v>0.91666666666666696</v>
      </c>
      <c r="M177" t="s">
        <v>959</v>
      </c>
      <c r="N177" t="s">
        <v>18</v>
      </c>
      <c r="O177" t="s">
        <v>19</v>
      </c>
      <c r="P177" s="1">
        <v>0.87667970235159398</v>
      </c>
      <c r="Q177" t="s">
        <v>20</v>
      </c>
    </row>
    <row r="178" spans="1:17" x14ac:dyDescent="0.35">
      <c r="A178">
        <v>175</v>
      </c>
      <c r="B178">
        <v>75</v>
      </c>
      <c r="C178" t="s">
        <v>125</v>
      </c>
      <c r="D178">
        <v>144</v>
      </c>
      <c r="E178">
        <v>161</v>
      </c>
      <c r="F178">
        <v>149.003740091715</v>
      </c>
      <c r="G178">
        <v>0.89215683491780196</v>
      </c>
      <c r="H178">
        <v>17437.5</v>
      </c>
      <c r="I178">
        <v>547.48736917972599</v>
      </c>
      <c r="J178">
        <v>0.67461947499907704</v>
      </c>
      <c r="K178">
        <v>0.73104797118215303</v>
      </c>
      <c r="L178">
        <v>0.92200925313945803</v>
      </c>
      <c r="M178" t="s">
        <v>959</v>
      </c>
      <c r="N178" t="s">
        <v>18</v>
      </c>
      <c r="O178" t="s">
        <v>19</v>
      </c>
      <c r="P178" s="1">
        <v>0.87660794239838702</v>
      </c>
      <c r="Q178" t="s">
        <v>20</v>
      </c>
    </row>
    <row r="179" spans="1:17" x14ac:dyDescent="0.35">
      <c r="A179">
        <v>176</v>
      </c>
      <c r="B179">
        <v>111</v>
      </c>
      <c r="C179" t="s">
        <v>87</v>
      </c>
      <c r="D179">
        <v>132</v>
      </c>
      <c r="E179">
        <v>71</v>
      </c>
      <c r="F179">
        <v>89.295367454890695</v>
      </c>
      <c r="G179">
        <v>1.8512396794047099</v>
      </c>
      <c r="H179">
        <v>6262.5</v>
      </c>
      <c r="I179">
        <v>348.49242150783499</v>
      </c>
      <c r="J179">
        <v>0.71759216398481795</v>
      </c>
      <c r="K179">
        <v>0.64799391344758395</v>
      </c>
      <c r="L179">
        <v>0.92435424354243501</v>
      </c>
      <c r="M179" t="s">
        <v>959</v>
      </c>
      <c r="N179" t="s">
        <v>18</v>
      </c>
      <c r="O179" t="s">
        <v>19</v>
      </c>
      <c r="P179" s="1">
        <v>0.87643943056178897</v>
      </c>
      <c r="Q179" t="s">
        <v>20</v>
      </c>
    </row>
    <row r="180" spans="1:17" x14ac:dyDescent="0.35">
      <c r="A180">
        <v>177</v>
      </c>
      <c r="B180">
        <v>223</v>
      </c>
      <c r="C180" t="s">
        <v>392</v>
      </c>
      <c r="D180">
        <v>73</v>
      </c>
      <c r="E180">
        <v>46</v>
      </c>
      <c r="F180">
        <v>49.5074350336915</v>
      </c>
      <c r="G180">
        <v>1.60606057132807</v>
      </c>
      <c r="H180">
        <v>1925</v>
      </c>
      <c r="I180">
        <v>214.85281229019199</v>
      </c>
      <c r="J180">
        <v>0.43657663052624202</v>
      </c>
      <c r="K180">
        <v>0.52403285005418898</v>
      </c>
      <c r="L180">
        <v>0.81481481481481499</v>
      </c>
      <c r="M180" t="s">
        <v>959</v>
      </c>
      <c r="N180" t="s">
        <v>18</v>
      </c>
      <c r="O180" t="s">
        <v>19</v>
      </c>
      <c r="P180" s="1">
        <v>0.87633175478560599</v>
      </c>
      <c r="Q180" t="s">
        <v>20</v>
      </c>
    </row>
    <row r="181" spans="1:17" x14ac:dyDescent="0.35">
      <c r="A181">
        <v>178</v>
      </c>
      <c r="B181">
        <v>303</v>
      </c>
      <c r="C181" t="s">
        <v>416</v>
      </c>
      <c r="D181">
        <v>28</v>
      </c>
      <c r="E181">
        <v>53</v>
      </c>
      <c r="F181">
        <v>37.636139460867497</v>
      </c>
      <c r="G181">
        <v>0.53333327938536701</v>
      </c>
      <c r="H181">
        <v>1112.5</v>
      </c>
      <c r="I181">
        <v>133.63960921764399</v>
      </c>
      <c r="J181">
        <v>0.82173137931543605</v>
      </c>
      <c r="K181">
        <v>0.78277958310885198</v>
      </c>
      <c r="L181">
        <v>0.96739130434782605</v>
      </c>
      <c r="M181" t="s">
        <v>959</v>
      </c>
      <c r="N181" t="s">
        <v>18</v>
      </c>
      <c r="O181" t="s">
        <v>19</v>
      </c>
      <c r="P181" s="1">
        <v>0.87631395632576103</v>
      </c>
      <c r="Q181" t="s">
        <v>20</v>
      </c>
    </row>
    <row r="182" spans="1:17" x14ac:dyDescent="0.35">
      <c r="A182">
        <v>179</v>
      </c>
      <c r="B182">
        <v>663</v>
      </c>
      <c r="C182" t="s">
        <v>1104</v>
      </c>
      <c r="D182">
        <v>16</v>
      </c>
      <c r="E182">
        <v>31</v>
      </c>
      <c r="F182">
        <v>20.342144725641099</v>
      </c>
      <c r="G182">
        <v>0.5</v>
      </c>
      <c r="H182">
        <v>325</v>
      </c>
      <c r="I182">
        <v>78.284270763397203</v>
      </c>
      <c r="J182">
        <v>0.78867142868885498</v>
      </c>
      <c r="K182">
        <v>0.66641414135163402</v>
      </c>
      <c r="L182">
        <v>0.92857142857142905</v>
      </c>
      <c r="M182" t="s">
        <v>959</v>
      </c>
      <c r="N182" t="s">
        <v>18</v>
      </c>
      <c r="O182" t="s">
        <v>19</v>
      </c>
      <c r="P182" s="1">
        <v>0.87628530905287805</v>
      </c>
      <c r="Q182" t="s">
        <v>20</v>
      </c>
    </row>
    <row r="183" spans="1:17" x14ac:dyDescent="0.35">
      <c r="A183">
        <v>180</v>
      </c>
      <c r="B183">
        <v>78</v>
      </c>
      <c r="C183" t="s">
        <v>418</v>
      </c>
      <c r="D183">
        <v>155</v>
      </c>
      <c r="E183">
        <v>165</v>
      </c>
      <c r="F183">
        <v>138.88692920047501</v>
      </c>
      <c r="G183">
        <v>0.939393939393939</v>
      </c>
      <c r="H183">
        <v>15150</v>
      </c>
      <c r="I183">
        <v>601.12697839736904</v>
      </c>
      <c r="J183">
        <v>0.64657790904386303</v>
      </c>
      <c r="K183">
        <v>0.52685372871110603</v>
      </c>
      <c r="L183">
        <v>0.84108258154059701</v>
      </c>
      <c r="M183" t="s">
        <v>959</v>
      </c>
      <c r="N183" t="s">
        <v>18</v>
      </c>
      <c r="O183" t="s">
        <v>19</v>
      </c>
      <c r="P183" s="1">
        <v>0.87602854788278695</v>
      </c>
      <c r="Q183" t="s">
        <v>20</v>
      </c>
    </row>
    <row r="184" spans="1:17" x14ac:dyDescent="0.35">
      <c r="A184">
        <v>181</v>
      </c>
      <c r="B184">
        <v>302</v>
      </c>
      <c r="C184" t="s">
        <v>702</v>
      </c>
      <c r="D184">
        <v>35</v>
      </c>
      <c r="E184">
        <v>40</v>
      </c>
      <c r="F184">
        <v>37.636139460867497</v>
      </c>
      <c r="G184">
        <v>0.875</v>
      </c>
      <c r="H184">
        <v>1112.5</v>
      </c>
      <c r="I184">
        <v>129.49747383594499</v>
      </c>
      <c r="J184">
        <v>0.63501400049196299</v>
      </c>
      <c r="K184">
        <v>0.83365678777548002</v>
      </c>
      <c r="L184">
        <v>0.94680851063829796</v>
      </c>
      <c r="M184" t="s">
        <v>959</v>
      </c>
      <c r="N184" t="s">
        <v>18</v>
      </c>
      <c r="O184" t="s">
        <v>19</v>
      </c>
      <c r="P184" s="1">
        <v>0.87595136679109697</v>
      </c>
      <c r="Q184" t="s">
        <v>20</v>
      </c>
    </row>
    <row r="185" spans="1:17" x14ac:dyDescent="0.35">
      <c r="A185">
        <v>182</v>
      </c>
      <c r="B185">
        <v>561</v>
      </c>
      <c r="C185" t="s">
        <v>885</v>
      </c>
      <c r="D185">
        <v>25</v>
      </c>
      <c r="E185">
        <v>20</v>
      </c>
      <c r="F185">
        <v>23.262132458406398</v>
      </c>
      <c r="G185">
        <v>1.25</v>
      </c>
      <c r="H185">
        <v>425</v>
      </c>
      <c r="I185">
        <v>78.284270763397203</v>
      </c>
      <c r="J185">
        <v>0.62209143865574101</v>
      </c>
      <c r="K185">
        <v>0.87146464638290599</v>
      </c>
      <c r="L185">
        <v>0.97142857142857097</v>
      </c>
      <c r="M185" t="s">
        <v>959</v>
      </c>
      <c r="N185" t="s">
        <v>18</v>
      </c>
      <c r="O185" t="s">
        <v>19</v>
      </c>
      <c r="P185" s="1">
        <v>0.87531798889427703</v>
      </c>
      <c r="Q185" t="s">
        <v>20</v>
      </c>
    </row>
    <row r="186" spans="1:17" x14ac:dyDescent="0.35">
      <c r="A186">
        <v>183</v>
      </c>
      <c r="B186">
        <v>659</v>
      </c>
      <c r="C186" t="s">
        <v>1045</v>
      </c>
      <c r="D186">
        <v>18</v>
      </c>
      <c r="E186">
        <v>25</v>
      </c>
      <c r="F186">
        <v>20.342144725641099</v>
      </c>
      <c r="G186">
        <v>0.71428576933466403</v>
      </c>
      <c r="H186">
        <v>325</v>
      </c>
      <c r="I186">
        <v>72.426406145095797</v>
      </c>
      <c r="J186">
        <v>0.73946611333582202</v>
      </c>
      <c r="K186">
        <v>0.77857302648691495</v>
      </c>
      <c r="L186">
        <v>0.92857142857142905</v>
      </c>
      <c r="M186" t="s">
        <v>959</v>
      </c>
      <c r="N186" t="s">
        <v>18</v>
      </c>
      <c r="O186" t="s">
        <v>19</v>
      </c>
      <c r="P186" s="1">
        <v>0.87478369175481996</v>
      </c>
      <c r="Q186" t="s">
        <v>20</v>
      </c>
    </row>
    <row r="187" spans="1:17" x14ac:dyDescent="0.35">
      <c r="A187">
        <v>184</v>
      </c>
      <c r="B187">
        <v>622</v>
      </c>
      <c r="C187" t="s">
        <v>2001</v>
      </c>
      <c r="D187">
        <v>28</v>
      </c>
      <c r="E187">
        <v>18</v>
      </c>
      <c r="F187">
        <v>21.483699284957801</v>
      </c>
      <c r="G187">
        <v>1.59999994605203</v>
      </c>
      <c r="H187">
        <v>362.5</v>
      </c>
      <c r="I187">
        <v>83.639609217643695</v>
      </c>
      <c r="J187">
        <v>0.61892771077771402</v>
      </c>
      <c r="K187">
        <v>0.65116925161417205</v>
      </c>
      <c r="L187">
        <v>0.90625</v>
      </c>
      <c r="M187" t="s">
        <v>959</v>
      </c>
      <c r="N187" t="s">
        <v>18</v>
      </c>
      <c r="O187" t="s">
        <v>19</v>
      </c>
      <c r="P187" s="1">
        <v>0.87471614280742105</v>
      </c>
      <c r="Q187" t="s">
        <v>20</v>
      </c>
    </row>
    <row r="188" spans="1:17" x14ac:dyDescent="0.35">
      <c r="A188">
        <v>185</v>
      </c>
      <c r="B188">
        <v>347</v>
      </c>
      <c r="C188" t="s">
        <v>212</v>
      </c>
      <c r="D188">
        <v>25</v>
      </c>
      <c r="E188">
        <v>49</v>
      </c>
      <c r="F188">
        <v>33.851375012865397</v>
      </c>
      <c r="G188">
        <v>0.5</v>
      </c>
      <c r="H188">
        <v>900</v>
      </c>
      <c r="I188">
        <v>126.56854152679399</v>
      </c>
      <c r="J188">
        <v>0.81739583683527095</v>
      </c>
      <c r="K188">
        <v>0.70599369433175196</v>
      </c>
      <c r="L188">
        <v>0.92307692307692302</v>
      </c>
      <c r="M188" t="s">
        <v>959</v>
      </c>
      <c r="N188" t="s">
        <v>18</v>
      </c>
      <c r="O188" t="s">
        <v>19</v>
      </c>
      <c r="P188" s="1">
        <v>0.87456889117000003</v>
      </c>
      <c r="Q188" t="s">
        <v>20</v>
      </c>
    </row>
    <row r="189" spans="1:17" x14ac:dyDescent="0.35">
      <c r="A189">
        <v>186</v>
      </c>
      <c r="B189">
        <v>562</v>
      </c>
      <c r="C189" t="s">
        <v>267</v>
      </c>
      <c r="D189">
        <v>20</v>
      </c>
      <c r="E189">
        <v>25</v>
      </c>
      <c r="F189">
        <v>23.262132458406398</v>
      </c>
      <c r="G189">
        <v>0.8</v>
      </c>
      <c r="H189">
        <v>425</v>
      </c>
      <c r="I189">
        <v>78.284270763397203</v>
      </c>
      <c r="J189">
        <v>0.43988842153568602</v>
      </c>
      <c r="K189">
        <v>0.87146464638290599</v>
      </c>
      <c r="L189">
        <v>1</v>
      </c>
      <c r="M189" t="s">
        <v>959</v>
      </c>
      <c r="N189" t="s">
        <v>18</v>
      </c>
      <c r="O189" t="s">
        <v>19</v>
      </c>
      <c r="P189" s="1">
        <v>0.87426483464783999</v>
      </c>
      <c r="Q189" t="s">
        <v>20</v>
      </c>
    </row>
    <row r="190" spans="1:17" x14ac:dyDescent="0.35">
      <c r="A190">
        <v>187</v>
      </c>
      <c r="B190">
        <v>592</v>
      </c>
      <c r="C190" t="s">
        <v>764</v>
      </c>
      <c r="D190">
        <v>22</v>
      </c>
      <c r="E190">
        <v>22</v>
      </c>
      <c r="F190">
        <v>22.212166116452401</v>
      </c>
      <c r="G190">
        <v>0.99999989337597195</v>
      </c>
      <c r="H190">
        <v>387.5</v>
      </c>
      <c r="I190">
        <v>79.497473835945101</v>
      </c>
      <c r="J190">
        <v>0.59656089011880398</v>
      </c>
      <c r="K190">
        <v>0.77050402893251801</v>
      </c>
      <c r="L190">
        <v>0.91176470588235303</v>
      </c>
      <c r="M190" t="s">
        <v>96</v>
      </c>
      <c r="N190" t="s">
        <v>18</v>
      </c>
      <c r="O190" t="s">
        <v>19</v>
      </c>
      <c r="P190" s="1">
        <v>0.87401991370007304</v>
      </c>
      <c r="Q190" t="s">
        <v>20</v>
      </c>
    </row>
    <row r="191" spans="1:17" x14ac:dyDescent="0.35">
      <c r="A191">
        <v>188</v>
      </c>
      <c r="B191">
        <v>250</v>
      </c>
      <c r="C191" t="s">
        <v>65</v>
      </c>
      <c r="D191">
        <v>78</v>
      </c>
      <c r="E191">
        <v>27</v>
      </c>
      <c r="F191">
        <v>43.3362242065961</v>
      </c>
      <c r="G191">
        <v>2.9166668369689299</v>
      </c>
      <c r="H191">
        <v>1475</v>
      </c>
      <c r="I191">
        <v>188.99494767189</v>
      </c>
      <c r="J191">
        <v>0.57537917505754199</v>
      </c>
      <c r="K191">
        <v>0.51892129751301996</v>
      </c>
      <c r="L191">
        <v>0.874074074074074</v>
      </c>
      <c r="M191" t="s">
        <v>959</v>
      </c>
      <c r="N191" t="s">
        <v>18</v>
      </c>
      <c r="O191" t="s">
        <v>19</v>
      </c>
      <c r="P191" s="1">
        <v>0.87384145813582303</v>
      </c>
      <c r="Q191" t="s">
        <v>20</v>
      </c>
    </row>
    <row r="192" spans="1:17" x14ac:dyDescent="0.35">
      <c r="A192">
        <v>189</v>
      </c>
      <c r="B192">
        <v>468</v>
      </c>
      <c r="C192" t="s">
        <v>1923</v>
      </c>
      <c r="D192">
        <v>25</v>
      </c>
      <c r="E192">
        <v>30</v>
      </c>
      <c r="F192">
        <v>27.057581899030001</v>
      </c>
      <c r="G192">
        <v>0.83333333333333304</v>
      </c>
      <c r="H192">
        <v>575</v>
      </c>
      <c r="I192">
        <v>92.426406145095797</v>
      </c>
      <c r="J192">
        <v>0.62308468331311495</v>
      </c>
      <c r="K192">
        <v>0.84583485147401205</v>
      </c>
      <c r="L192">
        <v>0.95833333333333304</v>
      </c>
      <c r="M192" t="s">
        <v>959</v>
      </c>
      <c r="N192" t="s">
        <v>18</v>
      </c>
      <c r="O192" t="s">
        <v>19</v>
      </c>
      <c r="P192" s="1">
        <v>0.87354774727335005</v>
      </c>
      <c r="Q192" t="s">
        <v>20</v>
      </c>
    </row>
    <row r="193" spans="1:17" x14ac:dyDescent="0.35">
      <c r="A193">
        <v>190</v>
      </c>
      <c r="B193">
        <v>309</v>
      </c>
      <c r="C193" t="s">
        <v>505</v>
      </c>
      <c r="D193">
        <v>40</v>
      </c>
      <c r="E193">
        <v>35</v>
      </c>
      <c r="F193">
        <v>36.996385101659598</v>
      </c>
      <c r="G193">
        <v>1.1428571428571399</v>
      </c>
      <c r="H193">
        <v>1075</v>
      </c>
      <c r="I193">
        <v>126.56854152679399</v>
      </c>
      <c r="J193">
        <v>0.73534763250623303</v>
      </c>
      <c r="K193">
        <v>0.84327024600736999</v>
      </c>
      <c r="L193">
        <v>0.96629213483146104</v>
      </c>
      <c r="M193" t="s">
        <v>309</v>
      </c>
      <c r="N193" t="s">
        <v>18</v>
      </c>
      <c r="O193" t="s">
        <v>19</v>
      </c>
      <c r="P193" s="1">
        <v>0.87342503324365495</v>
      </c>
      <c r="Q193" t="s">
        <v>20</v>
      </c>
    </row>
    <row r="194" spans="1:17" x14ac:dyDescent="0.35">
      <c r="A194">
        <v>191</v>
      </c>
      <c r="B194">
        <v>504</v>
      </c>
      <c r="C194" t="s">
        <v>198</v>
      </c>
      <c r="D194">
        <v>18</v>
      </c>
      <c r="E194">
        <v>47</v>
      </c>
      <c r="F194">
        <v>25.5447698497515</v>
      </c>
      <c r="G194">
        <v>0.38095236281904199</v>
      </c>
      <c r="H194">
        <v>512.5</v>
      </c>
      <c r="I194">
        <v>109.497473835945</v>
      </c>
      <c r="J194">
        <v>0.90346916274481104</v>
      </c>
      <c r="K194">
        <v>0.53714994298330199</v>
      </c>
      <c r="L194">
        <v>0.87234042553191504</v>
      </c>
      <c r="M194" t="s">
        <v>959</v>
      </c>
      <c r="N194" t="s">
        <v>18</v>
      </c>
      <c r="O194" t="s">
        <v>19</v>
      </c>
      <c r="P194" s="1">
        <v>0.87341388938006403</v>
      </c>
      <c r="Q194" t="s">
        <v>20</v>
      </c>
    </row>
    <row r="195" spans="1:17" x14ac:dyDescent="0.35">
      <c r="A195">
        <v>192</v>
      </c>
      <c r="B195">
        <v>629</v>
      </c>
      <c r="C195" t="s">
        <v>2002</v>
      </c>
      <c r="D195">
        <v>22</v>
      </c>
      <c r="E195">
        <v>22</v>
      </c>
      <c r="F195">
        <v>21.1100412282238</v>
      </c>
      <c r="G195">
        <v>1</v>
      </c>
      <c r="H195">
        <v>350</v>
      </c>
      <c r="I195">
        <v>78.284270763397203</v>
      </c>
      <c r="J195">
        <v>0.53875011462283895</v>
      </c>
      <c r="K195">
        <v>0.71767676760945198</v>
      </c>
      <c r="L195">
        <v>0.875</v>
      </c>
      <c r="M195" t="s">
        <v>959</v>
      </c>
      <c r="N195" t="s">
        <v>18</v>
      </c>
      <c r="O195" t="s">
        <v>19</v>
      </c>
      <c r="P195" s="1">
        <v>0.87264764452863397</v>
      </c>
      <c r="Q195" t="s">
        <v>20</v>
      </c>
    </row>
    <row r="196" spans="1:17" x14ac:dyDescent="0.35">
      <c r="A196">
        <v>193</v>
      </c>
      <c r="B196">
        <v>436</v>
      </c>
      <c r="C196" t="s">
        <v>476</v>
      </c>
      <c r="D196">
        <v>30</v>
      </c>
      <c r="E196">
        <v>25</v>
      </c>
      <c r="F196">
        <v>28.768136958757999</v>
      </c>
      <c r="G196">
        <v>1.2</v>
      </c>
      <c r="H196">
        <v>650</v>
      </c>
      <c r="I196">
        <v>104.14213538169901</v>
      </c>
      <c r="J196">
        <v>0.49752974201531802</v>
      </c>
      <c r="K196">
        <v>0.75313054850763295</v>
      </c>
      <c r="L196">
        <v>0.94545454545454499</v>
      </c>
      <c r="M196" t="s">
        <v>959</v>
      </c>
      <c r="N196" t="s">
        <v>18</v>
      </c>
      <c r="O196" t="s">
        <v>19</v>
      </c>
      <c r="P196" s="1">
        <v>0.87263033809819801</v>
      </c>
      <c r="Q196" t="s">
        <v>20</v>
      </c>
    </row>
    <row r="197" spans="1:17" x14ac:dyDescent="0.35">
      <c r="A197">
        <v>194</v>
      </c>
      <c r="B197">
        <v>654</v>
      </c>
      <c r="C197" t="s">
        <v>2003</v>
      </c>
      <c r="D197">
        <v>10</v>
      </c>
      <c r="E197">
        <v>50</v>
      </c>
      <c r="F197">
        <v>20.729648968280099</v>
      </c>
      <c r="G197">
        <v>0.2</v>
      </c>
      <c r="H197">
        <v>337.5</v>
      </c>
      <c r="I197">
        <v>115.355338454247</v>
      </c>
      <c r="J197">
        <v>0.93278389062876998</v>
      </c>
      <c r="K197">
        <v>0.31871921397205999</v>
      </c>
      <c r="L197">
        <v>0.77142857142857102</v>
      </c>
      <c r="M197" t="s">
        <v>959</v>
      </c>
      <c r="N197" t="s">
        <v>18</v>
      </c>
      <c r="O197" t="s">
        <v>19</v>
      </c>
      <c r="P197" s="1">
        <v>0.87248947292395196</v>
      </c>
      <c r="Q197" t="s">
        <v>20</v>
      </c>
    </row>
    <row r="198" spans="1:17" x14ac:dyDescent="0.35">
      <c r="A198">
        <v>195</v>
      </c>
      <c r="B198">
        <v>93</v>
      </c>
      <c r="C198" t="s">
        <v>245</v>
      </c>
      <c r="D198">
        <v>153</v>
      </c>
      <c r="E198">
        <v>127</v>
      </c>
      <c r="F198">
        <v>111.060830582262</v>
      </c>
      <c r="G198">
        <v>1.2064964658666799</v>
      </c>
      <c r="H198">
        <v>9687.5</v>
      </c>
      <c r="I198">
        <v>622.34018146991696</v>
      </c>
      <c r="J198">
        <v>0.77936178760312902</v>
      </c>
      <c r="K198">
        <v>0.31431557025630302</v>
      </c>
      <c r="L198">
        <v>0.66638005159071401</v>
      </c>
      <c r="M198" t="s">
        <v>959</v>
      </c>
      <c r="N198" t="s">
        <v>18</v>
      </c>
      <c r="O198" t="s">
        <v>19</v>
      </c>
      <c r="P198" s="1">
        <v>0.87245503614692999</v>
      </c>
      <c r="Q198" t="s">
        <v>20</v>
      </c>
    </row>
    <row r="199" spans="1:17" x14ac:dyDescent="0.35">
      <c r="A199">
        <v>196</v>
      </c>
      <c r="B199">
        <v>151</v>
      </c>
      <c r="C199" t="s">
        <v>194</v>
      </c>
      <c r="D199">
        <v>67</v>
      </c>
      <c r="E199">
        <v>95</v>
      </c>
      <c r="F199">
        <v>69.3287767191607</v>
      </c>
      <c r="G199">
        <v>0.703703798057154</v>
      </c>
      <c r="H199">
        <v>3775</v>
      </c>
      <c r="I199">
        <v>287.27921843528702</v>
      </c>
      <c r="J199">
        <v>0.83027470464074005</v>
      </c>
      <c r="K199">
        <v>0.57480216972291998</v>
      </c>
      <c r="L199">
        <v>0.82065217391304301</v>
      </c>
      <c r="M199" t="s">
        <v>959</v>
      </c>
      <c r="N199" t="s">
        <v>18</v>
      </c>
      <c r="O199" t="s">
        <v>19</v>
      </c>
      <c r="P199" s="1">
        <v>0.872183388604718</v>
      </c>
      <c r="Q199" t="s">
        <v>20</v>
      </c>
    </row>
    <row r="200" spans="1:17" x14ac:dyDescent="0.35">
      <c r="A200">
        <v>197</v>
      </c>
      <c r="B200">
        <v>85</v>
      </c>
      <c r="C200" t="s">
        <v>156</v>
      </c>
      <c r="D200">
        <v>159</v>
      </c>
      <c r="E200">
        <v>114</v>
      </c>
      <c r="F200">
        <v>123.34995970646</v>
      </c>
      <c r="G200">
        <v>1.3968255047962801</v>
      </c>
      <c r="H200">
        <v>11950</v>
      </c>
      <c r="I200">
        <v>472.13203072547901</v>
      </c>
      <c r="J200">
        <v>0.74505219717779303</v>
      </c>
      <c r="K200">
        <v>0.67367563283218101</v>
      </c>
      <c r="L200">
        <v>0.88600556070435599</v>
      </c>
      <c r="M200" t="s">
        <v>959</v>
      </c>
      <c r="N200" t="s">
        <v>18</v>
      </c>
      <c r="O200" t="s">
        <v>19</v>
      </c>
      <c r="P200" s="1">
        <v>0.87212257325302101</v>
      </c>
      <c r="Q200" t="s">
        <v>20</v>
      </c>
    </row>
    <row r="201" spans="1:17" x14ac:dyDescent="0.35">
      <c r="A201">
        <v>198</v>
      </c>
      <c r="B201">
        <v>380</v>
      </c>
      <c r="C201" t="s">
        <v>1350</v>
      </c>
      <c r="D201">
        <v>28</v>
      </c>
      <c r="E201">
        <v>42</v>
      </c>
      <c r="F201">
        <v>31.6650618423356</v>
      </c>
      <c r="G201">
        <v>0.66666664793473696</v>
      </c>
      <c r="H201">
        <v>787.5</v>
      </c>
      <c r="I201">
        <v>127.78174459934201</v>
      </c>
      <c r="J201">
        <v>0.81555453290765501</v>
      </c>
      <c r="K201">
        <v>0.60607001772286995</v>
      </c>
      <c r="L201">
        <v>0.86301369863013699</v>
      </c>
      <c r="M201" t="s">
        <v>959</v>
      </c>
      <c r="N201" t="s">
        <v>18</v>
      </c>
      <c r="O201" t="s">
        <v>19</v>
      </c>
      <c r="P201" s="1">
        <v>0.87211803623423501</v>
      </c>
      <c r="Q201" t="s">
        <v>20</v>
      </c>
    </row>
    <row r="202" spans="1:17" x14ac:dyDescent="0.35">
      <c r="A202">
        <v>199</v>
      </c>
      <c r="B202">
        <v>571</v>
      </c>
      <c r="C202" t="s">
        <v>457</v>
      </c>
      <c r="D202">
        <v>25</v>
      </c>
      <c r="E202">
        <v>20</v>
      </c>
      <c r="F202">
        <v>22.917489221187701</v>
      </c>
      <c r="G202">
        <v>1.25</v>
      </c>
      <c r="H202">
        <v>412.5</v>
      </c>
      <c r="I202">
        <v>75.355338454246507</v>
      </c>
      <c r="J202">
        <v>0.64631076337556903</v>
      </c>
      <c r="K202">
        <v>0.91286334187142004</v>
      </c>
      <c r="L202">
        <v>1</v>
      </c>
      <c r="M202" t="s">
        <v>959</v>
      </c>
      <c r="N202" t="s">
        <v>18</v>
      </c>
      <c r="O202" t="s">
        <v>19</v>
      </c>
      <c r="P202" s="1">
        <v>0.87154686143605498</v>
      </c>
      <c r="Q202" t="s">
        <v>20</v>
      </c>
    </row>
    <row r="203" spans="1:17" x14ac:dyDescent="0.35">
      <c r="A203">
        <v>200</v>
      </c>
      <c r="B203">
        <v>10</v>
      </c>
      <c r="C203" t="s">
        <v>297</v>
      </c>
      <c r="D203">
        <v>800</v>
      </c>
      <c r="E203">
        <v>1282</v>
      </c>
      <c r="F203">
        <v>984.39361360652595</v>
      </c>
      <c r="G203">
        <v>0.62376236327902401</v>
      </c>
      <c r="H203">
        <v>761075</v>
      </c>
      <c r="I203">
        <v>3721.4927566051501</v>
      </c>
      <c r="J203">
        <v>0.71500078091764097</v>
      </c>
      <c r="K203">
        <v>0.69056245769041302</v>
      </c>
      <c r="L203">
        <v>0.954774972557629</v>
      </c>
      <c r="M203" t="s">
        <v>959</v>
      </c>
      <c r="N203" t="s">
        <v>18</v>
      </c>
      <c r="O203" t="s">
        <v>19</v>
      </c>
      <c r="P203" s="1">
        <v>0.87084513193371005</v>
      </c>
      <c r="Q203" t="s">
        <v>20</v>
      </c>
    </row>
    <row r="204" spans="1:17" x14ac:dyDescent="0.35">
      <c r="A204">
        <v>201</v>
      </c>
      <c r="B204">
        <v>143</v>
      </c>
      <c r="C204" t="s">
        <v>606</v>
      </c>
      <c r="D204">
        <v>57</v>
      </c>
      <c r="E204">
        <v>97</v>
      </c>
      <c r="F204">
        <v>71.141599576635002</v>
      </c>
      <c r="G204">
        <v>0.58571433764297998</v>
      </c>
      <c r="H204">
        <v>3975</v>
      </c>
      <c r="I204">
        <v>257.27921843528702</v>
      </c>
      <c r="J204">
        <v>0.82134977684991195</v>
      </c>
      <c r="K204">
        <v>0.75463610782038104</v>
      </c>
      <c r="L204">
        <v>0.94925373134328395</v>
      </c>
      <c r="M204" t="s">
        <v>959</v>
      </c>
      <c r="N204" t="s">
        <v>18</v>
      </c>
      <c r="O204" t="s">
        <v>19</v>
      </c>
      <c r="P204" s="1">
        <v>0.87062597953537102</v>
      </c>
      <c r="Q204" t="s">
        <v>20</v>
      </c>
    </row>
    <row r="205" spans="1:17" x14ac:dyDescent="0.35">
      <c r="A205">
        <v>202</v>
      </c>
      <c r="B205">
        <v>154</v>
      </c>
      <c r="C205" t="s">
        <v>57</v>
      </c>
      <c r="D205">
        <v>70</v>
      </c>
      <c r="E205">
        <v>69</v>
      </c>
      <c r="F205">
        <v>68.636625175776999</v>
      </c>
      <c r="G205">
        <v>1.01754392742309</v>
      </c>
      <c r="H205">
        <v>3700</v>
      </c>
      <c r="I205">
        <v>238.99494767189</v>
      </c>
      <c r="J205">
        <v>0.66256463537278198</v>
      </c>
      <c r="K205">
        <v>0.81401826153080303</v>
      </c>
      <c r="L205">
        <v>0.94267515923566902</v>
      </c>
      <c r="M205" t="s">
        <v>959</v>
      </c>
      <c r="N205" t="s">
        <v>18</v>
      </c>
      <c r="O205" t="s">
        <v>19</v>
      </c>
      <c r="P205" s="1">
        <v>0.87060527375194197</v>
      </c>
      <c r="Q205" t="s">
        <v>20</v>
      </c>
    </row>
    <row r="206" spans="1:17" x14ac:dyDescent="0.35">
      <c r="A206">
        <v>203</v>
      </c>
      <c r="B206">
        <v>259</v>
      </c>
      <c r="C206" t="s">
        <v>177</v>
      </c>
      <c r="D206">
        <v>35</v>
      </c>
      <c r="E206">
        <v>49</v>
      </c>
      <c r="F206">
        <v>41.841419359420001</v>
      </c>
      <c r="G206">
        <v>0.71428576933466403</v>
      </c>
      <c r="H206">
        <v>1375</v>
      </c>
      <c r="I206">
        <v>144.85281229019199</v>
      </c>
      <c r="J206">
        <v>0.748973113928322</v>
      </c>
      <c r="K206">
        <v>0.82349070109192901</v>
      </c>
      <c r="L206">
        <v>0.98214285714285698</v>
      </c>
      <c r="M206" t="s">
        <v>959</v>
      </c>
      <c r="N206" t="s">
        <v>18</v>
      </c>
      <c r="O206" t="s">
        <v>19</v>
      </c>
      <c r="P206" s="1">
        <v>0.87040929081308605</v>
      </c>
      <c r="Q206" t="s">
        <v>20</v>
      </c>
    </row>
    <row r="207" spans="1:17" x14ac:dyDescent="0.35">
      <c r="A207">
        <v>204</v>
      </c>
      <c r="B207">
        <v>298</v>
      </c>
      <c r="C207" t="s">
        <v>417</v>
      </c>
      <c r="D207">
        <v>28</v>
      </c>
      <c r="E207">
        <v>64</v>
      </c>
      <c r="F207">
        <v>38.056668037759799</v>
      </c>
      <c r="G207">
        <v>0.44444445276974898</v>
      </c>
      <c r="H207">
        <v>1137.5</v>
      </c>
      <c r="I207">
        <v>161.92387998104101</v>
      </c>
      <c r="J207">
        <v>0.90177566552918098</v>
      </c>
      <c r="K207">
        <v>0.54517943580537498</v>
      </c>
      <c r="L207">
        <v>0.85849056603773599</v>
      </c>
      <c r="M207" t="s">
        <v>959</v>
      </c>
      <c r="N207" t="s">
        <v>18</v>
      </c>
      <c r="O207" t="s">
        <v>19</v>
      </c>
      <c r="P207" s="1">
        <v>0.87010089597714202</v>
      </c>
      <c r="Q207" t="s">
        <v>20</v>
      </c>
    </row>
    <row r="208" spans="1:17" x14ac:dyDescent="0.35">
      <c r="A208">
        <v>205</v>
      </c>
      <c r="B208">
        <v>201</v>
      </c>
      <c r="C208" t="s">
        <v>160</v>
      </c>
      <c r="D208">
        <v>72</v>
      </c>
      <c r="E208">
        <v>45</v>
      </c>
      <c r="F208">
        <v>53.523723484583101</v>
      </c>
      <c r="G208">
        <v>1.60000002132481</v>
      </c>
      <c r="H208">
        <v>2250</v>
      </c>
      <c r="I208">
        <v>194.85281229019199</v>
      </c>
      <c r="J208">
        <v>0.50690967995813097</v>
      </c>
      <c r="K208">
        <v>0.74469600757378795</v>
      </c>
      <c r="L208">
        <v>0.952380952380952</v>
      </c>
      <c r="M208" t="s">
        <v>959</v>
      </c>
      <c r="N208" t="s">
        <v>18</v>
      </c>
      <c r="O208" t="s">
        <v>19</v>
      </c>
      <c r="P208" s="1">
        <v>0.86995070713542699</v>
      </c>
      <c r="Q208" t="s">
        <v>20</v>
      </c>
    </row>
    <row r="209" spans="1:17" x14ac:dyDescent="0.35">
      <c r="A209">
        <v>206</v>
      </c>
      <c r="B209">
        <v>572</v>
      </c>
      <c r="C209" t="s">
        <v>2004</v>
      </c>
      <c r="D209">
        <v>30</v>
      </c>
      <c r="E209">
        <v>20</v>
      </c>
      <c r="F209">
        <v>22.917489221187701</v>
      </c>
      <c r="G209">
        <v>1.5</v>
      </c>
      <c r="H209">
        <v>412.5</v>
      </c>
      <c r="I209">
        <v>85.355338454246507</v>
      </c>
      <c r="J209">
        <v>0.72767011980506402</v>
      </c>
      <c r="K209">
        <v>0.71149596156503203</v>
      </c>
      <c r="L209">
        <v>0.94285714285714295</v>
      </c>
      <c r="M209" t="s">
        <v>959</v>
      </c>
      <c r="N209" t="s">
        <v>18</v>
      </c>
      <c r="O209" t="s">
        <v>19</v>
      </c>
      <c r="P209" s="1">
        <v>0.86991279450176195</v>
      </c>
      <c r="Q209" t="s">
        <v>20</v>
      </c>
    </row>
    <row r="210" spans="1:17" x14ac:dyDescent="0.35">
      <c r="A210">
        <v>207</v>
      </c>
      <c r="B210">
        <v>511</v>
      </c>
      <c r="C210" t="s">
        <v>349</v>
      </c>
      <c r="D210">
        <v>21</v>
      </c>
      <c r="E210">
        <v>35</v>
      </c>
      <c r="F210">
        <v>25.231325220201601</v>
      </c>
      <c r="G210">
        <v>0.59999997302601704</v>
      </c>
      <c r="H210">
        <v>500</v>
      </c>
      <c r="I210">
        <v>96.568541526794405</v>
      </c>
      <c r="J210">
        <v>0.79540948482701801</v>
      </c>
      <c r="K210">
        <v>0.67376511907521397</v>
      </c>
      <c r="L210">
        <v>0.93023255813953498</v>
      </c>
      <c r="M210" t="s">
        <v>959</v>
      </c>
      <c r="N210" t="s">
        <v>18</v>
      </c>
      <c r="O210" t="s">
        <v>19</v>
      </c>
      <c r="P210" s="1">
        <v>0.86982682612695605</v>
      </c>
      <c r="Q210" t="s">
        <v>20</v>
      </c>
    </row>
    <row r="211" spans="1:17" x14ac:dyDescent="0.35">
      <c r="A211">
        <v>208</v>
      </c>
      <c r="B211">
        <v>482</v>
      </c>
      <c r="C211" t="s">
        <v>507</v>
      </c>
      <c r="D211">
        <v>25</v>
      </c>
      <c r="E211">
        <v>28</v>
      </c>
      <c r="F211">
        <v>26.1603947847725</v>
      </c>
      <c r="G211">
        <v>0.875000021073426</v>
      </c>
      <c r="H211">
        <v>537.5</v>
      </c>
      <c r="I211">
        <v>89.497473835945101</v>
      </c>
      <c r="J211">
        <v>0.71023635968662102</v>
      </c>
      <c r="K211">
        <v>0.84327024907040904</v>
      </c>
      <c r="L211">
        <v>0.95555555555555605</v>
      </c>
      <c r="M211" t="s">
        <v>959</v>
      </c>
      <c r="N211" t="s">
        <v>18</v>
      </c>
      <c r="O211" t="s">
        <v>19</v>
      </c>
      <c r="P211" s="1">
        <v>0.869686000597088</v>
      </c>
      <c r="Q211" t="s">
        <v>20</v>
      </c>
    </row>
    <row r="212" spans="1:17" x14ac:dyDescent="0.35">
      <c r="A212">
        <v>209</v>
      </c>
      <c r="B212">
        <v>425</v>
      </c>
      <c r="C212" t="s">
        <v>302</v>
      </c>
      <c r="D212">
        <v>25</v>
      </c>
      <c r="E212">
        <v>35</v>
      </c>
      <c r="F212">
        <v>29.316150714175201</v>
      </c>
      <c r="G212">
        <v>0.71428571428571397</v>
      </c>
      <c r="H212">
        <v>675</v>
      </c>
      <c r="I212">
        <v>102.426406145096</v>
      </c>
      <c r="J212">
        <v>0.63955839853796803</v>
      </c>
      <c r="K212">
        <v>0.80851813814208096</v>
      </c>
      <c r="L212">
        <v>0.94736842105263197</v>
      </c>
      <c r="M212" t="s">
        <v>959</v>
      </c>
      <c r="N212" t="s">
        <v>18</v>
      </c>
      <c r="O212" t="s">
        <v>19</v>
      </c>
      <c r="P212" s="1">
        <v>0.86921458126696405</v>
      </c>
      <c r="Q212" t="s">
        <v>20</v>
      </c>
    </row>
    <row r="213" spans="1:17" x14ac:dyDescent="0.35">
      <c r="A213">
        <v>210</v>
      </c>
      <c r="B213">
        <v>63</v>
      </c>
      <c r="C213" t="s">
        <v>67</v>
      </c>
      <c r="D213">
        <v>269</v>
      </c>
      <c r="E213">
        <v>206</v>
      </c>
      <c r="F213">
        <v>225.35825332262399</v>
      </c>
      <c r="G213">
        <v>1.3092782606882101</v>
      </c>
      <c r="H213">
        <v>39887.5</v>
      </c>
      <c r="I213">
        <v>846.48231685161602</v>
      </c>
      <c r="J213">
        <v>0.78008312656942602</v>
      </c>
      <c r="K213">
        <v>0.69953733972133703</v>
      </c>
      <c r="L213">
        <v>0.93140688849970799</v>
      </c>
      <c r="M213" t="s">
        <v>959</v>
      </c>
      <c r="N213" t="s">
        <v>18</v>
      </c>
      <c r="O213" t="s">
        <v>19</v>
      </c>
      <c r="P213" s="1">
        <v>0.86912776922544699</v>
      </c>
      <c r="Q213" t="s">
        <v>20</v>
      </c>
    </row>
    <row r="214" spans="1:17" x14ac:dyDescent="0.35">
      <c r="A214">
        <v>211</v>
      </c>
      <c r="B214">
        <v>351</v>
      </c>
      <c r="C214" t="s">
        <v>494</v>
      </c>
      <c r="D214">
        <v>25</v>
      </c>
      <c r="E214">
        <v>49</v>
      </c>
      <c r="F214">
        <v>33.615474055149903</v>
      </c>
      <c r="G214">
        <v>0.5</v>
      </c>
      <c r="H214">
        <v>887.5</v>
      </c>
      <c r="I214">
        <v>123.63960921764399</v>
      </c>
      <c r="J214">
        <v>0.83902218495372605</v>
      </c>
      <c r="K214">
        <v>0.72956329862598401</v>
      </c>
      <c r="L214">
        <v>0.94666666666666699</v>
      </c>
      <c r="M214" t="s">
        <v>959</v>
      </c>
      <c r="N214" t="s">
        <v>18</v>
      </c>
      <c r="O214" t="s">
        <v>19</v>
      </c>
      <c r="P214" s="1">
        <v>0.86910029270659805</v>
      </c>
      <c r="Q214" t="s">
        <v>20</v>
      </c>
    </row>
    <row r="215" spans="1:17" x14ac:dyDescent="0.35">
      <c r="A215">
        <v>212</v>
      </c>
      <c r="B215">
        <v>517</v>
      </c>
      <c r="C215" t="s">
        <v>522</v>
      </c>
      <c r="D215">
        <v>50</v>
      </c>
      <c r="E215">
        <v>15</v>
      </c>
      <c r="F215">
        <v>24.913937425834401</v>
      </c>
      <c r="G215">
        <v>3.3333333333333299</v>
      </c>
      <c r="H215">
        <v>487.5</v>
      </c>
      <c r="I215">
        <v>115.355338454247</v>
      </c>
      <c r="J215">
        <v>0.86601932758664701</v>
      </c>
      <c r="K215">
        <v>0.46037219795964301</v>
      </c>
      <c r="L215">
        <v>0.84782608695652195</v>
      </c>
      <c r="M215" t="s">
        <v>959</v>
      </c>
      <c r="N215" t="s">
        <v>18</v>
      </c>
      <c r="O215" t="s">
        <v>19</v>
      </c>
      <c r="P215" s="1">
        <v>0.868511887706791</v>
      </c>
      <c r="Q215" t="s">
        <v>20</v>
      </c>
    </row>
    <row r="216" spans="1:17" x14ac:dyDescent="0.35">
      <c r="A216">
        <v>213</v>
      </c>
      <c r="B216">
        <v>241</v>
      </c>
      <c r="C216" t="s">
        <v>94</v>
      </c>
      <c r="D216">
        <v>49</v>
      </c>
      <c r="E216">
        <v>45</v>
      </c>
      <c r="F216">
        <v>45.135166683820501</v>
      </c>
      <c r="G216">
        <v>1.1111110754312401</v>
      </c>
      <c r="H216">
        <v>1600</v>
      </c>
      <c r="I216">
        <v>160.71067690849301</v>
      </c>
      <c r="J216">
        <v>0.67355974751811398</v>
      </c>
      <c r="K216">
        <v>0.77846732067765401</v>
      </c>
      <c r="L216">
        <v>0.934306569343066</v>
      </c>
      <c r="M216" t="s">
        <v>959</v>
      </c>
      <c r="N216" t="s">
        <v>18</v>
      </c>
      <c r="O216" t="s">
        <v>19</v>
      </c>
      <c r="P216" s="1">
        <v>0.86778854677614203</v>
      </c>
      <c r="Q216" t="s">
        <v>20</v>
      </c>
    </row>
    <row r="217" spans="1:17" x14ac:dyDescent="0.35">
      <c r="A217">
        <v>214</v>
      </c>
      <c r="B217">
        <v>96</v>
      </c>
      <c r="C217" t="s">
        <v>509</v>
      </c>
      <c r="D217">
        <v>153</v>
      </c>
      <c r="E217">
        <v>82</v>
      </c>
      <c r="F217">
        <v>109.545801878159</v>
      </c>
      <c r="G217">
        <v>1.8706898596422701</v>
      </c>
      <c r="H217">
        <v>9425</v>
      </c>
      <c r="I217">
        <v>415.56348919868498</v>
      </c>
      <c r="J217">
        <v>0.74670041588536096</v>
      </c>
      <c r="K217">
        <v>0.68582996267318397</v>
      </c>
      <c r="L217">
        <v>0.9425</v>
      </c>
      <c r="M217" t="s">
        <v>959</v>
      </c>
      <c r="N217" t="s">
        <v>18</v>
      </c>
      <c r="O217" t="s">
        <v>19</v>
      </c>
      <c r="P217" s="1">
        <v>0.86772196478678199</v>
      </c>
      <c r="Q217" t="s">
        <v>20</v>
      </c>
    </row>
    <row r="218" spans="1:17" x14ac:dyDescent="0.35">
      <c r="A218">
        <v>215</v>
      </c>
      <c r="B218">
        <v>186</v>
      </c>
      <c r="C218" t="s">
        <v>623</v>
      </c>
      <c r="D218">
        <v>65</v>
      </c>
      <c r="E218">
        <v>55</v>
      </c>
      <c r="F218">
        <v>58.360224315594898</v>
      </c>
      <c r="G218">
        <v>1.1818181818181801</v>
      </c>
      <c r="H218">
        <v>2675</v>
      </c>
      <c r="I218">
        <v>204.85281229019199</v>
      </c>
      <c r="J218">
        <v>0.65741241718395105</v>
      </c>
      <c r="K218">
        <v>0.80103185908521002</v>
      </c>
      <c r="L218">
        <v>0.93859649122806998</v>
      </c>
      <c r="M218" t="s">
        <v>959</v>
      </c>
      <c r="N218" t="s">
        <v>18</v>
      </c>
      <c r="O218" t="s">
        <v>19</v>
      </c>
      <c r="P218" s="1">
        <v>0.86769978736118603</v>
      </c>
      <c r="Q218" t="s">
        <v>20</v>
      </c>
    </row>
    <row r="219" spans="1:17" x14ac:dyDescent="0.35">
      <c r="A219">
        <v>216</v>
      </c>
      <c r="B219">
        <v>138</v>
      </c>
      <c r="C219" t="s">
        <v>170</v>
      </c>
      <c r="D219">
        <v>65</v>
      </c>
      <c r="E219">
        <v>80</v>
      </c>
      <c r="F219">
        <v>74.100239788211098</v>
      </c>
      <c r="G219">
        <v>0.8125</v>
      </c>
      <c r="H219">
        <v>4312.5</v>
      </c>
      <c r="I219">
        <v>246.06601536273999</v>
      </c>
      <c r="J219">
        <v>0.63984198054975605</v>
      </c>
      <c r="K219">
        <v>0.895026097584247</v>
      </c>
      <c r="L219">
        <v>0.98011363636363602</v>
      </c>
      <c r="M219" t="s">
        <v>959</v>
      </c>
      <c r="N219" t="s">
        <v>18</v>
      </c>
      <c r="O219" t="s">
        <v>19</v>
      </c>
      <c r="P219" s="1">
        <v>0.86758244947469099</v>
      </c>
      <c r="Q219" t="s">
        <v>20</v>
      </c>
    </row>
    <row r="220" spans="1:17" x14ac:dyDescent="0.35">
      <c r="A220">
        <v>217</v>
      </c>
      <c r="B220">
        <v>212</v>
      </c>
      <c r="C220" t="s">
        <v>210</v>
      </c>
      <c r="D220">
        <v>55</v>
      </c>
      <c r="E220">
        <v>50</v>
      </c>
      <c r="F220">
        <v>52.168472537265401</v>
      </c>
      <c r="G220">
        <v>1.1000000000000001</v>
      </c>
      <c r="H220">
        <v>2137.5</v>
      </c>
      <c r="I220">
        <v>183.63960921764399</v>
      </c>
      <c r="J220">
        <v>0.56263619928325803</v>
      </c>
      <c r="K220">
        <v>0.79649539195490504</v>
      </c>
      <c r="L220">
        <v>0.95530726256983201</v>
      </c>
      <c r="M220" t="s">
        <v>959</v>
      </c>
      <c r="N220" t="s">
        <v>18</v>
      </c>
      <c r="O220" t="s">
        <v>19</v>
      </c>
      <c r="P220" s="1">
        <v>0.86725191890926401</v>
      </c>
      <c r="Q220" t="s">
        <v>20</v>
      </c>
    </row>
    <row r="221" spans="1:17" x14ac:dyDescent="0.35">
      <c r="A221">
        <v>218</v>
      </c>
      <c r="B221">
        <v>484</v>
      </c>
      <c r="C221" t="s">
        <v>1067</v>
      </c>
      <c r="D221">
        <v>25</v>
      </c>
      <c r="E221">
        <v>25</v>
      </c>
      <c r="F221">
        <v>26.1603947847725</v>
      </c>
      <c r="G221">
        <v>1</v>
      </c>
      <c r="H221">
        <v>537.5</v>
      </c>
      <c r="I221">
        <v>85.355338454246507</v>
      </c>
      <c r="J221">
        <v>0.61470382722401895</v>
      </c>
      <c r="K221">
        <v>0.92710079840292003</v>
      </c>
      <c r="L221">
        <v>1</v>
      </c>
      <c r="M221" t="s">
        <v>959</v>
      </c>
      <c r="N221" t="s">
        <v>18</v>
      </c>
      <c r="O221" t="s">
        <v>19</v>
      </c>
      <c r="P221" s="1">
        <v>0.86723270117056295</v>
      </c>
      <c r="Q221" t="s">
        <v>20</v>
      </c>
    </row>
    <row r="222" spans="1:17" x14ac:dyDescent="0.35">
      <c r="A222">
        <v>219</v>
      </c>
      <c r="B222">
        <v>605</v>
      </c>
      <c r="C222" t="s">
        <v>486</v>
      </c>
      <c r="D222">
        <v>15</v>
      </c>
      <c r="E222">
        <v>30</v>
      </c>
      <c r="F222">
        <v>21.850968611841601</v>
      </c>
      <c r="G222">
        <v>0.5</v>
      </c>
      <c r="H222">
        <v>375</v>
      </c>
      <c r="I222">
        <v>78.284270763397203</v>
      </c>
      <c r="J222">
        <v>0.784776528352916</v>
      </c>
      <c r="K222">
        <v>0.76893939386726995</v>
      </c>
      <c r="L222">
        <v>1</v>
      </c>
      <c r="M222" t="s">
        <v>959</v>
      </c>
      <c r="N222" t="s">
        <v>18</v>
      </c>
      <c r="O222" t="s">
        <v>19</v>
      </c>
      <c r="P222" s="1">
        <v>0.86665730098360805</v>
      </c>
      <c r="Q222" t="s">
        <v>20</v>
      </c>
    </row>
    <row r="223" spans="1:17" x14ac:dyDescent="0.35">
      <c r="A223">
        <v>220</v>
      </c>
      <c r="B223">
        <v>407</v>
      </c>
      <c r="C223" t="s">
        <v>260</v>
      </c>
      <c r="D223">
        <v>27</v>
      </c>
      <c r="E223">
        <v>40</v>
      </c>
      <c r="F223">
        <v>29.8541066072092</v>
      </c>
      <c r="G223">
        <v>0.666666627176285</v>
      </c>
      <c r="H223">
        <v>700</v>
      </c>
      <c r="I223">
        <v>116.56854152679399</v>
      </c>
      <c r="J223">
        <v>0.71834852958352902</v>
      </c>
      <c r="K223">
        <v>0.64735898263557001</v>
      </c>
      <c r="L223">
        <v>0.86153846153846203</v>
      </c>
      <c r="M223" t="s">
        <v>959</v>
      </c>
      <c r="N223" t="s">
        <v>18</v>
      </c>
      <c r="O223" t="s">
        <v>19</v>
      </c>
      <c r="P223" s="1">
        <v>0.86650671972191895</v>
      </c>
      <c r="Q223" t="s">
        <v>20</v>
      </c>
    </row>
    <row r="224" spans="1:17" x14ac:dyDescent="0.35">
      <c r="A224">
        <v>221</v>
      </c>
      <c r="B224">
        <v>501</v>
      </c>
      <c r="C224" t="s">
        <v>502</v>
      </c>
      <c r="D224">
        <v>25</v>
      </c>
      <c r="E224">
        <v>25</v>
      </c>
      <c r="F224">
        <v>25.5447698497515</v>
      </c>
      <c r="G224">
        <v>1</v>
      </c>
      <c r="H224">
        <v>512.5</v>
      </c>
      <c r="I224">
        <v>85.355338454246507</v>
      </c>
      <c r="J224">
        <v>0.64123647829223995</v>
      </c>
      <c r="K224">
        <v>0.88397983103534195</v>
      </c>
      <c r="L224">
        <v>0.97619047619047605</v>
      </c>
      <c r="M224" t="s">
        <v>959</v>
      </c>
      <c r="N224" t="s">
        <v>18</v>
      </c>
      <c r="O224" t="s">
        <v>19</v>
      </c>
      <c r="P224" s="1">
        <v>0.86636872763671502</v>
      </c>
      <c r="Q224" t="s">
        <v>20</v>
      </c>
    </row>
    <row r="225" spans="1:17" x14ac:dyDescent="0.35">
      <c r="A225">
        <v>222</v>
      </c>
      <c r="B225">
        <v>539</v>
      </c>
      <c r="C225" t="s">
        <v>508</v>
      </c>
      <c r="D225">
        <v>21</v>
      </c>
      <c r="E225">
        <v>28</v>
      </c>
      <c r="F225">
        <v>23.936536824086001</v>
      </c>
      <c r="G225">
        <v>0.75000004214685301</v>
      </c>
      <c r="H225">
        <v>450</v>
      </c>
      <c r="I225">
        <v>82.426406145095797</v>
      </c>
      <c r="J225">
        <v>0.70041904758065499</v>
      </c>
      <c r="K225">
        <v>0.832318692798658</v>
      </c>
      <c r="L225">
        <v>0.97297297297297303</v>
      </c>
      <c r="M225" t="s">
        <v>959</v>
      </c>
      <c r="N225" t="s">
        <v>18</v>
      </c>
      <c r="O225" t="s">
        <v>19</v>
      </c>
      <c r="P225" s="1">
        <v>0.86622744916697203</v>
      </c>
      <c r="Q225" t="s">
        <v>20</v>
      </c>
    </row>
    <row r="226" spans="1:17" x14ac:dyDescent="0.35">
      <c r="A226">
        <v>223</v>
      </c>
      <c r="B226">
        <v>280</v>
      </c>
      <c r="C226" t="s">
        <v>410</v>
      </c>
      <c r="D226">
        <v>31</v>
      </c>
      <c r="E226">
        <v>56</v>
      </c>
      <c r="F226">
        <v>39.493270848342902</v>
      </c>
      <c r="G226">
        <v>0.54999999572025604</v>
      </c>
      <c r="H226">
        <v>1225</v>
      </c>
      <c r="I226">
        <v>146.56854152679401</v>
      </c>
      <c r="J226">
        <v>0.77016039112983603</v>
      </c>
      <c r="K226">
        <v>0.71657956677755497</v>
      </c>
      <c r="L226">
        <v>0.92452830188679203</v>
      </c>
      <c r="M226" t="s">
        <v>959</v>
      </c>
      <c r="N226" t="s">
        <v>18</v>
      </c>
      <c r="O226" t="s">
        <v>19</v>
      </c>
      <c r="P226" s="1">
        <v>0.86592781653571405</v>
      </c>
      <c r="Q226" t="s">
        <v>20</v>
      </c>
    </row>
    <row r="227" spans="1:17" x14ac:dyDescent="0.35">
      <c r="A227">
        <v>224</v>
      </c>
      <c r="B227">
        <v>661</v>
      </c>
      <c r="C227" t="s">
        <v>1031</v>
      </c>
      <c r="D227">
        <v>20</v>
      </c>
      <c r="E227">
        <v>20</v>
      </c>
      <c r="F227">
        <v>20.342144725641099</v>
      </c>
      <c r="G227">
        <v>1</v>
      </c>
      <c r="H227">
        <v>325</v>
      </c>
      <c r="I227">
        <v>68.284270763397203</v>
      </c>
      <c r="J227">
        <v>0.59937727880502001</v>
      </c>
      <c r="K227">
        <v>0.87589464965392205</v>
      </c>
      <c r="L227">
        <v>1</v>
      </c>
      <c r="M227" t="s">
        <v>959</v>
      </c>
      <c r="N227" t="s">
        <v>18</v>
      </c>
      <c r="O227" t="s">
        <v>19</v>
      </c>
      <c r="P227" s="1">
        <v>0.86573771773024699</v>
      </c>
      <c r="Q227" t="s">
        <v>20</v>
      </c>
    </row>
    <row r="228" spans="1:17" x14ac:dyDescent="0.35">
      <c r="A228">
        <v>225</v>
      </c>
      <c r="B228">
        <v>269</v>
      </c>
      <c r="C228" t="s">
        <v>265</v>
      </c>
      <c r="D228">
        <v>40</v>
      </c>
      <c r="E228">
        <v>54</v>
      </c>
      <c r="F228">
        <v>40.879419057331297</v>
      </c>
      <c r="G228">
        <v>0.750000044426682</v>
      </c>
      <c r="H228">
        <v>1312.5</v>
      </c>
      <c r="I228">
        <v>166.06601536273999</v>
      </c>
      <c r="J228">
        <v>0.79489605585402501</v>
      </c>
      <c r="K228">
        <v>0.59806397868640704</v>
      </c>
      <c r="L228">
        <v>0.88983050847457601</v>
      </c>
      <c r="M228" t="s">
        <v>959</v>
      </c>
      <c r="N228" t="s">
        <v>18</v>
      </c>
      <c r="O228" t="s">
        <v>19</v>
      </c>
      <c r="P228" s="1">
        <v>0.86532480357507102</v>
      </c>
      <c r="Q228" t="s">
        <v>20</v>
      </c>
    </row>
    <row r="229" spans="1:17" x14ac:dyDescent="0.35">
      <c r="A229">
        <v>226</v>
      </c>
      <c r="B229">
        <v>273</v>
      </c>
      <c r="C229" t="s">
        <v>83</v>
      </c>
      <c r="D229">
        <v>35</v>
      </c>
      <c r="E229">
        <v>46</v>
      </c>
      <c r="F229">
        <v>40.488219445247601</v>
      </c>
      <c r="G229">
        <v>0.76923073730889702</v>
      </c>
      <c r="H229">
        <v>1287.5</v>
      </c>
      <c r="I229">
        <v>137.78174459934201</v>
      </c>
      <c r="J229">
        <v>0.72062566124968896</v>
      </c>
      <c r="K229">
        <v>0.85226321243260506</v>
      </c>
      <c r="L229">
        <v>0.96261682242990698</v>
      </c>
      <c r="M229" t="s">
        <v>959</v>
      </c>
      <c r="N229" t="s">
        <v>18</v>
      </c>
      <c r="O229" t="s">
        <v>19</v>
      </c>
      <c r="P229" s="1">
        <v>0.86521513500821601</v>
      </c>
      <c r="Q229" t="s">
        <v>20</v>
      </c>
    </row>
    <row r="230" spans="1:17" x14ac:dyDescent="0.35">
      <c r="A230">
        <v>227</v>
      </c>
      <c r="B230">
        <v>495</v>
      </c>
      <c r="C230" t="s">
        <v>735</v>
      </c>
      <c r="D230">
        <v>26</v>
      </c>
      <c r="E230">
        <v>29</v>
      </c>
      <c r="F230">
        <v>25.854414729132099</v>
      </c>
      <c r="G230">
        <v>0.90476187747205095</v>
      </c>
      <c r="H230">
        <v>525</v>
      </c>
      <c r="I230">
        <v>100.710676908493</v>
      </c>
      <c r="J230">
        <v>0.70197940261550196</v>
      </c>
      <c r="K230">
        <v>0.650456319473804</v>
      </c>
      <c r="L230">
        <v>0.84</v>
      </c>
      <c r="M230" t="s">
        <v>959</v>
      </c>
      <c r="N230" t="s">
        <v>18</v>
      </c>
      <c r="O230" t="s">
        <v>19</v>
      </c>
      <c r="P230" s="1">
        <v>0.86518151474264104</v>
      </c>
      <c r="Q230" t="s">
        <v>20</v>
      </c>
    </row>
    <row r="231" spans="1:17" x14ac:dyDescent="0.35">
      <c r="A231">
        <v>228</v>
      </c>
      <c r="B231">
        <v>101</v>
      </c>
      <c r="C231" t="s">
        <v>600</v>
      </c>
      <c r="D231">
        <v>181</v>
      </c>
      <c r="E231">
        <v>87</v>
      </c>
      <c r="F231">
        <v>101.318773331635</v>
      </c>
      <c r="G231">
        <v>2.0707965066212601</v>
      </c>
      <c r="H231">
        <v>8062.5</v>
      </c>
      <c r="I231">
        <v>523.34523379802704</v>
      </c>
      <c r="J231">
        <v>0.66827053552565596</v>
      </c>
      <c r="K231">
        <v>0.36991593929843303</v>
      </c>
      <c r="L231">
        <v>0.70491803278688503</v>
      </c>
      <c r="M231" t="s">
        <v>959</v>
      </c>
      <c r="N231" t="s">
        <v>18</v>
      </c>
      <c r="O231" t="s">
        <v>19</v>
      </c>
      <c r="P231" s="1">
        <v>0.86517054325666198</v>
      </c>
      <c r="Q231" t="s">
        <v>20</v>
      </c>
    </row>
    <row r="232" spans="1:17" x14ac:dyDescent="0.35">
      <c r="A232">
        <v>229</v>
      </c>
      <c r="B232">
        <v>568</v>
      </c>
      <c r="C232" t="s">
        <v>933</v>
      </c>
      <c r="D232">
        <v>20</v>
      </c>
      <c r="E232">
        <v>30</v>
      </c>
      <c r="F232">
        <v>22.917489221187701</v>
      </c>
      <c r="G232">
        <v>0.66666666666666696</v>
      </c>
      <c r="H232">
        <v>412.5</v>
      </c>
      <c r="I232">
        <v>85.355338454246507</v>
      </c>
      <c r="J232">
        <v>0.72072250435339202</v>
      </c>
      <c r="K232">
        <v>0.71149596156503203</v>
      </c>
      <c r="L232">
        <v>0.891891891891892</v>
      </c>
      <c r="M232" t="s">
        <v>959</v>
      </c>
      <c r="N232" t="s">
        <v>18</v>
      </c>
      <c r="O232" t="s">
        <v>19</v>
      </c>
      <c r="P232" s="1">
        <v>0.86512019127323703</v>
      </c>
      <c r="Q232" t="s">
        <v>20</v>
      </c>
    </row>
    <row r="233" spans="1:17" x14ac:dyDescent="0.35">
      <c r="A233">
        <v>230</v>
      </c>
      <c r="B233">
        <v>84</v>
      </c>
      <c r="C233" t="s">
        <v>228</v>
      </c>
      <c r="D233">
        <v>145</v>
      </c>
      <c r="E233">
        <v>100</v>
      </c>
      <c r="F233">
        <v>124.441857760327</v>
      </c>
      <c r="G233">
        <v>1.4444444338954701</v>
      </c>
      <c r="H233">
        <v>12162.5</v>
      </c>
      <c r="I233">
        <v>433.34523379802698</v>
      </c>
      <c r="J233">
        <v>0.62984345757205695</v>
      </c>
      <c r="K233">
        <v>0.81388804396369796</v>
      </c>
      <c r="L233">
        <v>0.96815920398009903</v>
      </c>
      <c r="M233" t="s">
        <v>959</v>
      </c>
      <c r="N233" t="s">
        <v>18</v>
      </c>
      <c r="O233" t="s">
        <v>19</v>
      </c>
      <c r="P233" s="1">
        <v>0.86489701207752401</v>
      </c>
      <c r="Q233" t="s">
        <v>20</v>
      </c>
    </row>
    <row r="234" spans="1:17" x14ac:dyDescent="0.35">
      <c r="A234">
        <v>231</v>
      </c>
      <c r="B234">
        <v>219</v>
      </c>
      <c r="C234" t="s">
        <v>202</v>
      </c>
      <c r="D234">
        <v>49</v>
      </c>
      <c r="E234">
        <v>84</v>
      </c>
      <c r="F234">
        <v>50.620100590373298</v>
      </c>
      <c r="G234">
        <v>0.58515274270283901</v>
      </c>
      <c r="H234">
        <v>2012.5</v>
      </c>
      <c r="I234">
        <v>251.92387998104101</v>
      </c>
      <c r="J234">
        <v>0.70036731418173004</v>
      </c>
      <c r="K234">
        <v>0.39848050601080398</v>
      </c>
      <c r="L234">
        <v>0.66255144032921798</v>
      </c>
      <c r="M234" t="s">
        <v>959</v>
      </c>
      <c r="N234" t="s">
        <v>18</v>
      </c>
      <c r="O234" t="s">
        <v>19</v>
      </c>
      <c r="P234" s="1">
        <v>0.86488896471282894</v>
      </c>
      <c r="Q234" t="s">
        <v>20</v>
      </c>
    </row>
    <row r="235" spans="1:17" x14ac:dyDescent="0.35">
      <c r="A235">
        <v>232</v>
      </c>
      <c r="B235">
        <v>334</v>
      </c>
      <c r="C235" t="s">
        <v>236</v>
      </c>
      <c r="D235">
        <v>25</v>
      </c>
      <c r="E235">
        <v>60</v>
      </c>
      <c r="F235">
        <v>35.007043031475703</v>
      </c>
      <c r="G235">
        <v>0.41666666666666702</v>
      </c>
      <c r="H235">
        <v>962.5</v>
      </c>
      <c r="I235">
        <v>157.78174459934201</v>
      </c>
      <c r="J235">
        <v>0.83145193432465303</v>
      </c>
      <c r="K235">
        <v>0.48584428074748998</v>
      </c>
      <c r="L235">
        <v>0.76237623762376205</v>
      </c>
      <c r="M235" t="s">
        <v>959</v>
      </c>
      <c r="N235" t="s">
        <v>18</v>
      </c>
      <c r="O235" t="s">
        <v>19</v>
      </c>
      <c r="P235" s="1">
        <v>0.86460096151813004</v>
      </c>
      <c r="Q235" t="s">
        <v>20</v>
      </c>
    </row>
    <row r="236" spans="1:17" x14ac:dyDescent="0.35">
      <c r="A236">
        <v>233</v>
      </c>
      <c r="B236">
        <v>641</v>
      </c>
      <c r="C236" t="s">
        <v>630</v>
      </c>
      <c r="D236">
        <v>15</v>
      </c>
      <c r="E236">
        <v>25</v>
      </c>
      <c r="F236">
        <v>20.729648968280099</v>
      </c>
      <c r="G236">
        <v>0.6</v>
      </c>
      <c r="H236">
        <v>337.5</v>
      </c>
      <c r="I236">
        <v>71.213203072547898</v>
      </c>
      <c r="J236">
        <v>0.60362333796979295</v>
      </c>
      <c r="K236">
        <v>0.83630097060926001</v>
      </c>
      <c r="L236">
        <v>1</v>
      </c>
      <c r="M236" t="s">
        <v>959</v>
      </c>
      <c r="N236" t="s">
        <v>18</v>
      </c>
      <c r="O236" t="s">
        <v>19</v>
      </c>
      <c r="P236" s="1">
        <v>0.86451636474793603</v>
      </c>
      <c r="Q236" t="s">
        <v>20</v>
      </c>
    </row>
    <row r="237" spans="1:17" x14ac:dyDescent="0.35">
      <c r="A237">
        <v>234</v>
      </c>
      <c r="B237">
        <v>213</v>
      </c>
      <c r="C237" t="s">
        <v>56</v>
      </c>
      <c r="D237">
        <v>65</v>
      </c>
      <c r="E237">
        <v>62</v>
      </c>
      <c r="F237">
        <v>52.015709478601003</v>
      </c>
      <c r="G237">
        <v>1.05737701888975</v>
      </c>
      <c r="H237">
        <v>2125</v>
      </c>
      <c r="I237">
        <v>271.42135381698603</v>
      </c>
      <c r="J237">
        <v>0.64528415069188205</v>
      </c>
      <c r="K237">
        <v>0.36247726613572301</v>
      </c>
      <c r="L237">
        <v>0.64393939393939403</v>
      </c>
      <c r="M237" t="s">
        <v>959</v>
      </c>
      <c r="N237" t="s">
        <v>18</v>
      </c>
      <c r="O237" t="s">
        <v>19</v>
      </c>
      <c r="P237" s="1">
        <v>0.86423597871746205</v>
      </c>
      <c r="Q237" t="s">
        <v>20</v>
      </c>
    </row>
    <row r="238" spans="1:17" x14ac:dyDescent="0.35">
      <c r="A238">
        <v>235</v>
      </c>
      <c r="B238">
        <v>516</v>
      </c>
      <c r="C238" t="s">
        <v>755</v>
      </c>
      <c r="D238">
        <v>20</v>
      </c>
      <c r="E238">
        <v>35</v>
      </c>
      <c r="F238">
        <v>24.913937425834401</v>
      </c>
      <c r="G238">
        <v>0.57142857142857095</v>
      </c>
      <c r="H238">
        <v>487.5</v>
      </c>
      <c r="I238">
        <v>95.355338454246507</v>
      </c>
      <c r="J238">
        <v>0.67878494145502499</v>
      </c>
      <c r="K238">
        <v>0.67374330109901504</v>
      </c>
      <c r="L238">
        <v>0.88636363636363602</v>
      </c>
      <c r="M238" t="s">
        <v>959</v>
      </c>
      <c r="N238" t="s">
        <v>18</v>
      </c>
      <c r="O238" t="s">
        <v>19</v>
      </c>
      <c r="P238" s="1">
        <v>0.86363532461348702</v>
      </c>
      <c r="Q238" t="s">
        <v>20</v>
      </c>
    </row>
    <row r="239" spans="1:17" x14ac:dyDescent="0.35">
      <c r="A239">
        <v>236</v>
      </c>
      <c r="B239">
        <v>558</v>
      </c>
      <c r="C239" t="s">
        <v>536</v>
      </c>
      <c r="D239">
        <v>21</v>
      </c>
      <c r="E239">
        <v>28</v>
      </c>
      <c r="F239">
        <v>23.262132458406398</v>
      </c>
      <c r="G239">
        <v>0.75000004214685301</v>
      </c>
      <c r="H239">
        <v>425</v>
      </c>
      <c r="I239">
        <v>82.426406145095797</v>
      </c>
      <c r="J239">
        <v>0.72894945988801496</v>
      </c>
      <c r="K239">
        <v>0.78607876542095501</v>
      </c>
      <c r="L239">
        <v>0.94444444444444398</v>
      </c>
      <c r="M239" t="s">
        <v>959</v>
      </c>
      <c r="N239" t="s">
        <v>18</v>
      </c>
      <c r="O239" t="s">
        <v>19</v>
      </c>
      <c r="P239" s="1">
        <v>0.86349044346604598</v>
      </c>
      <c r="Q239" t="s">
        <v>20</v>
      </c>
    </row>
    <row r="240" spans="1:17" x14ac:dyDescent="0.35">
      <c r="A240">
        <v>237</v>
      </c>
      <c r="B240">
        <v>490</v>
      </c>
      <c r="C240" t="s">
        <v>300</v>
      </c>
      <c r="D240">
        <v>40</v>
      </c>
      <c r="E240">
        <v>20</v>
      </c>
      <c r="F240">
        <v>26.1603947847725</v>
      </c>
      <c r="G240">
        <v>2</v>
      </c>
      <c r="H240">
        <v>537.5</v>
      </c>
      <c r="I240">
        <v>111.213203072548</v>
      </c>
      <c r="J240">
        <v>0.736073566180106</v>
      </c>
      <c r="K240">
        <v>0.54610434802450203</v>
      </c>
      <c r="L240">
        <v>0.84313725490196101</v>
      </c>
      <c r="M240" t="s">
        <v>959</v>
      </c>
      <c r="N240" t="s">
        <v>18</v>
      </c>
      <c r="O240" t="s">
        <v>19</v>
      </c>
      <c r="P240" s="1">
        <v>0.86345519795068104</v>
      </c>
      <c r="Q240" t="s">
        <v>20</v>
      </c>
    </row>
    <row r="241" spans="1:17" x14ac:dyDescent="0.35">
      <c r="A241">
        <v>238</v>
      </c>
      <c r="B241">
        <v>64</v>
      </c>
      <c r="C241" t="s">
        <v>141</v>
      </c>
      <c r="D241">
        <v>405</v>
      </c>
      <c r="E241">
        <v>174</v>
      </c>
      <c r="F241">
        <v>209.13100765226801</v>
      </c>
      <c r="G241">
        <v>2.3205129326748501</v>
      </c>
      <c r="H241">
        <v>34350</v>
      </c>
      <c r="I241">
        <v>1292.96463370323</v>
      </c>
      <c r="J241">
        <v>0.60682584408378104</v>
      </c>
      <c r="K241">
        <v>0.25820420679456202</v>
      </c>
      <c r="L241">
        <v>0.66441005802707898</v>
      </c>
      <c r="M241" t="s">
        <v>959</v>
      </c>
      <c r="N241" t="s">
        <v>18</v>
      </c>
      <c r="O241" t="s">
        <v>19</v>
      </c>
      <c r="P241" s="1">
        <v>0.86343719347872205</v>
      </c>
      <c r="Q241" t="s">
        <v>20</v>
      </c>
    </row>
    <row r="242" spans="1:17" x14ac:dyDescent="0.35">
      <c r="A242">
        <v>239</v>
      </c>
      <c r="B242">
        <v>578</v>
      </c>
      <c r="C242" t="s">
        <v>815</v>
      </c>
      <c r="D242">
        <v>18</v>
      </c>
      <c r="E242">
        <v>34</v>
      </c>
      <c r="F242">
        <v>22.917489221187701</v>
      </c>
      <c r="G242">
        <v>0.53333334044160297</v>
      </c>
      <c r="H242">
        <v>412.5</v>
      </c>
      <c r="I242">
        <v>89.497473835945101</v>
      </c>
      <c r="J242">
        <v>0.820121484145789</v>
      </c>
      <c r="K242">
        <v>0.64716088882147704</v>
      </c>
      <c r="L242">
        <v>0.891891891891892</v>
      </c>
      <c r="M242" t="s">
        <v>959</v>
      </c>
      <c r="N242" t="s">
        <v>18</v>
      </c>
      <c r="O242" t="s">
        <v>19</v>
      </c>
      <c r="P242" s="1">
        <v>0.86339375304672505</v>
      </c>
      <c r="Q242" t="s">
        <v>20</v>
      </c>
    </row>
    <row r="243" spans="1:17" x14ac:dyDescent="0.35">
      <c r="A243">
        <v>240</v>
      </c>
      <c r="B243">
        <v>139</v>
      </c>
      <c r="C243" t="s">
        <v>184</v>
      </c>
      <c r="D243">
        <v>81</v>
      </c>
      <c r="E243">
        <v>64</v>
      </c>
      <c r="F243">
        <v>73.885144298783203</v>
      </c>
      <c r="G243">
        <v>1.2777778110789999</v>
      </c>
      <c r="H243">
        <v>4287.5</v>
      </c>
      <c r="I243">
        <v>252.634556889534</v>
      </c>
      <c r="J243">
        <v>0.64713056514042999</v>
      </c>
      <c r="K243">
        <v>0.84416722320506699</v>
      </c>
      <c r="L243">
        <v>0.97720797720797703</v>
      </c>
      <c r="M243" t="s">
        <v>959</v>
      </c>
      <c r="N243" t="s">
        <v>18</v>
      </c>
      <c r="O243" t="s">
        <v>19</v>
      </c>
      <c r="P243" s="1">
        <v>0.86323698231580903</v>
      </c>
      <c r="Q243" t="s">
        <v>20</v>
      </c>
    </row>
    <row r="244" spans="1:17" x14ac:dyDescent="0.35">
      <c r="A244">
        <v>241</v>
      </c>
      <c r="B244">
        <v>108</v>
      </c>
      <c r="C244" t="s">
        <v>310</v>
      </c>
      <c r="D244">
        <v>120</v>
      </c>
      <c r="E244">
        <v>144</v>
      </c>
      <c r="F244">
        <v>91.669956884750803</v>
      </c>
      <c r="G244">
        <v>0.83582084809310098</v>
      </c>
      <c r="H244">
        <v>6600</v>
      </c>
      <c r="I244">
        <v>631.12697839736904</v>
      </c>
      <c r="J244">
        <v>0.65872443331392505</v>
      </c>
      <c r="K244">
        <v>0.20821897746321</v>
      </c>
      <c r="L244">
        <v>0.50142450142450101</v>
      </c>
      <c r="M244" t="s">
        <v>959</v>
      </c>
      <c r="N244" t="s">
        <v>18</v>
      </c>
      <c r="O244" t="s">
        <v>19</v>
      </c>
      <c r="P244" s="1">
        <v>0.86320150253473704</v>
      </c>
      <c r="Q244" t="s">
        <v>20</v>
      </c>
    </row>
    <row r="245" spans="1:17" x14ac:dyDescent="0.35">
      <c r="A245">
        <v>242</v>
      </c>
      <c r="B245">
        <v>148</v>
      </c>
      <c r="C245" t="s">
        <v>334</v>
      </c>
      <c r="D245">
        <v>151</v>
      </c>
      <c r="E245">
        <v>39</v>
      </c>
      <c r="F245">
        <v>69.557963383020507</v>
      </c>
      <c r="G245">
        <v>3.8374385465104899</v>
      </c>
      <c r="H245">
        <v>3800</v>
      </c>
      <c r="I245">
        <v>353.13708305358898</v>
      </c>
      <c r="J245">
        <v>0.722339210289213</v>
      </c>
      <c r="K245">
        <v>0.38291890636801701</v>
      </c>
      <c r="L245">
        <v>0.78756476683937804</v>
      </c>
      <c r="M245" t="s">
        <v>959</v>
      </c>
      <c r="N245" t="s">
        <v>18</v>
      </c>
      <c r="O245" t="s">
        <v>19</v>
      </c>
      <c r="P245" s="1">
        <v>0.86282502073393297</v>
      </c>
      <c r="Q245" t="s">
        <v>20</v>
      </c>
    </row>
    <row r="246" spans="1:17" x14ac:dyDescent="0.35">
      <c r="A246">
        <v>243</v>
      </c>
      <c r="B246">
        <v>403</v>
      </c>
      <c r="C246" t="s">
        <v>396</v>
      </c>
      <c r="D246">
        <v>22</v>
      </c>
      <c r="E246">
        <v>47</v>
      </c>
      <c r="F246">
        <v>30.382538898732498</v>
      </c>
      <c r="G246">
        <v>0.47619044717713399</v>
      </c>
      <c r="H246">
        <v>725</v>
      </c>
      <c r="I246">
        <v>120.710676908493</v>
      </c>
      <c r="J246">
        <v>0.84346435202661996</v>
      </c>
      <c r="K246">
        <v>0.62525403050179895</v>
      </c>
      <c r="L246">
        <v>0.90625</v>
      </c>
      <c r="M246" t="s">
        <v>959</v>
      </c>
      <c r="N246" t="s">
        <v>18</v>
      </c>
      <c r="O246" t="s">
        <v>19</v>
      </c>
      <c r="P246" s="1">
        <v>0.862519474518887</v>
      </c>
      <c r="Q246" t="s">
        <v>20</v>
      </c>
    </row>
    <row r="247" spans="1:17" x14ac:dyDescent="0.35">
      <c r="A247">
        <v>244</v>
      </c>
      <c r="B247">
        <v>292</v>
      </c>
      <c r="C247" t="s">
        <v>209</v>
      </c>
      <c r="D247">
        <v>35</v>
      </c>
      <c r="E247">
        <v>40</v>
      </c>
      <c r="F247">
        <v>38.472600259855398</v>
      </c>
      <c r="G247">
        <v>0.875</v>
      </c>
      <c r="H247">
        <v>1162.5</v>
      </c>
      <c r="I247">
        <v>129.49747383594499</v>
      </c>
      <c r="J247">
        <v>0.708299103046928</v>
      </c>
      <c r="K247">
        <v>0.87112450857437795</v>
      </c>
      <c r="L247">
        <v>0.97894736842105301</v>
      </c>
      <c r="M247" t="s">
        <v>959</v>
      </c>
      <c r="N247" t="s">
        <v>18</v>
      </c>
      <c r="O247" t="s">
        <v>19</v>
      </c>
      <c r="P247" s="1">
        <v>0.86230806139470395</v>
      </c>
      <c r="Q247" t="s">
        <v>20</v>
      </c>
    </row>
    <row r="248" spans="1:17" x14ac:dyDescent="0.35">
      <c r="A248">
        <v>245</v>
      </c>
      <c r="B248">
        <v>398</v>
      </c>
      <c r="C248" t="s">
        <v>534</v>
      </c>
      <c r="D248">
        <v>30</v>
      </c>
      <c r="E248">
        <v>35</v>
      </c>
      <c r="F248">
        <v>30.643338007504699</v>
      </c>
      <c r="G248">
        <v>0.85714285714285698</v>
      </c>
      <c r="H248">
        <v>737.5</v>
      </c>
      <c r="I248">
        <v>109.497473835945</v>
      </c>
      <c r="J248">
        <v>0.68379602559609398</v>
      </c>
      <c r="K248">
        <v>0.77297186917109395</v>
      </c>
      <c r="L248">
        <v>0.921875</v>
      </c>
      <c r="M248" t="s">
        <v>959</v>
      </c>
      <c r="N248" t="s">
        <v>18</v>
      </c>
      <c r="O248" t="s">
        <v>19</v>
      </c>
      <c r="P248" s="1">
        <v>0.86200038592113304</v>
      </c>
      <c r="Q248" t="s">
        <v>20</v>
      </c>
    </row>
    <row r="249" spans="1:17" x14ac:dyDescent="0.35">
      <c r="A249">
        <v>246</v>
      </c>
      <c r="B249">
        <v>352</v>
      </c>
      <c r="C249" t="s">
        <v>471</v>
      </c>
      <c r="D249">
        <v>42</v>
      </c>
      <c r="E249">
        <v>25</v>
      </c>
      <c r="F249">
        <v>33.615474055149903</v>
      </c>
      <c r="G249">
        <v>1.71428576933466</v>
      </c>
      <c r="H249">
        <v>887.5</v>
      </c>
      <c r="I249">
        <v>121.923879981041</v>
      </c>
      <c r="J249">
        <v>0.46511314418924099</v>
      </c>
      <c r="K249">
        <v>0.75024079608971905</v>
      </c>
      <c r="L249">
        <v>0.94666666666666699</v>
      </c>
      <c r="M249" t="s">
        <v>959</v>
      </c>
      <c r="N249" t="s">
        <v>18</v>
      </c>
      <c r="O249" t="s">
        <v>19</v>
      </c>
      <c r="P249" s="1">
        <v>0.861408333515438</v>
      </c>
      <c r="Q249" t="s">
        <v>20</v>
      </c>
    </row>
    <row r="250" spans="1:17" x14ac:dyDescent="0.35">
      <c r="A250">
        <v>247</v>
      </c>
      <c r="B250">
        <v>277</v>
      </c>
      <c r="C250" t="s">
        <v>429</v>
      </c>
      <c r="D250">
        <v>53</v>
      </c>
      <c r="E250">
        <v>36</v>
      </c>
      <c r="F250">
        <v>39.894228040143297</v>
      </c>
      <c r="G250">
        <v>1.4615384818847399</v>
      </c>
      <c r="H250">
        <v>1250</v>
      </c>
      <c r="I250">
        <v>154.85281229019199</v>
      </c>
      <c r="J250">
        <v>0.46052346792002702</v>
      </c>
      <c r="K250">
        <v>0.65506090822779806</v>
      </c>
      <c r="L250">
        <v>0.87719298245613997</v>
      </c>
      <c r="M250" t="s">
        <v>959</v>
      </c>
      <c r="N250" t="s">
        <v>18</v>
      </c>
      <c r="O250" t="s">
        <v>19</v>
      </c>
      <c r="P250" s="1">
        <v>0.86134667895513894</v>
      </c>
      <c r="Q250" t="s">
        <v>20</v>
      </c>
    </row>
    <row r="251" spans="1:17" x14ac:dyDescent="0.35">
      <c r="A251">
        <v>248</v>
      </c>
      <c r="B251">
        <v>161</v>
      </c>
      <c r="C251" t="s">
        <v>52</v>
      </c>
      <c r="D251">
        <v>80</v>
      </c>
      <c r="E251">
        <v>58</v>
      </c>
      <c r="F251">
        <v>66.993801169895207</v>
      </c>
      <c r="G251">
        <v>1.38461544770653</v>
      </c>
      <c r="H251">
        <v>3525</v>
      </c>
      <c r="I251">
        <v>233.13708305358901</v>
      </c>
      <c r="J251">
        <v>0.56869684117118602</v>
      </c>
      <c r="K251">
        <v>0.81497871921085197</v>
      </c>
      <c r="L251">
        <v>0.95918367346938804</v>
      </c>
      <c r="M251" t="s">
        <v>959</v>
      </c>
      <c r="N251" t="s">
        <v>18</v>
      </c>
      <c r="O251" t="s">
        <v>19</v>
      </c>
      <c r="P251" s="1">
        <v>0.86073762471607795</v>
      </c>
      <c r="Q251" t="s">
        <v>20</v>
      </c>
    </row>
    <row r="252" spans="1:17" x14ac:dyDescent="0.35">
      <c r="A252">
        <v>249</v>
      </c>
      <c r="B252">
        <v>601</v>
      </c>
      <c r="C252" t="s">
        <v>1119</v>
      </c>
      <c r="D252">
        <v>17</v>
      </c>
      <c r="E252">
        <v>41</v>
      </c>
      <c r="F252">
        <v>21.850968611841601</v>
      </c>
      <c r="G252">
        <v>0.41176471608676501</v>
      </c>
      <c r="H252">
        <v>375</v>
      </c>
      <c r="I252">
        <v>106.56854152679399</v>
      </c>
      <c r="J252">
        <v>0.85033080242304704</v>
      </c>
      <c r="K252">
        <v>0.414937883544237</v>
      </c>
      <c r="L252">
        <v>0.71428571428571397</v>
      </c>
      <c r="M252" t="s">
        <v>959</v>
      </c>
      <c r="N252" t="s">
        <v>18</v>
      </c>
      <c r="O252" t="s">
        <v>19</v>
      </c>
      <c r="P252" s="1">
        <v>0.86048231058104996</v>
      </c>
      <c r="Q252" t="s">
        <v>20</v>
      </c>
    </row>
    <row r="253" spans="1:17" x14ac:dyDescent="0.35">
      <c r="A253">
        <v>250</v>
      </c>
      <c r="B253">
        <v>172</v>
      </c>
      <c r="C253" t="s">
        <v>108</v>
      </c>
      <c r="D253">
        <v>72</v>
      </c>
      <c r="E253">
        <v>54</v>
      </c>
      <c r="F253">
        <v>62.952030014831102</v>
      </c>
      <c r="G253">
        <v>1.3333333037155499</v>
      </c>
      <c r="H253">
        <v>3112.5</v>
      </c>
      <c r="I253">
        <v>226.06601536273999</v>
      </c>
      <c r="J253">
        <v>0.605387394701565</v>
      </c>
      <c r="K253">
        <v>0.76532987247805895</v>
      </c>
      <c r="L253">
        <v>0.93962264150943398</v>
      </c>
      <c r="M253" t="s">
        <v>959</v>
      </c>
      <c r="N253" t="s">
        <v>18</v>
      </c>
      <c r="O253" t="s">
        <v>19</v>
      </c>
      <c r="P253" s="1">
        <v>0.86016814969018396</v>
      </c>
      <c r="Q253" t="s">
        <v>20</v>
      </c>
    </row>
    <row r="254" spans="1:17" x14ac:dyDescent="0.35">
      <c r="A254">
        <v>251</v>
      </c>
      <c r="B254">
        <v>307</v>
      </c>
      <c r="C254" t="s">
        <v>461</v>
      </c>
      <c r="D254">
        <v>35</v>
      </c>
      <c r="E254">
        <v>40</v>
      </c>
      <c r="F254">
        <v>36.996385101659598</v>
      </c>
      <c r="G254">
        <v>0.875</v>
      </c>
      <c r="H254">
        <v>1075</v>
      </c>
      <c r="I254">
        <v>132.426406145096</v>
      </c>
      <c r="J254">
        <v>0.71201858263485296</v>
      </c>
      <c r="K254">
        <v>0.77031639643624505</v>
      </c>
      <c r="L254">
        <v>0.92473118279569899</v>
      </c>
      <c r="M254" t="s">
        <v>959</v>
      </c>
      <c r="N254" t="s">
        <v>18</v>
      </c>
      <c r="O254" t="s">
        <v>19</v>
      </c>
      <c r="P254" s="1">
        <v>0.86013239872166103</v>
      </c>
      <c r="Q254" t="s">
        <v>20</v>
      </c>
    </row>
    <row r="255" spans="1:17" x14ac:dyDescent="0.35">
      <c r="A255">
        <v>252</v>
      </c>
      <c r="B255">
        <v>375</v>
      </c>
      <c r="C255" t="s">
        <v>93</v>
      </c>
      <c r="D255">
        <v>45</v>
      </c>
      <c r="E255">
        <v>25</v>
      </c>
      <c r="F255">
        <v>31.915382432114601</v>
      </c>
      <c r="G255">
        <v>1.8</v>
      </c>
      <c r="H255">
        <v>800</v>
      </c>
      <c r="I255">
        <v>122.426406145096</v>
      </c>
      <c r="J255">
        <v>0.67521202497726096</v>
      </c>
      <c r="K255">
        <v>0.67073296164623597</v>
      </c>
      <c r="L255">
        <v>0.92753623188405798</v>
      </c>
      <c r="M255" t="s">
        <v>959</v>
      </c>
      <c r="N255" t="s">
        <v>18</v>
      </c>
      <c r="O255" t="s">
        <v>19</v>
      </c>
      <c r="P255" s="1">
        <v>0.86001815551968097</v>
      </c>
      <c r="Q255" t="s">
        <v>20</v>
      </c>
    </row>
    <row r="256" spans="1:17" x14ac:dyDescent="0.35">
      <c r="A256">
        <v>253</v>
      </c>
      <c r="B256">
        <v>69</v>
      </c>
      <c r="C256" t="s">
        <v>287</v>
      </c>
      <c r="D256">
        <v>221</v>
      </c>
      <c r="E256">
        <v>155</v>
      </c>
      <c r="F256">
        <v>175.942139441845</v>
      </c>
      <c r="G256">
        <v>1.4280574722206101</v>
      </c>
      <c r="H256">
        <v>24312.5</v>
      </c>
      <c r="I256">
        <v>722.34018146991696</v>
      </c>
      <c r="J256">
        <v>0.62231585907300002</v>
      </c>
      <c r="K256">
        <v>0.58553914577432098</v>
      </c>
      <c r="L256">
        <v>0.84381778741865499</v>
      </c>
      <c r="M256" t="s">
        <v>959</v>
      </c>
      <c r="N256" t="s">
        <v>18</v>
      </c>
      <c r="O256" t="s">
        <v>19</v>
      </c>
      <c r="P256" s="1">
        <v>0.85995553747434605</v>
      </c>
      <c r="Q256" t="s">
        <v>20</v>
      </c>
    </row>
    <row r="257" spans="1:17" x14ac:dyDescent="0.35">
      <c r="A257">
        <v>254</v>
      </c>
      <c r="B257">
        <v>82</v>
      </c>
      <c r="C257" t="s">
        <v>401</v>
      </c>
      <c r="D257">
        <v>112</v>
      </c>
      <c r="E257">
        <v>160</v>
      </c>
      <c r="F257">
        <v>127.286971865761</v>
      </c>
      <c r="G257">
        <v>0.69767435622957097</v>
      </c>
      <c r="H257">
        <v>12725</v>
      </c>
      <c r="I257">
        <v>452.13203072547901</v>
      </c>
      <c r="J257">
        <v>0.77866886645936895</v>
      </c>
      <c r="K257">
        <v>0.78223474917938196</v>
      </c>
      <c r="L257">
        <v>0.94874184529356897</v>
      </c>
      <c r="M257" t="s">
        <v>959</v>
      </c>
      <c r="N257" t="s">
        <v>18</v>
      </c>
      <c r="O257" t="s">
        <v>19</v>
      </c>
      <c r="P257" s="1">
        <v>0.85975660858577896</v>
      </c>
      <c r="Q257" t="s">
        <v>20</v>
      </c>
    </row>
    <row r="258" spans="1:17" x14ac:dyDescent="0.35">
      <c r="A258">
        <v>255</v>
      </c>
      <c r="B258">
        <v>381</v>
      </c>
      <c r="C258" t="s">
        <v>107</v>
      </c>
      <c r="D258">
        <v>30</v>
      </c>
      <c r="E258">
        <v>35</v>
      </c>
      <c r="F258">
        <v>31.6650618423356</v>
      </c>
      <c r="G258">
        <v>0.85714285714285698</v>
      </c>
      <c r="H258">
        <v>787.5</v>
      </c>
      <c r="I258">
        <v>109.497473835945</v>
      </c>
      <c r="J258">
        <v>0.62150237445103695</v>
      </c>
      <c r="K258">
        <v>0.82537674165727004</v>
      </c>
      <c r="L258">
        <v>0.96923076923076901</v>
      </c>
      <c r="M258" t="s">
        <v>959</v>
      </c>
      <c r="N258" t="s">
        <v>18</v>
      </c>
      <c r="O258" t="s">
        <v>19</v>
      </c>
      <c r="P258" s="1">
        <v>0.85966348694515804</v>
      </c>
      <c r="Q258" t="s">
        <v>20</v>
      </c>
    </row>
    <row r="259" spans="1:17" x14ac:dyDescent="0.35">
      <c r="A259">
        <v>256</v>
      </c>
      <c r="B259">
        <v>296</v>
      </c>
      <c r="C259" t="s">
        <v>166</v>
      </c>
      <c r="D259">
        <v>30</v>
      </c>
      <c r="E259">
        <v>45</v>
      </c>
      <c r="F259">
        <v>38.056668037759799</v>
      </c>
      <c r="G259">
        <v>0.66666666666666696</v>
      </c>
      <c r="H259">
        <v>1137.5</v>
      </c>
      <c r="I259">
        <v>139.49747383594499</v>
      </c>
      <c r="J259">
        <v>0.66832582336822699</v>
      </c>
      <c r="K259">
        <v>0.73456221212086503</v>
      </c>
      <c r="L259">
        <v>0.92857142857142905</v>
      </c>
      <c r="M259" t="s">
        <v>959</v>
      </c>
      <c r="N259" t="s">
        <v>18</v>
      </c>
      <c r="O259" t="s">
        <v>19</v>
      </c>
      <c r="P259" s="1">
        <v>0.85961766445571597</v>
      </c>
      <c r="Q259" t="s">
        <v>20</v>
      </c>
    </row>
    <row r="260" spans="1:17" x14ac:dyDescent="0.35">
      <c r="A260">
        <v>257</v>
      </c>
      <c r="B260">
        <v>653</v>
      </c>
      <c r="C260" t="s">
        <v>2005</v>
      </c>
      <c r="D260">
        <v>15</v>
      </c>
      <c r="E260">
        <v>31</v>
      </c>
      <c r="F260">
        <v>20.729648968280099</v>
      </c>
      <c r="G260">
        <v>0.5</v>
      </c>
      <c r="H260">
        <v>337.5</v>
      </c>
      <c r="I260">
        <v>79.497473835945101</v>
      </c>
      <c r="J260">
        <v>0.84258624001072902</v>
      </c>
      <c r="K260">
        <v>0.67108415423154799</v>
      </c>
      <c r="L260">
        <v>0.9</v>
      </c>
      <c r="M260" t="s">
        <v>959</v>
      </c>
      <c r="N260" t="s">
        <v>18</v>
      </c>
      <c r="O260" t="s">
        <v>19</v>
      </c>
      <c r="P260" s="1">
        <v>0.85945171588176605</v>
      </c>
      <c r="Q260" t="s">
        <v>20</v>
      </c>
    </row>
    <row r="261" spans="1:17" x14ac:dyDescent="0.35">
      <c r="A261">
        <v>258</v>
      </c>
      <c r="B261">
        <v>227</v>
      </c>
      <c r="C261" t="s">
        <v>268</v>
      </c>
      <c r="D261">
        <v>46</v>
      </c>
      <c r="E261">
        <v>81</v>
      </c>
      <c r="F261">
        <v>49.184907593659297</v>
      </c>
      <c r="G261">
        <v>0.56521740150245103</v>
      </c>
      <c r="H261">
        <v>1900</v>
      </c>
      <c r="I261">
        <v>299.70562458038302</v>
      </c>
      <c r="J261">
        <v>0.83873379088889</v>
      </c>
      <c r="K261">
        <v>0.26581144607195101</v>
      </c>
      <c r="L261">
        <v>0.63333333333333297</v>
      </c>
      <c r="M261" t="s">
        <v>959</v>
      </c>
      <c r="N261" t="s">
        <v>18</v>
      </c>
      <c r="O261" t="s">
        <v>19</v>
      </c>
      <c r="P261" s="1">
        <v>0.85921278593722195</v>
      </c>
      <c r="Q261" t="s">
        <v>20</v>
      </c>
    </row>
    <row r="262" spans="1:17" x14ac:dyDescent="0.35">
      <c r="A262">
        <v>259</v>
      </c>
      <c r="B262">
        <v>523</v>
      </c>
      <c r="C262" t="s">
        <v>1111</v>
      </c>
      <c r="D262">
        <v>30</v>
      </c>
      <c r="E262">
        <v>20</v>
      </c>
      <c r="F262">
        <v>24.913937425834401</v>
      </c>
      <c r="G262">
        <v>1.5</v>
      </c>
      <c r="H262">
        <v>487.5</v>
      </c>
      <c r="I262">
        <v>85.355338454246507</v>
      </c>
      <c r="J262">
        <v>0.67474908419486501</v>
      </c>
      <c r="K262">
        <v>0.84085886366776497</v>
      </c>
      <c r="L262">
        <v>0.97499999999999998</v>
      </c>
      <c r="M262" t="s">
        <v>959</v>
      </c>
      <c r="N262" t="s">
        <v>18</v>
      </c>
      <c r="O262" t="s">
        <v>19</v>
      </c>
      <c r="P262" s="1">
        <v>0.85898717233103505</v>
      </c>
      <c r="Q262" t="s">
        <v>20</v>
      </c>
    </row>
    <row r="263" spans="1:17" x14ac:dyDescent="0.35">
      <c r="A263">
        <v>260</v>
      </c>
      <c r="B263">
        <v>433</v>
      </c>
      <c r="C263" t="s">
        <v>206</v>
      </c>
      <c r="D263">
        <v>25</v>
      </c>
      <c r="E263">
        <v>35</v>
      </c>
      <c r="F263">
        <v>29.043436408025901</v>
      </c>
      <c r="G263">
        <v>0.71428571428571397</v>
      </c>
      <c r="H263">
        <v>662.5</v>
      </c>
      <c r="I263">
        <v>99.497473835945101</v>
      </c>
      <c r="J263">
        <v>0.70451826456060795</v>
      </c>
      <c r="K263">
        <v>0.84095283242594998</v>
      </c>
      <c r="L263">
        <v>0.96363636363636396</v>
      </c>
      <c r="M263" t="s">
        <v>959</v>
      </c>
      <c r="N263" t="s">
        <v>18</v>
      </c>
      <c r="O263" t="s">
        <v>19</v>
      </c>
      <c r="P263" s="1">
        <v>0.85895016911526001</v>
      </c>
      <c r="Q263" t="s">
        <v>20</v>
      </c>
    </row>
    <row r="264" spans="1:17" x14ac:dyDescent="0.35">
      <c r="A264">
        <v>261</v>
      </c>
      <c r="B264">
        <v>218</v>
      </c>
      <c r="C264" t="s">
        <v>181</v>
      </c>
      <c r="D264">
        <v>46</v>
      </c>
      <c r="E264">
        <v>60</v>
      </c>
      <c r="F264">
        <v>50.777062519298099</v>
      </c>
      <c r="G264">
        <v>0.76666665077209495</v>
      </c>
      <c r="H264">
        <v>2025</v>
      </c>
      <c r="I264">
        <v>178.99494767189</v>
      </c>
      <c r="J264">
        <v>0.72483384696623898</v>
      </c>
      <c r="K264">
        <v>0.79424290900817596</v>
      </c>
      <c r="L264">
        <v>0.94186046511627897</v>
      </c>
      <c r="M264" t="s">
        <v>959</v>
      </c>
      <c r="N264" t="s">
        <v>18</v>
      </c>
      <c r="O264" t="s">
        <v>19</v>
      </c>
      <c r="P264" s="1">
        <v>0.85871305682171095</v>
      </c>
      <c r="Q264" t="s">
        <v>20</v>
      </c>
    </row>
    <row r="265" spans="1:17" x14ac:dyDescent="0.35">
      <c r="A265">
        <v>262</v>
      </c>
      <c r="B265">
        <v>416</v>
      </c>
      <c r="C265" t="s">
        <v>533</v>
      </c>
      <c r="D265">
        <v>25</v>
      </c>
      <c r="E265">
        <v>35</v>
      </c>
      <c r="F265">
        <v>29.586351363515998</v>
      </c>
      <c r="G265">
        <v>0.71428571428571397</v>
      </c>
      <c r="H265">
        <v>687.5</v>
      </c>
      <c r="I265">
        <v>99.497473835945101</v>
      </c>
      <c r="J265">
        <v>0.59864623290221797</v>
      </c>
      <c r="K265">
        <v>0.87268690157409901</v>
      </c>
      <c r="L265">
        <v>0.98214285714285698</v>
      </c>
      <c r="M265" t="s">
        <v>959</v>
      </c>
      <c r="N265" t="s">
        <v>18</v>
      </c>
      <c r="O265" t="s">
        <v>19</v>
      </c>
      <c r="P265" s="1">
        <v>0.858567851918001</v>
      </c>
      <c r="Q265" t="s">
        <v>20</v>
      </c>
    </row>
    <row r="266" spans="1:17" x14ac:dyDescent="0.35">
      <c r="A266">
        <v>263</v>
      </c>
      <c r="B266">
        <v>240</v>
      </c>
      <c r="C266" t="s">
        <v>337</v>
      </c>
      <c r="D266">
        <v>46</v>
      </c>
      <c r="E266">
        <v>46</v>
      </c>
      <c r="F266">
        <v>45.135166683820501</v>
      </c>
      <c r="G266">
        <v>1.0000001037460999</v>
      </c>
      <c r="H266">
        <v>1600</v>
      </c>
      <c r="I266">
        <v>154.85281229019199</v>
      </c>
      <c r="J266">
        <v>0.60347086654913895</v>
      </c>
      <c r="K266">
        <v>0.83847796253158202</v>
      </c>
      <c r="L266">
        <v>0.95522388059701502</v>
      </c>
      <c r="M266" t="s">
        <v>959</v>
      </c>
      <c r="N266" t="s">
        <v>18</v>
      </c>
      <c r="O266" t="s">
        <v>19</v>
      </c>
      <c r="P266" s="1">
        <v>0.85850331370791599</v>
      </c>
      <c r="Q266" t="s">
        <v>20</v>
      </c>
    </row>
    <row r="267" spans="1:17" x14ac:dyDescent="0.35">
      <c r="A267">
        <v>264</v>
      </c>
      <c r="B267">
        <v>388</v>
      </c>
      <c r="C267" t="s">
        <v>262</v>
      </c>
      <c r="D267">
        <v>78</v>
      </c>
      <c r="E267">
        <v>20</v>
      </c>
      <c r="F267">
        <v>31.158388162107499</v>
      </c>
      <c r="G267">
        <v>3.93548382446347</v>
      </c>
      <c r="H267">
        <v>762.5</v>
      </c>
      <c r="I267">
        <v>196.06601536273999</v>
      </c>
      <c r="J267">
        <v>0.383438971241222</v>
      </c>
      <c r="K267">
        <v>0.24925568156825301</v>
      </c>
      <c r="L267">
        <v>0.59803921568627405</v>
      </c>
      <c r="M267" t="s">
        <v>959</v>
      </c>
      <c r="N267" t="s">
        <v>18</v>
      </c>
      <c r="O267" t="s">
        <v>19</v>
      </c>
      <c r="P267" s="1">
        <v>0.858426867249098</v>
      </c>
      <c r="Q267" t="s">
        <v>20</v>
      </c>
    </row>
    <row r="268" spans="1:17" x14ac:dyDescent="0.35">
      <c r="A268">
        <v>265</v>
      </c>
      <c r="B268">
        <v>474</v>
      </c>
      <c r="C268" t="s">
        <v>864</v>
      </c>
      <c r="D268">
        <v>35</v>
      </c>
      <c r="E268">
        <v>20</v>
      </c>
      <c r="F268">
        <v>26.7618617422916</v>
      </c>
      <c r="G268">
        <v>1.75</v>
      </c>
      <c r="H268">
        <v>562.5</v>
      </c>
      <c r="I268">
        <v>95.355338454246507</v>
      </c>
      <c r="J268">
        <v>0.69795493519295804</v>
      </c>
      <c r="K268">
        <v>0.77739611665270902</v>
      </c>
      <c r="L268">
        <v>0.95744680851063801</v>
      </c>
      <c r="M268" t="s">
        <v>959</v>
      </c>
      <c r="N268" t="s">
        <v>18</v>
      </c>
      <c r="O268" t="s">
        <v>19</v>
      </c>
      <c r="P268" s="1">
        <v>0.85835164560144195</v>
      </c>
      <c r="Q268" t="s">
        <v>20</v>
      </c>
    </row>
    <row r="269" spans="1:17" x14ac:dyDescent="0.35">
      <c r="A269">
        <v>266</v>
      </c>
      <c r="B269">
        <v>599</v>
      </c>
      <c r="C269" t="s">
        <v>980</v>
      </c>
      <c r="D269">
        <v>18</v>
      </c>
      <c r="E269">
        <v>28</v>
      </c>
      <c r="F269">
        <v>22.212166116452401</v>
      </c>
      <c r="G269">
        <v>0.62500006322027901</v>
      </c>
      <c r="H269">
        <v>387.5</v>
      </c>
      <c r="I269">
        <v>79.497473835945101</v>
      </c>
      <c r="J269">
        <v>0.73754913738529904</v>
      </c>
      <c r="K269">
        <v>0.77050402893251801</v>
      </c>
      <c r="L269">
        <v>0.939393939393939</v>
      </c>
      <c r="M269" t="s">
        <v>959</v>
      </c>
      <c r="N269" t="s">
        <v>18</v>
      </c>
      <c r="O269" t="s">
        <v>19</v>
      </c>
      <c r="P269" s="1">
        <v>0.85830226439506596</v>
      </c>
      <c r="Q269" t="s">
        <v>20</v>
      </c>
    </row>
    <row r="270" spans="1:17" x14ac:dyDescent="0.35">
      <c r="A270">
        <v>267</v>
      </c>
      <c r="B270">
        <v>306</v>
      </c>
      <c r="C270" t="s">
        <v>147</v>
      </c>
      <c r="D270">
        <v>39</v>
      </c>
      <c r="E270">
        <v>39</v>
      </c>
      <c r="F270">
        <v>37.424103185095603</v>
      </c>
      <c r="G270">
        <v>1</v>
      </c>
      <c r="H270">
        <v>1100</v>
      </c>
      <c r="I270">
        <v>130.71067690849301</v>
      </c>
      <c r="J270">
        <v>0.71777755982348601</v>
      </c>
      <c r="K270">
        <v>0.80905942541826503</v>
      </c>
      <c r="L270">
        <v>0.94623655913978499</v>
      </c>
      <c r="M270" t="s">
        <v>959</v>
      </c>
      <c r="N270" t="s">
        <v>18</v>
      </c>
      <c r="O270" t="s">
        <v>19</v>
      </c>
      <c r="P270" s="1">
        <v>0.85822463216525102</v>
      </c>
      <c r="Q270" t="s">
        <v>20</v>
      </c>
    </row>
    <row r="271" spans="1:17" x14ac:dyDescent="0.35">
      <c r="A271">
        <v>268</v>
      </c>
      <c r="B271">
        <v>166</v>
      </c>
      <c r="C271" t="s">
        <v>485</v>
      </c>
      <c r="D271">
        <v>110</v>
      </c>
      <c r="E271">
        <v>62</v>
      </c>
      <c r="F271">
        <v>64.943098108538294</v>
      </c>
      <c r="G271">
        <v>1.77777786354152</v>
      </c>
      <c r="H271">
        <v>3312.5</v>
      </c>
      <c r="I271">
        <v>332.634556889534</v>
      </c>
      <c r="J271">
        <v>0.598805616090618</v>
      </c>
      <c r="K271">
        <v>0.376210593249588</v>
      </c>
      <c r="L271">
        <v>0.66084788029925201</v>
      </c>
      <c r="M271" t="s">
        <v>959</v>
      </c>
      <c r="N271" t="s">
        <v>18</v>
      </c>
      <c r="O271" t="s">
        <v>19</v>
      </c>
      <c r="P271" s="1">
        <v>0.85772959090815704</v>
      </c>
      <c r="Q271" t="s">
        <v>20</v>
      </c>
    </row>
    <row r="272" spans="1:17" x14ac:dyDescent="0.35">
      <c r="A272">
        <v>269</v>
      </c>
      <c r="B272">
        <v>642</v>
      </c>
      <c r="C272" t="s">
        <v>687</v>
      </c>
      <c r="D272">
        <v>30</v>
      </c>
      <c r="E272">
        <v>15</v>
      </c>
      <c r="F272">
        <v>20.729648968280099</v>
      </c>
      <c r="G272">
        <v>2</v>
      </c>
      <c r="H272">
        <v>337.5</v>
      </c>
      <c r="I272">
        <v>75.355338454246507</v>
      </c>
      <c r="J272">
        <v>0.67214010422696502</v>
      </c>
      <c r="K272">
        <v>0.74688818880388896</v>
      </c>
      <c r="L272">
        <v>0.96428571428571397</v>
      </c>
      <c r="M272" t="s">
        <v>959</v>
      </c>
      <c r="N272" t="s">
        <v>18</v>
      </c>
      <c r="O272" t="s">
        <v>19</v>
      </c>
      <c r="P272" s="1">
        <v>0.85770216487953799</v>
      </c>
      <c r="Q272" t="s">
        <v>20</v>
      </c>
    </row>
    <row r="273" spans="1:17" x14ac:dyDescent="0.35">
      <c r="A273">
        <v>270</v>
      </c>
      <c r="B273">
        <v>412</v>
      </c>
      <c r="C273" t="s">
        <v>443</v>
      </c>
      <c r="D273">
        <v>25</v>
      </c>
      <c r="E273">
        <v>40</v>
      </c>
      <c r="F273">
        <v>29.586351363515998</v>
      </c>
      <c r="G273">
        <v>0.625</v>
      </c>
      <c r="H273">
        <v>687.5</v>
      </c>
      <c r="I273">
        <v>115.355338454247</v>
      </c>
      <c r="J273">
        <v>0.65013237768550303</v>
      </c>
      <c r="K273">
        <v>0.64924284327641901</v>
      </c>
      <c r="L273">
        <v>0.87301587301587302</v>
      </c>
      <c r="M273" t="s">
        <v>959</v>
      </c>
      <c r="N273" t="s">
        <v>18</v>
      </c>
      <c r="O273" t="s">
        <v>19</v>
      </c>
      <c r="P273" s="1">
        <v>0.85763130946034005</v>
      </c>
      <c r="Q273" t="s">
        <v>20</v>
      </c>
    </row>
    <row r="274" spans="1:17" x14ac:dyDescent="0.35">
      <c r="A274">
        <v>271</v>
      </c>
      <c r="B274">
        <v>538</v>
      </c>
      <c r="C274" t="s">
        <v>1048</v>
      </c>
      <c r="D274">
        <v>76</v>
      </c>
      <c r="E274">
        <v>12</v>
      </c>
      <c r="F274">
        <v>23.936536824086001</v>
      </c>
      <c r="G274">
        <v>6.5000004052336697</v>
      </c>
      <c r="H274">
        <v>450</v>
      </c>
      <c r="I274">
        <v>170.71067690849301</v>
      </c>
      <c r="J274">
        <v>0.81861517170325404</v>
      </c>
      <c r="K274">
        <v>0.19404435315410001</v>
      </c>
      <c r="L274">
        <v>0.62068965517241403</v>
      </c>
      <c r="M274" t="s">
        <v>959</v>
      </c>
      <c r="N274" t="s">
        <v>18</v>
      </c>
      <c r="O274" t="s">
        <v>19</v>
      </c>
      <c r="P274" s="1">
        <v>0.85756471879278195</v>
      </c>
      <c r="Q274" t="s">
        <v>20</v>
      </c>
    </row>
    <row r="275" spans="1:17" x14ac:dyDescent="0.35">
      <c r="A275">
        <v>272</v>
      </c>
      <c r="B275">
        <v>395</v>
      </c>
      <c r="C275" t="s">
        <v>495</v>
      </c>
      <c r="D275">
        <v>47</v>
      </c>
      <c r="E275">
        <v>27</v>
      </c>
      <c r="F275">
        <v>30.9019361618552</v>
      </c>
      <c r="G275">
        <v>1.7142856644367801</v>
      </c>
      <c r="H275">
        <v>750</v>
      </c>
      <c r="I275">
        <v>126.56854152679399</v>
      </c>
      <c r="J275">
        <v>0.61334359463390797</v>
      </c>
      <c r="K275">
        <v>0.58832807860979297</v>
      </c>
      <c r="L275">
        <v>0.88235294117647101</v>
      </c>
      <c r="M275" t="s">
        <v>959</v>
      </c>
      <c r="N275" t="s">
        <v>18</v>
      </c>
      <c r="O275" t="s">
        <v>19</v>
      </c>
      <c r="P275" s="1">
        <v>0.857417925089346</v>
      </c>
      <c r="Q275" t="s">
        <v>20</v>
      </c>
    </row>
    <row r="276" spans="1:17" x14ac:dyDescent="0.35">
      <c r="A276">
        <v>273</v>
      </c>
      <c r="B276">
        <v>158</v>
      </c>
      <c r="C276" t="s">
        <v>223</v>
      </c>
      <c r="D276">
        <v>103</v>
      </c>
      <c r="E276">
        <v>79</v>
      </c>
      <c r="F276">
        <v>67.349208444635906</v>
      </c>
      <c r="G276">
        <v>1.29145730514051</v>
      </c>
      <c r="H276">
        <v>3562.5</v>
      </c>
      <c r="I276">
        <v>483.34523379802698</v>
      </c>
      <c r="J276">
        <v>0.558931605952244</v>
      </c>
      <c r="K276">
        <v>0.191623980011079</v>
      </c>
      <c r="L276">
        <v>0.58762886597938102</v>
      </c>
      <c r="M276" t="s">
        <v>959</v>
      </c>
      <c r="N276" t="s">
        <v>18</v>
      </c>
      <c r="O276" t="s">
        <v>19</v>
      </c>
      <c r="P276" s="1">
        <v>0.85722548991729797</v>
      </c>
      <c r="Q276" t="s">
        <v>20</v>
      </c>
    </row>
    <row r="277" spans="1:17" x14ac:dyDescent="0.35">
      <c r="A277">
        <v>274</v>
      </c>
      <c r="B277">
        <v>196</v>
      </c>
      <c r="C277" t="s">
        <v>47</v>
      </c>
      <c r="D277">
        <v>65</v>
      </c>
      <c r="E277">
        <v>70</v>
      </c>
      <c r="F277">
        <v>56.559829880818199</v>
      </c>
      <c r="G277">
        <v>0.92857142857142905</v>
      </c>
      <c r="H277">
        <v>2512.5</v>
      </c>
      <c r="I277">
        <v>294.35028612613701</v>
      </c>
      <c r="J277">
        <v>0.55659398409774996</v>
      </c>
      <c r="K277">
        <v>0.36440725085359199</v>
      </c>
      <c r="L277">
        <v>0.72302158273381301</v>
      </c>
      <c r="M277" t="s">
        <v>959</v>
      </c>
      <c r="N277" t="s">
        <v>18</v>
      </c>
      <c r="O277" t="s">
        <v>19</v>
      </c>
      <c r="P277" s="1">
        <v>0.85721106436569505</v>
      </c>
      <c r="Q277" t="s">
        <v>20</v>
      </c>
    </row>
    <row r="278" spans="1:17" x14ac:dyDescent="0.35">
      <c r="A278">
        <v>275</v>
      </c>
      <c r="B278">
        <v>625</v>
      </c>
      <c r="C278" t="s">
        <v>1320</v>
      </c>
      <c r="D278">
        <v>15</v>
      </c>
      <c r="E278">
        <v>30</v>
      </c>
      <c r="F278">
        <v>21.483699284957801</v>
      </c>
      <c r="G278">
        <v>0.5</v>
      </c>
      <c r="H278">
        <v>362.5</v>
      </c>
      <c r="I278">
        <v>81.213203072547898</v>
      </c>
      <c r="J278">
        <v>0.629755140079993</v>
      </c>
      <c r="K278">
        <v>0.69066046368188905</v>
      </c>
      <c r="L278">
        <v>0.93548387096774199</v>
      </c>
      <c r="M278" t="s">
        <v>959</v>
      </c>
      <c r="N278" t="s">
        <v>18</v>
      </c>
      <c r="O278" t="s">
        <v>19</v>
      </c>
      <c r="P278" s="1">
        <v>0.85718117071891897</v>
      </c>
      <c r="Q278" t="s">
        <v>20</v>
      </c>
    </row>
    <row r="279" spans="1:17" x14ac:dyDescent="0.35">
      <c r="A279">
        <v>276</v>
      </c>
      <c r="B279">
        <v>310</v>
      </c>
      <c r="C279" t="s">
        <v>132</v>
      </c>
      <c r="D279">
        <v>35</v>
      </c>
      <c r="E279">
        <v>55</v>
      </c>
      <c r="F279">
        <v>36.996385101659598</v>
      </c>
      <c r="G279">
        <v>0.63636363636363602</v>
      </c>
      <c r="H279">
        <v>1075</v>
      </c>
      <c r="I279">
        <v>174.85281229019199</v>
      </c>
      <c r="J279">
        <v>0.610638677208445</v>
      </c>
      <c r="K279">
        <v>0.44184819449729401</v>
      </c>
      <c r="L279">
        <v>0.74137931034482796</v>
      </c>
      <c r="M279" t="s">
        <v>959</v>
      </c>
      <c r="N279" t="s">
        <v>18</v>
      </c>
      <c r="O279" t="s">
        <v>19</v>
      </c>
      <c r="P279" s="1">
        <v>0.85700020591350801</v>
      </c>
      <c r="Q279" t="s">
        <v>20</v>
      </c>
    </row>
    <row r="280" spans="1:17" x14ac:dyDescent="0.35">
      <c r="A280">
        <v>277</v>
      </c>
      <c r="B280">
        <v>256</v>
      </c>
      <c r="C280" t="s">
        <v>372</v>
      </c>
      <c r="D280">
        <v>35</v>
      </c>
      <c r="E280">
        <v>56</v>
      </c>
      <c r="F280">
        <v>42.408146115321003</v>
      </c>
      <c r="G280">
        <v>0.63333329338905298</v>
      </c>
      <c r="H280">
        <v>1412.5</v>
      </c>
      <c r="I280">
        <v>157.78174459934201</v>
      </c>
      <c r="J280">
        <v>0.80232500512456595</v>
      </c>
      <c r="K280">
        <v>0.71299225616190098</v>
      </c>
      <c r="L280">
        <v>0.90400000000000003</v>
      </c>
      <c r="M280" t="s">
        <v>959</v>
      </c>
      <c r="N280" t="s">
        <v>18</v>
      </c>
      <c r="O280" t="s">
        <v>19</v>
      </c>
      <c r="P280" s="1">
        <v>0.85686732287344203</v>
      </c>
      <c r="Q280" t="s">
        <v>20</v>
      </c>
    </row>
    <row r="281" spans="1:17" x14ac:dyDescent="0.35">
      <c r="A281">
        <v>278</v>
      </c>
      <c r="B281">
        <v>242</v>
      </c>
      <c r="C281" t="s">
        <v>150</v>
      </c>
      <c r="D281">
        <v>45</v>
      </c>
      <c r="E281">
        <v>45</v>
      </c>
      <c r="F281">
        <v>45.135166683820501</v>
      </c>
      <c r="G281">
        <v>1</v>
      </c>
      <c r="H281">
        <v>1600</v>
      </c>
      <c r="I281">
        <v>166.56854152679401</v>
      </c>
      <c r="J281">
        <v>0.59559478406590305</v>
      </c>
      <c r="K281">
        <v>0.72467600340477401</v>
      </c>
      <c r="L281">
        <v>0.89510489510489499</v>
      </c>
      <c r="M281" t="s">
        <v>959</v>
      </c>
      <c r="N281" t="s">
        <v>18</v>
      </c>
      <c r="O281" t="s">
        <v>19</v>
      </c>
      <c r="P281" s="1">
        <v>0.85683546086408602</v>
      </c>
      <c r="Q281" t="s">
        <v>20</v>
      </c>
    </row>
    <row r="282" spans="1:17" x14ac:dyDescent="0.35">
      <c r="A282">
        <v>279</v>
      </c>
      <c r="B282">
        <v>643</v>
      </c>
      <c r="C282" t="s">
        <v>439</v>
      </c>
      <c r="D282">
        <v>18</v>
      </c>
      <c r="E282">
        <v>32</v>
      </c>
      <c r="F282">
        <v>20.729648968280099</v>
      </c>
      <c r="G282">
        <v>0.55555553890494902</v>
      </c>
      <c r="H282">
        <v>337.5</v>
      </c>
      <c r="I282">
        <v>89.497473835945101</v>
      </c>
      <c r="J282">
        <v>0.80062230050401695</v>
      </c>
      <c r="K282">
        <v>0.52949527267211705</v>
      </c>
      <c r="L282">
        <v>0.77142857142857102</v>
      </c>
      <c r="M282" t="s">
        <v>959</v>
      </c>
      <c r="N282" t="s">
        <v>18</v>
      </c>
      <c r="O282" t="s">
        <v>19</v>
      </c>
      <c r="P282" s="1">
        <v>0.85681182342388695</v>
      </c>
      <c r="Q282" t="s">
        <v>20</v>
      </c>
    </row>
    <row r="283" spans="1:17" x14ac:dyDescent="0.35">
      <c r="A283">
        <v>280</v>
      </c>
      <c r="B283">
        <v>415</v>
      </c>
      <c r="C283" t="s">
        <v>1005</v>
      </c>
      <c r="D283">
        <v>35</v>
      </c>
      <c r="E283">
        <v>25</v>
      </c>
      <c r="F283">
        <v>29.586351363515998</v>
      </c>
      <c r="G283">
        <v>1.4</v>
      </c>
      <c r="H283">
        <v>687.5</v>
      </c>
      <c r="I283">
        <v>105.355338454247</v>
      </c>
      <c r="J283">
        <v>0.570868083381455</v>
      </c>
      <c r="K283">
        <v>0.778340220917351</v>
      </c>
      <c r="L283">
        <v>0.93220338983050799</v>
      </c>
      <c r="M283" t="s">
        <v>959</v>
      </c>
      <c r="N283" t="s">
        <v>18</v>
      </c>
      <c r="O283" t="s">
        <v>19</v>
      </c>
      <c r="P283" s="1">
        <v>0.85668858269755499</v>
      </c>
      <c r="Q283" t="s">
        <v>20</v>
      </c>
    </row>
    <row r="284" spans="1:17" x14ac:dyDescent="0.35">
      <c r="A284">
        <v>281</v>
      </c>
      <c r="B284">
        <v>636</v>
      </c>
      <c r="C284" t="s">
        <v>572</v>
      </c>
      <c r="D284">
        <v>21</v>
      </c>
      <c r="E284">
        <v>21</v>
      </c>
      <c r="F284">
        <v>21.1100412282238</v>
      </c>
      <c r="G284">
        <v>1</v>
      </c>
      <c r="H284">
        <v>350</v>
      </c>
      <c r="I284">
        <v>72.426406145095797</v>
      </c>
      <c r="J284">
        <v>0.576763151275275</v>
      </c>
      <c r="K284">
        <v>0.83846325929359999</v>
      </c>
      <c r="L284">
        <v>0.96551724137931005</v>
      </c>
      <c r="M284" t="s">
        <v>959</v>
      </c>
      <c r="N284" t="s">
        <v>18</v>
      </c>
      <c r="O284" t="s">
        <v>19</v>
      </c>
      <c r="P284" s="1">
        <v>0.85655936972923097</v>
      </c>
      <c r="Q284" t="s">
        <v>20</v>
      </c>
    </row>
    <row r="285" spans="1:17" x14ac:dyDescent="0.35">
      <c r="A285">
        <v>282</v>
      </c>
      <c r="B285">
        <v>624</v>
      </c>
      <c r="C285" t="s">
        <v>847</v>
      </c>
      <c r="D285">
        <v>20</v>
      </c>
      <c r="E285">
        <v>20</v>
      </c>
      <c r="F285">
        <v>21.483699284957801</v>
      </c>
      <c r="G285">
        <v>1</v>
      </c>
      <c r="H285">
        <v>362.5</v>
      </c>
      <c r="I285">
        <v>71.213203072547898</v>
      </c>
      <c r="J285">
        <v>0.58799266905704906</v>
      </c>
      <c r="K285">
        <v>0.89824919065439102</v>
      </c>
      <c r="L285">
        <v>1</v>
      </c>
      <c r="M285" t="s">
        <v>959</v>
      </c>
      <c r="N285" t="s">
        <v>18</v>
      </c>
      <c r="O285" t="s">
        <v>19</v>
      </c>
      <c r="P285" s="1">
        <v>0.85645561130248304</v>
      </c>
      <c r="Q285" t="s">
        <v>20</v>
      </c>
    </row>
    <row r="286" spans="1:17" x14ac:dyDescent="0.35">
      <c r="A286">
        <v>283</v>
      </c>
      <c r="B286">
        <v>485</v>
      </c>
      <c r="C286" t="s">
        <v>583</v>
      </c>
      <c r="D286">
        <v>49</v>
      </c>
      <c r="E286">
        <v>28</v>
      </c>
      <c r="F286">
        <v>26.1603947847725</v>
      </c>
      <c r="G286">
        <v>1.72093016970933</v>
      </c>
      <c r="H286">
        <v>537.5</v>
      </c>
      <c r="I286">
        <v>133.63960921764399</v>
      </c>
      <c r="J286">
        <v>0.61383741297390104</v>
      </c>
      <c r="K286">
        <v>0.378196877232367</v>
      </c>
      <c r="L286">
        <v>0.623188405797101</v>
      </c>
      <c r="M286" t="s">
        <v>959</v>
      </c>
      <c r="N286" t="s">
        <v>18</v>
      </c>
      <c r="O286" t="s">
        <v>19</v>
      </c>
      <c r="P286" s="1">
        <v>0.85631759350863801</v>
      </c>
      <c r="Q286" t="s">
        <v>20</v>
      </c>
    </row>
    <row r="287" spans="1:17" x14ac:dyDescent="0.35">
      <c r="A287">
        <v>284</v>
      </c>
      <c r="B287">
        <v>267</v>
      </c>
      <c r="C287" t="s">
        <v>519</v>
      </c>
      <c r="D287">
        <v>50</v>
      </c>
      <c r="E287">
        <v>35</v>
      </c>
      <c r="F287">
        <v>41.0736216661508</v>
      </c>
      <c r="G287">
        <v>1.4285714285714299</v>
      </c>
      <c r="H287">
        <v>1325</v>
      </c>
      <c r="I287">
        <v>146.56854152679401</v>
      </c>
      <c r="J287">
        <v>0.673105157910874</v>
      </c>
      <c r="K287">
        <v>0.77507585794306999</v>
      </c>
      <c r="L287">
        <v>0.929824561403509</v>
      </c>
      <c r="M287" t="s">
        <v>959</v>
      </c>
      <c r="N287" t="s">
        <v>18</v>
      </c>
      <c r="O287" t="s">
        <v>19</v>
      </c>
      <c r="P287" s="1">
        <v>0.85602265758336804</v>
      </c>
      <c r="Q287" t="s">
        <v>20</v>
      </c>
    </row>
    <row r="288" spans="1:17" x14ac:dyDescent="0.35">
      <c r="A288">
        <v>285</v>
      </c>
      <c r="B288">
        <v>632</v>
      </c>
      <c r="C288" t="s">
        <v>381</v>
      </c>
      <c r="D288">
        <v>15</v>
      </c>
      <c r="E288">
        <v>30</v>
      </c>
      <c r="F288">
        <v>21.1100412282238</v>
      </c>
      <c r="G288">
        <v>0.5</v>
      </c>
      <c r="H288">
        <v>350</v>
      </c>
      <c r="I288">
        <v>78.284270763397203</v>
      </c>
      <c r="J288">
        <v>0.69618334912185698</v>
      </c>
      <c r="K288">
        <v>0.71767676760945198</v>
      </c>
      <c r="L288">
        <v>0.93333333333333302</v>
      </c>
      <c r="M288" t="s">
        <v>959</v>
      </c>
      <c r="N288" t="s">
        <v>18</v>
      </c>
      <c r="O288" t="s">
        <v>19</v>
      </c>
      <c r="P288" s="1">
        <v>0.85548564666431404</v>
      </c>
      <c r="Q288" t="s">
        <v>20</v>
      </c>
    </row>
    <row r="289" spans="1:17" x14ac:dyDescent="0.35">
      <c r="A289">
        <v>286</v>
      </c>
      <c r="B289">
        <v>655</v>
      </c>
      <c r="C289" t="s">
        <v>1836</v>
      </c>
      <c r="D289">
        <v>14</v>
      </c>
      <c r="E289">
        <v>28</v>
      </c>
      <c r="F289">
        <v>20.342144725641099</v>
      </c>
      <c r="G289">
        <v>0.5</v>
      </c>
      <c r="H289">
        <v>325</v>
      </c>
      <c r="I289">
        <v>72.426406145095797</v>
      </c>
      <c r="J289">
        <v>0.78024243391602099</v>
      </c>
      <c r="K289">
        <v>0.77857302648691495</v>
      </c>
      <c r="L289">
        <v>1</v>
      </c>
      <c r="M289" t="s">
        <v>959</v>
      </c>
      <c r="N289" t="s">
        <v>18</v>
      </c>
      <c r="O289" t="s">
        <v>19</v>
      </c>
      <c r="P289" s="1">
        <v>0.85539547911120695</v>
      </c>
      <c r="Q289" t="s">
        <v>20</v>
      </c>
    </row>
    <row r="290" spans="1:17" x14ac:dyDescent="0.35">
      <c r="A290">
        <v>287</v>
      </c>
      <c r="B290">
        <v>593</v>
      </c>
      <c r="C290" t="s">
        <v>609</v>
      </c>
      <c r="D290">
        <v>20</v>
      </c>
      <c r="E290">
        <v>25</v>
      </c>
      <c r="F290">
        <v>22.212166116452401</v>
      </c>
      <c r="G290">
        <v>0.8</v>
      </c>
      <c r="H290">
        <v>387.5</v>
      </c>
      <c r="I290">
        <v>75.355338454246507</v>
      </c>
      <c r="J290">
        <v>0.61107962470516897</v>
      </c>
      <c r="K290">
        <v>0.85753829084890998</v>
      </c>
      <c r="L290">
        <v>0.96875</v>
      </c>
      <c r="M290" t="s">
        <v>959</v>
      </c>
      <c r="N290" t="s">
        <v>18</v>
      </c>
      <c r="O290" t="s">
        <v>19</v>
      </c>
      <c r="P290" s="1">
        <v>0.85528564115747596</v>
      </c>
      <c r="Q290" t="s">
        <v>20</v>
      </c>
    </row>
    <row r="291" spans="1:17" x14ac:dyDescent="0.35">
      <c r="A291">
        <v>288</v>
      </c>
      <c r="B291">
        <v>635</v>
      </c>
      <c r="C291" t="s">
        <v>906</v>
      </c>
      <c r="D291">
        <v>20</v>
      </c>
      <c r="E291">
        <v>25</v>
      </c>
      <c r="F291">
        <v>21.1100412282238</v>
      </c>
      <c r="G291">
        <v>0.8</v>
      </c>
      <c r="H291">
        <v>350</v>
      </c>
      <c r="I291">
        <v>78.284270763397203</v>
      </c>
      <c r="J291">
        <v>0.77640176049753395</v>
      </c>
      <c r="K291">
        <v>0.71767676760945198</v>
      </c>
      <c r="L291">
        <v>0.93333333333333302</v>
      </c>
      <c r="M291" t="s">
        <v>959</v>
      </c>
      <c r="N291" t="s">
        <v>18</v>
      </c>
      <c r="O291" t="s">
        <v>19</v>
      </c>
      <c r="P291" s="1">
        <v>0.85515062594271896</v>
      </c>
      <c r="Q291" t="s">
        <v>20</v>
      </c>
    </row>
    <row r="292" spans="1:17" x14ac:dyDescent="0.35">
      <c r="A292">
        <v>289</v>
      </c>
      <c r="B292">
        <v>152</v>
      </c>
      <c r="C292" t="s">
        <v>71</v>
      </c>
      <c r="D292">
        <v>50</v>
      </c>
      <c r="E292">
        <v>115</v>
      </c>
      <c r="F292">
        <v>68.983569046894601</v>
      </c>
      <c r="G292">
        <v>0.434782608695652</v>
      </c>
      <c r="H292">
        <v>3737.5</v>
      </c>
      <c r="I292">
        <v>322.634556889534</v>
      </c>
      <c r="J292">
        <v>0.83979556258355503</v>
      </c>
      <c r="K292">
        <v>0.45120021824433998</v>
      </c>
      <c r="L292">
        <v>0.79946524064171098</v>
      </c>
      <c r="M292" t="s">
        <v>959</v>
      </c>
      <c r="N292" t="s">
        <v>18</v>
      </c>
      <c r="O292" t="s">
        <v>19</v>
      </c>
      <c r="P292" s="1">
        <v>0.85502376108217504</v>
      </c>
      <c r="Q292" t="s">
        <v>20</v>
      </c>
    </row>
    <row r="293" spans="1:17" x14ac:dyDescent="0.35">
      <c r="A293">
        <v>290</v>
      </c>
      <c r="B293">
        <v>384</v>
      </c>
      <c r="C293" t="s">
        <v>841</v>
      </c>
      <c r="D293">
        <v>35</v>
      </c>
      <c r="E293">
        <v>30</v>
      </c>
      <c r="F293">
        <v>31.412746571571098</v>
      </c>
      <c r="G293">
        <v>1.1666666666666701</v>
      </c>
      <c r="H293">
        <v>775</v>
      </c>
      <c r="I293">
        <v>112.426406145096</v>
      </c>
      <c r="J293">
        <v>0.47681117355024999</v>
      </c>
      <c r="K293">
        <v>0.77050402246424499</v>
      </c>
      <c r="L293">
        <v>0.95384615384615401</v>
      </c>
      <c r="M293" t="s">
        <v>959</v>
      </c>
      <c r="N293" t="s">
        <v>18</v>
      </c>
      <c r="O293" t="s">
        <v>19</v>
      </c>
      <c r="P293" s="1">
        <v>0.854976280433282</v>
      </c>
      <c r="Q293" t="s">
        <v>20</v>
      </c>
    </row>
    <row r="294" spans="1:17" x14ac:dyDescent="0.35">
      <c r="A294">
        <v>291</v>
      </c>
      <c r="B294">
        <v>265</v>
      </c>
      <c r="C294" t="s">
        <v>188</v>
      </c>
      <c r="D294">
        <v>45</v>
      </c>
      <c r="E294">
        <v>35</v>
      </c>
      <c r="F294">
        <v>41.459297936560297</v>
      </c>
      <c r="G294">
        <v>1.28571428571429</v>
      </c>
      <c r="H294">
        <v>1350</v>
      </c>
      <c r="I294">
        <v>142.426406145096</v>
      </c>
      <c r="J294">
        <v>0.52618269176449495</v>
      </c>
      <c r="K294">
        <v>0.83630097060926001</v>
      </c>
      <c r="L294">
        <v>0.98181818181818203</v>
      </c>
      <c r="M294" t="s">
        <v>959</v>
      </c>
      <c r="N294" t="s">
        <v>18</v>
      </c>
      <c r="O294" t="s">
        <v>19</v>
      </c>
      <c r="P294" s="1">
        <v>0.85497345071638498</v>
      </c>
      <c r="Q294" t="s">
        <v>20</v>
      </c>
    </row>
    <row r="295" spans="1:17" x14ac:dyDescent="0.35">
      <c r="A295">
        <v>292</v>
      </c>
      <c r="B295">
        <v>634</v>
      </c>
      <c r="C295" t="s">
        <v>2006</v>
      </c>
      <c r="D295">
        <v>25</v>
      </c>
      <c r="E295">
        <v>18</v>
      </c>
      <c r="F295">
        <v>21.1100412282238</v>
      </c>
      <c r="G295">
        <v>1.3999998921040699</v>
      </c>
      <c r="H295">
        <v>350</v>
      </c>
      <c r="I295">
        <v>72.426406145095797</v>
      </c>
      <c r="J295">
        <v>0.53535061057753897</v>
      </c>
      <c r="K295">
        <v>0.83846325929359999</v>
      </c>
      <c r="L295">
        <v>0.96551724137931005</v>
      </c>
      <c r="M295" t="s">
        <v>959</v>
      </c>
      <c r="N295" t="s">
        <v>18</v>
      </c>
      <c r="O295" t="s">
        <v>19</v>
      </c>
      <c r="P295" s="1">
        <v>0.85483099275927998</v>
      </c>
      <c r="Q295" t="s">
        <v>20</v>
      </c>
    </row>
    <row r="296" spans="1:17" x14ac:dyDescent="0.35">
      <c r="A296">
        <v>293</v>
      </c>
      <c r="B296">
        <v>177</v>
      </c>
      <c r="C296" t="s">
        <v>238</v>
      </c>
      <c r="D296">
        <v>45</v>
      </c>
      <c r="E296">
        <v>203</v>
      </c>
      <c r="F296">
        <v>61.6749798532298</v>
      </c>
      <c r="G296">
        <v>0.22105260542234101</v>
      </c>
      <c r="H296">
        <v>2987.5</v>
      </c>
      <c r="I296">
        <v>468.49242150783499</v>
      </c>
      <c r="J296">
        <v>0.97546247415217002</v>
      </c>
      <c r="K296">
        <v>0.171045887977781</v>
      </c>
      <c r="L296">
        <v>0.47326732673267302</v>
      </c>
      <c r="M296" t="s">
        <v>959</v>
      </c>
      <c r="N296" t="s">
        <v>18</v>
      </c>
      <c r="O296" t="s">
        <v>19</v>
      </c>
      <c r="P296" s="1">
        <v>0.85478264960852302</v>
      </c>
      <c r="Q296" t="s">
        <v>20</v>
      </c>
    </row>
    <row r="297" spans="1:17" x14ac:dyDescent="0.35">
      <c r="A297">
        <v>294</v>
      </c>
      <c r="B297">
        <v>333</v>
      </c>
      <c r="C297" t="s">
        <v>954</v>
      </c>
      <c r="D297">
        <v>46</v>
      </c>
      <c r="E297">
        <v>29</v>
      </c>
      <c r="F297">
        <v>35.233628199729601</v>
      </c>
      <c r="G297">
        <v>1.58333323776146</v>
      </c>
      <c r="H297">
        <v>975</v>
      </c>
      <c r="I297">
        <v>126.56854152679399</v>
      </c>
      <c r="J297">
        <v>0.67121669529236805</v>
      </c>
      <c r="K297">
        <v>0.76482650219273096</v>
      </c>
      <c r="L297">
        <v>0.91764705882352904</v>
      </c>
      <c r="M297" t="s">
        <v>959</v>
      </c>
      <c r="N297" t="s">
        <v>18</v>
      </c>
      <c r="O297" t="s">
        <v>19</v>
      </c>
      <c r="P297" s="1">
        <v>0.85463134217177805</v>
      </c>
      <c r="Q297" t="s">
        <v>20</v>
      </c>
    </row>
    <row r="298" spans="1:17" x14ac:dyDescent="0.35">
      <c r="A298">
        <v>295</v>
      </c>
      <c r="B298">
        <v>297</v>
      </c>
      <c r="C298" t="s">
        <v>359</v>
      </c>
      <c r="D298">
        <v>45</v>
      </c>
      <c r="E298">
        <v>35</v>
      </c>
      <c r="F298">
        <v>38.056668037759799</v>
      </c>
      <c r="G298">
        <v>1.28571428571429</v>
      </c>
      <c r="H298">
        <v>1137.5</v>
      </c>
      <c r="I298">
        <v>133.63960921764399</v>
      </c>
      <c r="J298">
        <v>0.716425593417086</v>
      </c>
      <c r="K298">
        <v>0.80037013553826397</v>
      </c>
      <c r="L298">
        <v>0.94791666666666696</v>
      </c>
      <c r="M298" t="s">
        <v>959</v>
      </c>
      <c r="N298" t="s">
        <v>18</v>
      </c>
      <c r="O298" t="s">
        <v>19</v>
      </c>
      <c r="P298" s="1">
        <v>0.85426914230685802</v>
      </c>
      <c r="Q298" t="s">
        <v>20</v>
      </c>
    </row>
    <row r="299" spans="1:17" x14ac:dyDescent="0.35">
      <c r="A299">
        <v>296</v>
      </c>
      <c r="B299">
        <v>646</v>
      </c>
      <c r="C299" t="s">
        <v>743</v>
      </c>
      <c r="D299">
        <v>18</v>
      </c>
      <c r="E299">
        <v>39</v>
      </c>
      <c r="F299">
        <v>20.729648968280099</v>
      </c>
      <c r="G299">
        <v>0.45454546569172899</v>
      </c>
      <c r="H299">
        <v>337.5</v>
      </c>
      <c r="I299">
        <v>99.497473835945101</v>
      </c>
      <c r="J299">
        <v>0.88923961405507801</v>
      </c>
      <c r="K299">
        <v>0.428409933500012</v>
      </c>
      <c r="L299">
        <v>0.72972972972973005</v>
      </c>
      <c r="M299" t="s">
        <v>959</v>
      </c>
      <c r="N299" t="s">
        <v>18</v>
      </c>
      <c r="O299" t="s">
        <v>19</v>
      </c>
      <c r="P299" s="1">
        <v>0.85420858342458506</v>
      </c>
      <c r="Q299" t="s">
        <v>20</v>
      </c>
    </row>
    <row r="300" spans="1:17" x14ac:dyDescent="0.35">
      <c r="A300">
        <v>297</v>
      </c>
      <c r="B300">
        <v>430</v>
      </c>
      <c r="C300" t="s">
        <v>319</v>
      </c>
      <c r="D300">
        <v>30</v>
      </c>
      <c r="E300">
        <v>30</v>
      </c>
      <c r="F300">
        <v>29.043436408025901</v>
      </c>
      <c r="G300">
        <v>1</v>
      </c>
      <c r="H300">
        <v>662.5</v>
      </c>
      <c r="I300">
        <v>111.213203072548</v>
      </c>
      <c r="J300">
        <v>0.68117097753967104</v>
      </c>
      <c r="K300">
        <v>0.67310535919299097</v>
      </c>
      <c r="L300">
        <v>0.88333333333333297</v>
      </c>
      <c r="M300" t="s">
        <v>959</v>
      </c>
      <c r="N300" t="s">
        <v>18</v>
      </c>
      <c r="O300" t="s">
        <v>19</v>
      </c>
      <c r="P300" s="1">
        <v>0.85400362360686499</v>
      </c>
      <c r="Q300" t="s">
        <v>20</v>
      </c>
    </row>
    <row r="301" spans="1:17" x14ac:dyDescent="0.35">
      <c r="A301">
        <v>298</v>
      </c>
      <c r="B301">
        <v>469</v>
      </c>
      <c r="C301" t="s">
        <v>311</v>
      </c>
      <c r="D301">
        <v>25</v>
      </c>
      <c r="E301">
        <v>30</v>
      </c>
      <c r="F301">
        <v>27.057581899030001</v>
      </c>
      <c r="G301">
        <v>0.83333333333333304</v>
      </c>
      <c r="H301">
        <v>575</v>
      </c>
      <c r="I301">
        <v>92.426406145095797</v>
      </c>
      <c r="J301">
        <v>0.536497745809843</v>
      </c>
      <c r="K301">
        <v>0.84583485147401205</v>
      </c>
      <c r="L301">
        <v>0.95833333333333304</v>
      </c>
      <c r="M301" t="s">
        <v>959</v>
      </c>
      <c r="N301" t="s">
        <v>18</v>
      </c>
      <c r="O301" t="s">
        <v>19</v>
      </c>
      <c r="P301" s="1">
        <v>0.85389035052931295</v>
      </c>
      <c r="Q301" t="s">
        <v>20</v>
      </c>
    </row>
    <row r="302" spans="1:17" x14ac:dyDescent="0.35">
      <c r="A302">
        <v>299</v>
      </c>
      <c r="B302">
        <v>181</v>
      </c>
      <c r="C302" t="s">
        <v>261</v>
      </c>
      <c r="D302">
        <v>55</v>
      </c>
      <c r="E302">
        <v>100</v>
      </c>
      <c r="F302">
        <v>60.1067151671594</v>
      </c>
      <c r="G302">
        <v>0.55000000000000004</v>
      </c>
      <c r="H302">
        <v>2837.5</v>
      </c>
      <c r="I302">
        <v>368.49242150783499</v>
      </c>
      <c r="J302">
        <v>0.73081697933892598</v>
      </c>
      <c r="K302">
        <v>0.262596306454218</v>
      </c>
      <c r="L302">
        <v>0.62880886426592797</v>
      </c>
      <c r="M302" t="s">
        <v>959</v>
      </c>
      <c r="N302" t="s">
        <v>18</v>
      </c>
      <c r="O302" t="s">
        <v>19</v>
      </c>
      <c r="P302" s="1">
        <v>0.85367422373039903</v>
      </c>
      <c r="Q302" t="s">
        <v>20</v>
      </c>
    </row>
    <row r="303" spans="1:17" x14ac:dyDescent="0.35">
      <c r="A303">
        <v>300</v>
      </c>
      <c r="B303">
        <v>362</v>
      </c>
      <c r="C303" t="s">
        <v>193</v>
      </c>
      <c r="D303">
        <v>45</v>
      </c>
      <c r="E303">
        <v>20</v>
      </c>
      <c r="F303">
        <v>32.410224072142903</v>
      </c>
      <c r="G303">
        <v>2.25</v>
      </c>
      <c r="H303">
        <v>825</v>
      </c>
      <c r="I303">
        <v>118.284270763397</v>
      </c>
      <c r="J303">
        <v>0.73810379671617099</v>
      </c>
      <c r="K303">
        <v>0.74098568687941102</v>
      </c>
      <c r="L303">
        <v>0.98507462686567204</v>
      </c>
      <c r="M303" t="s">
        <v>959</v>
      </c>
      <c r="N303" t="s">
        <v>18</v>
      </c>
      <c r="O303" t="s">
        <v>19</v>
      </c>
      <c r="P303" s="1">
        <v>0.85340283692220298</v>
      </c>
      <c r="Q303" t="s">
        <v>20</v>
      </c>
    </row>
    <row r="304" spans="1:17" x14ac:dyDescent="0.35">
      <c r="A304">
        <v>301</v>
      </c>
      <c r="B304">
        <v>533</v>
      </c>
      <c r="C304" t="s">
        <v>1945</v>
      </c>
      <c r="D304">
        <v>20</v>
      </c>
      <c r="E304">
        <v>25</v>
      </c>
      <c r="F304">
        <v>24.592453796829702</v>
      </c>
      <c r="G304">
        <v>0.8</v>
      </c>
      <c r="H304">
        <v>475</v>
      </c>
      <c r="I304">
        <v>84.142135381698594</v>
      </c>
      <c r="J304">
        <v>0.54109827122026599</v>
      </c>
      <c r="K304">
        <v>0.84309480782826596</v>
      </c>
      <c r="L304">
        <v>1</v>
      </c>
      <c r="M304" t="s">
        <v>959</v>
      </c>
      <c r="N304" t="s">
        <v>18</v>
      </c>
      <c r="O304" t="s">
        <v>19</v>
      </c>
      <c r="P304" s="1">
        <v>0.85336011363356101</v>
      </c>
      <c r="Q304" t="s">
        <v>20</v>
      </c>
    </row>
    <row r="305" spans="1:17" x14ac:dyDescent="0.35">
      <c r="A305">
        <v>302</v>
      </c>
      <c r="B305">
        <v>368</v>
      </c>
      <c r="C305" t="s">
        <v>289</v>
      </c>
      <c r="D305">
        <v>35</v>
      </c>
      <c r="E305">
        <v>30</v>
      </c>
      <c r="F305">
        <v>32.1637549129034</v>
      </c>
      <c r="G305">
        <v>1.1666666666666701</v>
      </c>
      <c r="H305">
        <v>812.5</v>
      </c>
      <c r="I305">
        <v>109.497473835945</v>
      </c>
      <c r="J305">
        <v>0.61119531347699596</v>
      </c>
      <c r="K305">
        <v>0.85157917790035698</v>
      </c>
      <c r="L305">
        <v>0.95588235294117696</v>
      </c>
      <c r="M305" t="s">
        <v>959</v>
      </c>
      <c r="N305" t="s">
        <v>18</v>
      </c>
      <c r="O305" t="s">
        <v>19</v>
      </c>
      <c r="P305" s="1">
        <v>0.85323328962793898</v>
      </c>
      <c r="Q305" t="s">
        <v>20</v>
      </c>
    </row>
    <row r="306" spans="1:17" x14ac:dyDescent="0.35">
      <c r="A306">
        <v>303</v>
      </c>
      <c r="B306">
        <v>126</v>
      </c>
      <c r="C306" t="s">
        <v>138</v>
      </c>
      <c r="D306">
        <v>79</v>
      </c>
      <c r="E306">
        <v>96</v>
      </c>
      <c r="F306">
        <v>81.074651708751006</v>
      </c>
      <c r="G306">
        <v>0.83116877864815097</v>
      </c>
      <c r="H306">
        <v>5162.5</v>
      </c>
      <c r="I306">
        <v>294.35028612613701</v>
      </c>
      <c r="J306">
        <v>0.75941606359480995</v>
      </c>
      <c r="K306">
        <v>0.748757187077282</v>
      </c>
      <c r="L306">
        <v>0.94077448747152603</v>
      </c>
      <c r="M306" t="s">
        <v>959</v>
      </c>
      <c r="N306" t="s">
        <v>18</v>
      </c>
      <c r="O306" t="s">
        <v>19</v>
      </c>
      <c r="P306" s="1">
        <v>0.85317855593326897</v>
      </c>
      <c r="Q306" t="s">
        <v>20</v>
      </c>
    </row>
    <row r="307" spans="1:17" x14ac:dyDescent="0.35">
      <c r="A307">
        <v>304</v>
      </c>
      <c r="B307">
        <v>466</v>
      </c>
      <c r="C307" t="s">
        <v>290</v>
      </c>
      <c r="D307">
        <v>25</v>
      </c>
      <c r="E307">
        <v>35</v>
      </c>
      <c r="F307">
        <v>27.350104799285699</v>
      </c>
      <c r="G307">
        <v>0.71428571428571397</v>
      </c>
      <c r="H307">
        <v>587.5</v>
      </c>
      <c r="I307">
        <v>99.497473835945101</v>
      </c>
      <c r="J307">
        <v>0.69006686475755596</v>
      </c>
      <c r="K307">
        <v>0.74575062498150302</v>
      </c>
      <c r="L307">
        <v>0.92156862745098</v>
      </c>
      <c r="M307" t="s">
        <v>959</v>
      </c>
      <c r="N307" t="s">
        <v>18</v>
      </c>
      <c r="O307" t="s">
        <v>19</v>
      </c>
      <c r="P307" s="1">
        <v>0.85307558883304702</v>
      </c>
      <c r="Q307" t="s">
        <v>20</v>
      </c>
    </row>
    <row r="308" spans="1:17" x14ac:dyDescent="0.35">
      <c r="A308">
        <v>305</v>
      </c>
      <c r="B308">
        <v>417</v>
      </c>
      <c r="C308" t="s">
        <v>283</v>
      </c>
      <c r="D308">
        <v>30</v>
      </c>
      <c r="E308">
        <v>35</v>
      </c>
      <c r="F308">
        <v>29.586351363515998</v>
      </c>
      <c r="G308">
        <v>0.85714285714285698</v>
      </c>
      <c r="H308">
        <v>687.5</v>
      </c>
      <c r="I308">
        <v>109.497473835945</v>
      </c>
      <c r="J308">
        <v>0.61051082147782099</v>
      </c>
      <c r="K308">
        <v>0.72056699668491797</v>
      </c>
      <c r="L308">
        <v>0.93220338983050799</v>
      </c>
      <c r="M308" t="s">
        <v>959</v>
      </c>
      <c r="N308" t="s">
        <v>18</v>
      </c>
      <c r="O308" t="s">
        <v>19</v>
      </c>
      <c r="P308" s="1">
        <v>0.85293902767450502</v>
      </c>
      <c r="Q308" t="s">
        <v>20</v>
      </c>
    </row>
    <row r="309" spans="1:17" x14ac:dyDescent="0.35">
      <c r="A309">
        <v>306</v>
      </c>
      <c r="B309">
        <v>472</v>
      </c>
      <c r="C309" t="s">
        <v>714</v>
      </c>
      <c r="D309">
        <v>35</v>
      </c>
      <c r="E309">
        <v>20</v>
      </c>
      <c r="F309">
        <v>27.057581899030001</v>
      </c>
      <c r="G309">
        <v>1.75</v>
      </c>
      <c r="H309">
        <v>575</v>
      </c>
      <c r="I309">
        <v>98.284270763397203</v>
      </c>
      <c r="J309">
        <v>0.61120622789516099</v>
      </c>
      <c r="K309">
        <v>0.748013901884657</v>
      </c>
      <c r="L309">
        <v>0.95833333333333304</v>
      </c>
      <c r="M309" t="s">
        <v>959</v>
      </c>
      <c r="N309" t="s">
        <v>18</v>
      </c>
      <c r="O309" t="s">
        <v>19</v>
      </c>
      <c r="P309" s="1">
        <v>0.85268639620261499</v>
      </c>
      <c r="Q309" t="s">
        <v>20</v>
      </c>
    </row>
    <row r="310" spans="1:17" x14ac:dyDescent="0.35">
      <c r="A310">
        <v>307</v>
      </c>
      <c r="B310">
        <v>262</v>
      </c>
      <c r="C310" t="s">
        <v>551</v>
      </c>
      <c r="D310">
        <v>64</v>
      </c>
      <c r="E310">
        <v>29</v>
      </c>
      <c r="F310">
        <v>41.650796867547001</v>
      </c>
      <c r="G310">
        <v>2.1904760813167798</v>
      </c>
      <c r="H310">
        <v>1362.5</v>
      </c>
      <c r="I310">
        <v>161.92387998104101</v>
      </c>
      <c r="J310">
        <v>0.41377741753439801</v>
      </c>
      <c r="K310">
        <v>0.65301712640424103</v>
      </c>
      <c r="L310">
        <v>0.91596638655462204</v>
      </c>
      <c r="M310" t="s">
        <v>959</v>
      </c>
      <c r="N310" t="s">
        <v>18</v>
      </c>
      <c r="O310" t="s">
        <v>19</v>
      </c>
      <c r="P310" s="1">
        <v>0.85264733759039002</v>
      </c>
      <c r="Q310" t="s">
        <v>20</v>
      </c>
    </row>
    <row r="311" spans="1:17" x14ac:dyDescent="0.35">
      <c r="A311">
        <v>308</v>
      </c>
      <c r="B311">
        <v>508</v>
      </c>
      <c r="C311" t="s">
        <v>892</v>
      </c>
      <c r="D311">
        <v>25</v>
      </c>
      <c r="E311">
        <v>25</v>
      </c>
      <c r="F311">
        <v>25.231325220201601</v>
      </c>
      <c r="G311">
        <v>1</v>
      </c>
      <c r="H311">
        <v>500</v>
      </c>
      <c r="I311">
        <v>88.284270763397203</v>
      </c>
      <c r="J311">
        <v>0.54884972613438399</v>
      </c>
      <c r="K311">
        <v>0.80614506603793101</v>
      </c>
      <c r="L311">
        <v>0.952380952380952</v>
      </c>
      <c r="M311" t="s">
        <v>959</v>
      </c>
      <c r="N311" t="s">
        <v>18</v>
      </c>
      <c r="O311" t="s">
        <v>19</v>
      </c>
      <c r="P311" s="1">
        <v>0.85236183763044704</v>
      </c>
      <c r="Q311" t="s">
        <v>20</v>
      </c>
    </row>
    <row r="312" spans="1:17" x14ac:dyDescent="0.35">
      <c r="A312">
        <v>309</v>
      </c>
      <c r="B312">
        <v>207</v>
      </c>
      <c r="C312" t="s">
        <v>59</v>
      </c>
      <c r="D312">
        <v>45</v>
      </c>
      <c r="E312">
        <v>70</v>
      </c>
      <c r="F312">
        <v>52.775103070559403</v>
      </c>
      <c r="G312">
        <v>0.64285714285714302</v>
      </c>
      <c r="H312">
        <v>2187.5</v>
      </c>
      <c r="I312">
        <v>197.78174459934201</v>
      </c>
      <c r="J312">
        <v>0.80226633753742804</v>
      </c>
      <c r="K312">
        <v>0.70272518561394204</v>
      </c>
      <c r="L312">
        <v>0.91145833333333304</v>
      </c>
      <c r="M312" t="s">
        <v>959</v>
      </c>
      <c r="N312" t="s">
        <v>18</v>
      </c>
      <c r="O312" t="s">
        <v>19</v>
      </c>
      <c r="P312" s="1">
        <v>0.85229632692337498</v>
      </c>
      <c r="Q312" t="s">
        <v>20</v>
      </c>
    </row>
    <row r="313" spans="1:17" x14ac:dyDescent="0.35">
      <c r="A313">
        <v>310</v>
      </c>
      <c r="B313">
        <v>58</v>
      </c>
      <c r="C313" t="s">
        <v>128</v>
      </c>
      <c r="D313">
        <v>384</v>
      </c>
      <c r="E313">
        <v>212</v>
      </c>
      <c r="F313">
        <v>261.48224328293901</v>
      </c>
      <c r="G313">
        <v>1.80993035139508</v>
      </c>
      <c r="H313">
        <v>53700</v>
      </c>
      <c r="I313">
        <v>1081.54327988625</v>
      </c>
      <c r="J313">
        <v>0.53829316527393201</v>
      </c>
      <c r="K313">
        <v>0.57689442672607605</v>
      </c>
      <c r="L313">
        <v>0.88778673279603204</v>
      </c>
      <c r="M313" t="s">
        <v>959</v>
      </c>
      <c r="N313" t="s">
        <v>18</v>
      </c>
      <c r="O313" t="s">
        <v>19</v>
      </c>
      <c r="P313" s="1">
        <v>0.85214487231846103</v>
      </c>
      <c r="Q313" t="s">
        <v>20</v>
      </c>
    </row>
    <row r="314" spans="1:17" x14ac:dyDescent="0.35">
      <c r="A314">
        <v>311</v>
      </c>
      <c r="B314">
        <v>364</v>
      </c>
      <c r="C314" t="s">
        <v>252</v>
      </c>
      <c r="D314">
        <v>25</v>
      </c>
      <c r="E314">
        <v>40</v>
      </c>
      <c r="F314">
        <v>32.410224072142903</v>
      </c>
      <c r="G314">
        <v>0.625</v>
      </c>
      <c r="H314">
        <v>825</v>
      </c>
      <c r="I314">
        <v>112.426406145096</v>
      </c>
      <c r="J314">
        <v>0.67211812748487398</v>
      </c>
      <c r="K314">
        <v>0.82021395939742203</v>
      </c>
      <c r="L314">
        <v>0.97058823529411797</v>
      </c>
      <c r="M314" t="s">
        <v>959</v>
      </c>
      <c r="N314" t="s">
        <v>18</v>
      </c>
      <c r="O314" t="s">
        <v>19</v>
      </c>
      <c r="P314" s="1">
        <v>0.85208392315824899</v>
      </c>
      <c r="Q314" t="s">
        <v>20</v>
      </c>
    </row>
    <row r="315" spans="1:17" x14ac:dyDescent="0.35">
      <c r="A315">
        <v>312</v>
      </c>
      <c r="B315">
        <v>396</v>
      </c>
      <c r="C315" t="s">
        <v>255</v>
      </c>
      <c r="D315">
        <v>20</v>
      </c>
      <c r="E315">
        <v>45</v>
      </c>
      <c r="F315">
        <v>30.9019361618552</v>
      </c>
      <c r="G315">
        <v>0.44444444444444398</v>
      </c>
      <c r="H315">
        <v>750</v>
      </c>
      <c r="I315">
        <v>118.284270763397</v>
      </c>
      <c r="J315">
        <v>0.71738913617384004</v>
      </c>
      <c r="K315">
        <v>0.67362335170855603</v>
      </c>
      <c r="L315">
        <v>0.952380952380952</v>
      </c>
      <c r="M315" t="s">
        <v>959</v>
      </c>
      <c r="N315" t="s">
        <v>18</v>
      </c>
      <c r="O315" t="s">
        <v>19</v>
      </c>
      <c r="P315" s="1">
        <v>0.85201958263640598</v>
      </c>
      <c r="Q315" t="s">
        <v>20</v>
      </c>
    </row>
    <row r="316" spans="1:17" x14ac:dyDescent="0.35">
      <c r="A316">
        <v>313</v>
      </c>
      <c r="B316">
        <v>389</v>
      </c>
      <c r="C316" t="s">
        <v>849</v>
      </c>
      <c r="D316">
        <v>25</v>
      </c>
      <c r="E316">
        <v>40</v>
      </c>
      <c r="F316">
        <v>31.158388162107499</v>
      </c>
      <c r="G316">
        <v>0.625</v>
      </c>
      <c r="H316">
        <v>762.5</v>
      </c>
      <c r="I316">
        <v>109.497473835945</v>
      </c>
      <c r="J316">
        <v>0.651500488657342</v>
      </c>
      <c r="K316">
        <v>0.799174305414182</v>
      </c>
      <c r="L316">
        <v>0.953125</v>
      </c>
      <c r="M316" t="s">
        <v>959</v>
      </c>
      <c r="N316" t="s">
        <v>18</v>
      </c>
      <c r="O316" t="s">
        <v>19</v>
      </c>
      <c r="P316" s="1">
        <v>0.85140060392308503</v>
      </c>
      <c r="Q316" t="s">
        <v>20</v>
      </c>
    </row>
    <row r="317" spans="1:17" x14ac:dyDescent="0.35">
      <c r="A317">
        <v>314</v>
      </c>
      <c r="B317">
        <v>260</v>
      </c>
      <c r="C317" t="s">
        <v>70</v>
      </c>
      <c r="D317">
        <v>65</v>
      </c>
      <c r="E317">
        <v>31</v>
      </c>
      <c r="F317">
        <v>41.841419359420001</v>
      </c>
      <c r="G317">
        <v>2.0714285061485498</v>
      </c>
      <c r="H317">
        <v>1375</v>
      </c>
      <c r="I317">
        <v>164.85281229019199</v>
      </c>
      <c r="J317">
        <v>0.52261879449519899</v>
      </c>
      <c r="K317">
        <v>0.63579900144341905</v>
      </c>
      <c r="L317">
        <v>0.91666666666666696</v>
      </c>
      <c r="M317" t="s">
        <v>959</v>
      </c>
      <c r="N317" t="s">
        <v>18</v>
      </c>
      <c r="O317" t="s">
        <v>19</v>
      </c>
      <c r="P317" s="1">
        <v>0.85131713637567097</v>
      </c>
      <c r="Q317" t="s">
        <v>20</v>
      </c>
    </row>
    <row r="318" spans="1:17" x14ac:dyDescent="0.35">
      <c r="A318">
        <v>315</v>
      </c>
      <c r="B318">
        <v>353</v>
      </c>
      <c r="C318" t="s">
        <v>611</v>
      </c>
      <c r="D318">
        <v>45</v>
      </c>
      <c r="E318">
        <v>25</v>
      </c>
      <c r="F318">
        <v>33.615474055149903</v>
      </c>
      <c r="G318">
        <v>1.8</v>
      </c>
      <c r="H318">
        <v>887.5</v>
      </c>
      <c r="I318">
        <v>125.355338454247</v>
      </c>
      <c r="J318">
        <v>0.75776285788112197</v>
      </c>
      <c r="K318">
        <v>0.70972901142723299</v>
      </c>
      <c r="L318">
        <v>0.93421052631578905</v>
      </c>
      <c r="M318" t="s">
        <v>959</v>
      </c>
      <c r="N318" t="s">
        <v>18</v>
      </c>
      <c r="O318" t="s">
        <v>19</v>
      </c>
      <c r="P318" s="1">
        <v>0.85120263644681804</v>
      </c>
      <c r="Q318" t="s">
        <v>20</v>
      </c>
    </row>
    <row r="319" spans="1:17" x14ac:dyDescent="0.35">
      <c r="A319">
        <v>316</v>
      </c>
      <c r="B319">
        <v>447</v>
      </c>
      <c r="C319" t="s">
        <v>2007</v>
      </c>
      <c r="D319">
        <v>25</v>
      </c>
      <c r="E319">
        <v>34</v>
      </c>
      <c r="F319">
        <v>27.925959628100301</v>
      </c>
      <c r="G319">
        <v>0.73333334754987201</v>
      </c>
      <c r="H319">
        <v>612.5</v>
      </c>
      <c r="I319">
        <v>99.497473835945101</v>
      </c>
      <c r="J319">
        <v>0.69358456752122</v>
      </c>
      <c r="K319">
        <v>0.77748469412965204</v>
      </c>
      <c r="L319">
        <v>0.92452830188679203</v>
      </c>
      <c r="M319" t="s">
        <v>959</v>
      </c>
      <c r="N319" t="s">
        <v>18</v>
      </c>
      <c r="O319" t="s">
        <v>19</v>
      </c>
      <c r="P319" s="1">
        <v>0.85117166103771902</v>
      </c>
      <c r="Q319" t="s">
        <v>20</v>
      </c>
    </row>
    <row r="320" spans="1:17" x14ac:dyDescent="0.35">
      <c r="A320">
        <v>317</v>
      </c>
      <c r="B320">
        <v>293</v>
      </c>
      <c r="C320" t="s">
        <v>222</v>
      </c>
      <c r="D320">
        <v>60</v>
      </c>
      <c r="E320">
        <v>30</v>
      </c>
      <c r="F320">
        <v>38.265199286629098</v>
      </c>
      <c r="G320">
        <v>2</v>
      </c>
      <c r="H320">
        <v>1150</v>
      </c>
      <c r="I320">
        <v>160.71067690849301</v>
      </c>
      <c r="J320">
        <v>0.82544656994250298</v>
      </c>
      <c r="K320">
        <v>0.55952338673706403</v>
      </c>
      <c r="L320">
        <v>0.85185185185185197</v>
      </c>
      <c r="M320" t="s">
        <v>959</v>
      </c>
      <c r="N320" t="s">
        <v>18</v>
      </c>
      <c r="O320" t="s">
        <v>19</v>
      </c>
      <c r="P320" s="1">
        <v>0.850939685809317</v>
      </c>
      <c r="Q320" t="s">
        <v>20</v>
      </c>
    </row>
    <row r="321" spans="1:17" x14ac:dyDescent="0.35">
      <c r="A321">
        <v>318</v>
      </c>
      <c r="B321">
        <v>30</v>
      </c>
      <c r="C321" t="s">
        <v>492</v>
      </c>
      <c r="D321">
        <v>831</v>
      </c>
      <c r="E321">
        <v>679</v>
      </c>
      <c r="F321">
        <v>756.81358946514194</v>
      </c>
      <c r="G321">
        <v>1.22437142330533</v>
      </c>
      <c r="H321">
        <v>449850</v>
      </c>
      <c r="I321">
        <v>2604.5079135894798</v>
      </c>
      <c r="J321">
        <v>0.62198138194085095</v>
      </c>
      <c r="K321">
        <v>0.83334767128031895</v>
      </c>
      <c r="L321">
        <v>0.98808412497940801</v>
      </c>
      <c r="M321" t="s">
        <v>959</v>
      </c>
      <c r="N321" t="s">
        <v>18</v>
      </c>
      <c r="O321" t="s">
        <v>19</v>
      </c>
      <c r="P321" s="1">
        <v>0.850643376749189</v>
      </c>
      <c r="Q321" t="s">
        <v>20</v>
      </c>
    </row>
    <row r="322" spans="1:17" x14ac:dyDescent="0.35">
      <c r="A322">
        <v>319</v>
      </c>
      <c r="B322">
        <v>559</v>
      </c>
      <c r="C322" t="s">
        <v>753</v>
      </c>
      <c r="D322">
        <v>20</v>
      </c>
      <c r="E322">
        <v>25</v>
      </c>
      <c r="F322">
        <v>23.262132458406398</v>
      </c>
      <c r="G322">
        <v>0.8</v>
      </c>
      <c r="H322">
        <v>425</v>
      </c>
      <c r="I322">
        <v>78.284270763397203</v>
      </c>
      <c r="J322">
        <v>0.588936049931576</v>
      </c>
      <c r="K322">
        <v>0.87146464638290599</v>
      </c>
      <c r="L322">
        <v>0.97142857142857097</v>
      </c>
      <c r="M322" t="s">
        <v>959</v>
      </c>
      <c r="N322" t="s">
        <v>18</v>
      </c>
      <c r="O322" t="s">
        <v>19</v>
      </c>
      <c r="P322" s="1">
        <v>0.85058627110118701</v>
      </c>
      <c r="Q322" t="s">
        <v>20</v>
      </c>
    </row>
    <row r="323" spans="1:17" x14ac:dyDescent="0.35">
      <c r="A323">
        <v>320</v>
      </c>
      <c r="B323">
        <v>502</v>
      </c>
      <c r="C323" t="s">
        <v>1115</v>
      </c>
      <c r="D323">
        <v>25</v>
      </c>
      <c r="E323">
        <v>25</v>
      </c>
      <c r="F323">
        <v>25.5447698497515</v>
      </c>
      <c r="G323">
        <v>1</v>
      </c>
      <c r="H323">
        <v>512.5</v>
      </c>
      <c r="I323">
        <v>85.355338454246507</v>
      </c>
      <c r="J323">
        <v>0.64304824305160002</v>
      </c>
      <c r="K323">
        <v>0.88397983103534195</v>
      </c>
      <c r="L323">
        <v>0.97619047619047605</v>
      </c>
      <c r="M323" t="s">
        <v>959</v>
      </c>
      <c r="N323" t="s">
        <v>18</v>
      </c>
      <c r="O323" t="s">
        <v>19</v>
      </c>
      <c r="P323" s="1">
        <v>0.85010335227733702</v>
      </c>
      <c r="Q323" t="s">
        <v>20</v>
      </c>
    </row>
    <row r="324" spans="1:17" x14ac:dyDescent="0.35">
      <c r="A324">
        <v>321</v>
      </c>
      <c r="B324">
        <v>543</v>
      </c>
      <c r="C324" t="s">
        <v>839</v>
      </c>
      <c r="D324">
        <v>21</v>
      </c>
      <c r="E324">
        <v>28</v>
      </c>
      <c r="F324">
        <v>23.936536824086001</v>
      </c>
      <c r="G324">
        <v>0.75000004214685301</v>
      </c>
      <c r="H324">
        <v>450</v>
      </c>
      <c r="I324">
        <v>86.568541526794405</v>
      </c>
      <c r="J324">
        <v>0.71238418190103003</v>
      </c>
      <c r="K324">
        <v>0.75457458977882097</v>
      </c>
      <c r="L324">
        <v>0.92307692307692302</v>
      </c>
      <c r="M324" t="s">
        <v>959</v>
      </c>
      <c r="N324" t="s">
        <v>18</v>
      </c>
      <c r="O324" t="s">
        <v>19</v>
      </c>
      <c r="P324" s="1">
        <v>0.84991225885400401</v>
      </c>
      <c r="Q324" t="s">
        <v>20</v>
      </c>
    </row>
    <row r="325" spans="1:17" x14ac:dyDescent="0.35">
      <c r="A325">
        <v>322</v>
      </c>
      <c r="B325">
        <v>332</v>
      </c>
      <c r="C325" t="s">
        <v>356</v>
      </c>
      <c r="D325">
        <v>30</v>
      </c>
      <c r="E325">
        <v>40</v>
      </c>
      <c r="F325">
        <v>35.458765494951599</v>
      </c>
      <c r="G325">
        <v>0.75</v>
      </c>
      <c r="H325">
        <v>987.5</v>
      </c>
      <c r="I325">
        <v>125.355338454247</v>
      </c>
      <c r="J325">
        <v>0.72239845207461395</v>
      </c>
      <c r="K325">
        <v>0.78969847750354105</v>
      </c>
      <c r="L325">
        <v>0.97530864197530898</v>
      </c>
      <c r="M325" t="s">
        <v>959</v>
      </c>
      <c r="N325" t="s">
        <v>18</v>
      </c>
      <c r="O325" t="s">
        <v>19</v>
      </c>
      <c r="P325" s="1">
        <v>0.84982124654816504</v>
      </c>
      <c r="Q325" t="s">
        <v>20</v>
      </c>
    </row>
    <row r="326" spans="1:17" x14ac:dyDescent="0.35">
      <c r="A326">
        <v>323</v>
      </c>
      <c r="B326">
        <v>591</v>
      </c>
      <c r="C326" t="s">
        <v>1017</v>
      </c>
      <c r="D326">
        <v>25</v>
      </c>
      <c r="E326">
        <v>20</v>
      </c>
      <c r="F326">
        <v>22.5675833419103</v>
      </c>
      <c r="G326">
        <v>1.25</v>
      </c>
      <c r="H326">
        <v>400</v>
      </c>
      <c r="I326">
        <v>84.142135381698594</v>
      </c>
      <c r="J326">
        <v>0.54717029321618504</v>
      </c>
      <c r="K326">
        <v>0.70997457501327699</v>
      </c>
      <c r="L326">
        <v>0.91428571428571404</v>
      </c>
      <c r="M326" t="s">
        <v>959</v>
      </c>
      <c r="N326" t="s">
        <v>18</v>
      </c>
      <c r="O326" t="s">
        <v>19</v>
      </c>
      <c r="P326" s="1">
        <v>0.84950541480050801</v>
      </c>
      <c r="Q326" t="s">
        <v>20</v>
      </c>
    </row>
    <row r="327" spans="1:17" x14ac:dyDescent="0.35">
      <c r="A327">
        <v>324</v>
      </c>
      <c r="B327">
        <v>557</v>
      </c>
      <c r="C327" t="s">
        <v>791</v>
      </c>
      <c r="D327">
        <v>18</v>
      </c>
      <c r="E327">
        <v>32</v>
      </c>
      <c r="F327">
        <v>23.262132458406398</v>
      </c>
      <c r="G327">
        <v>0.55555553890494902</v>
      </c>
      <c r="H327">
        <v>425</v>
      </c>
      <c r="I327">
        <v>82.426406145095797</v>
      </c>
      <c r="J327">
        <v>0.77840710603631902</v>
      </c>
      <c r="K327">
        <v>0.78607876542095501</v>
      </c>
      <c r="L327">
        <v>0.97142857142857097</v>
      </c>
      <c r="M327" t="s">
        <v>959</v>
      </c>
      <c r="N327" t="s">
        <v>18</v>
      </c>
      <c r="O327" t="s">
        <v>19</v>
      </c>
      <c r="P327" s="1">
        <v>0.84949747712670098</v>
      </c>
      <c r="Q327" t="s">
        <v>20</v>
      </c>
    </row>
    <row r="328" spans="1:17" x14ac:dyDescent="0.35">
      <c r="A328">
        <v>325</v>
      </c>
      <c r="B328">
        <v>149</v>
      </c>
      <c r="C328" t="s">
        <v>205</v>
      </c>
      <c r="D328">
        <v>36</v>
      </c>
      <c r="E328">
        <v>156</v>
      </c>
      <c r="F328">
        <v>69.557963383020507</v>
      </c>
      <c r="G328">
        <v>0.227272724500413</v>
      </c>
      <c r="H328">
        <v>3800</v>
      </c>
      <c r="I328">
        <v>355.56348919868498</v>
      </c>
      <c r="J328">
        <v>0.95380048393234695</v>
      </c>
      <c r="K328">
        <v>0.37771057302838301</v>
      </c>
      <c r="L328">
        <v>0.90476190476190499</v>
      </c>
      <c r="M328" t="s">
        <v>959</v>
      </c>
      <c r="N328" t="s">
        <v>18</v>
      </c>
      <c r="O328" t="s">
        <v>19</v>
      </c>
      <c r="P328" s="1">
        <v>0.84944614037656196</v>
      </c>
      <c r="Q328" t="s">
        <v>20</v>
      </c>
    </row>
    <row r="329" spans="1:17" x14ac:dyDescent="0.35">
      <c r="A329">
        <v>326</v>
      </c>
      <c r="B329">
        <v>451</v>
      </c>
      <c r="C329" t="s">
        <v>696</v>
      </c>
      <c r="D329">
        <v>21</v>
      </c>
      <c r="E329">
        <v>46</v>
      </c>
      <c r="F329">
        <v>27.925959628100301</v>
      </c>
      <c r="G329">
        <v>0.46153842163612102</v>
      </c>
      <c r="H329">
        <v>612.5</v>
      </c>
      <c r="I329">
        <v>113.63960921764399</v>
      </c>
      <c r="J329">
        <v>0.81941069933656496</v>
      </c>
      <c r="K329">
        <v>0.59601404484242504</v>
      </c>
      <c r="L329">
        <v>0.875</v>
      </c>
      <c r="M329" t="s">
        <v>959</v>
      </c>
      <c r="N329" t="s">
        <v>18</v>
      </c>
      <c r="O329" t="s">
        <v>19</v>
      </c>
      <c r="P329" s="1">
        <v>0.84939176003816597</v>
      </c>
      <c r="Q329" t="s">
        <v>20</v>
      </c>
    </row>
    <row r="330" spans="1:17" x14ac:dyDescent="0.35">
      <c r="A330">
        <v>327</v>
      </c>
      <c r="B330">
        <v>498</v>
      </c>
      <c r="C330" t="s">
        <v>953</v>
      </c>
      <c r="D330">
        <v>25</v>
      </c>
      <c r="E330">
        <v>25</v>
      </c>
      <c r="F330">
        <v>25.854414729132099</v>
      </c>
      <c r="G330">
        <v>1</v>
      </c>
      <c r="H330">
        <v>525</v>
      </c>
      <c r="I330">
        <v>86.568541526794405</v>
      </c>
      <c r="J330">
        <v>0.63456497274699597</v>
      </c>
      <c r="K330">
        <v>0.88033702140862402</v>
      </c>
      <c r="L330">
        <v>0.97674418604651203</v>
      </c>
      <c r="M330" t="s">
        <v>959</v>
      </c>
      <c r="N330" t="s">
        <v>18</v>
      </c>
      <c r="O330" t="s">
        <v>19</v>
      </c>
      <c r="P330" s="1">
        <v>0.849373980269157</v>
      </c>
      <c r="Q330" t="s">
        <v>20</v>
      </c>
    </row>
    <row r="331" spans="1:17" x14ac:dyDescent="0.35">
      <c r="A331">
        <v>328</v>
      </c>
      <c r="B331">
        <v>283</v>
      </c>
      <c r="C331" t="s">
        <v>190</v>
      </c>
      <c r="D331">
        <v>64</v>
      </c>
      <c r="E331">
        <v>32</v>
      </c>
      <c r="F331">
        <v>39.088200952233599</v>
      </c>
      <c r="G331">
        <v>2</v>
      </c>
      <c r="H331">
        <v>1200</v>
      </c>
      <c r="I331">
        <v>168.99494767189</v>
      </c>
      <c r="J331">
        <v>0.33502974553221399</v>
      </c>
      <c r="K331">
        <v>0.52801184841812698</v>
      </c>
      <c r="L331">
        <v>0.84955752212389402</v>
      </c>
      <c r="M331" t="s">
        <v>959</v>
      </c>
      <c r="N331" t="s">
        <v>18</v>
      </c>
      <c r="O331" t="s">
        <v>19</v>
      </c>
      <c r="P331" s="1">
        <v>0.84922960658171398</v>
      </c>
      <c r="Q331" t="s">
        <v>20</v>
      </c>
    </row>
    <row r="332" spans="1:17" x14ac:dyDescent="0.35">
      <c r="A332">
        <v>329</v>
      </c>
      <c r="B332">
        <v>198</v>
      </c>
      <c r="C332" t="s">
        <v>438</v>
      </c>
      <c r="D332">
        <v>45</v>
      </c>
      <c r="E332">
        <v>70</v>
      </c>
      <c r="F332">
        <v>56.2777342074885</v>
      </c>
      <c r="G332">
        <v>0.64285714285714302</v>
      </c>
      <c r="H332">
        <v>2487.5</v>
      </c>
      <c r="I332">
        <v>197.78174459934201</v>
      </c>
      <c r="J332">
        <v>0.63302521296076997</v>
      </c>
      <c r="K332">
        <v>0.79909892535528304</v>
      </c>
      <c r="L332">
        <v>0.95673076923076905</v>
      </c>
      <c r="M332" t="s">
        <v>959</v>
      </c>
      <c r="N332" t="s">
        <v>18</v>
      </c>
      <c r="O332" t="s">
        <v>19</v>
      </c>
      <c r="P332" s="1">
        <v>0.84913276884387501</v>
      </c>
      <c r="Q332" t="s">
        <v>20</v>
      </c>
    </row>
    <row r="333" spans="1:17" x14ac:dyDescent="0.35">
      <c r="A333">
        <v>330</v>
      </c>
      <c r="B333">
        <v>56</v>
      </c>
      <c r="C333" t="s">
        <v>2008</v>
      </c>
      <c r="D333">
        <v>323</v>
      </c>
      <c r="E333">
        <v>356</v>
      </c>
      <c r="F333">
        <v>342.85833950434102</v>
      </c>
      <c r="G333">
        <v>0.90831758723033795</v>
      </c>
      <c r="H333">
        <v>92325</v>
      </c>
      <c r="I333">
        <v>1161.54327988625</v>
      </c>
      <c r="J333">
        <v>0.70701607995362903</v>
      </c>
      <c r="K333">
        <v>0.85992066802804501</v>
      </c>
      <c r="L333">
        <v>0.98231147759010495</v>
      </c>
      <c r="M333" t="s">
        <v>959</v>
      </c>
      <c r="N333" t="s">
        <v>18</v>
      </c>
      <c r="O333" t="s">
        <v>19</v>
      </c>
      <c r="P333" s="1">
        <v>0.84902699728793296</v>
      </c>
      <c r="Q333" t="s">
        <v>20</v>
      </c>
    </row>
    <row r="334" spans="1:17" x14ac:dyDescent="0.35">
      <c r="A334">
        <v>331</v>
      </c>
      <c r="B334">
        <v>67</v>
      </c>
      <c r="C334" t="s">
        <v>1414</v>
      </c>
      <c r="D334">
        <v>228</v>
      </c>
      <c r="E334">
        <v>159</v>
      </c>
      <c r="F334">
        <v>187.58773392100599</v>
      </c>
      <c r="G334">
        <v>1.4372293789396899</v>
      </c>
      <c r="H334">
        <v>27637.5</v>
      </c>
      <c r="I334">
        <v>668.19804608821903</v>
      </c>
      <c r="J334">
        <v>0.593633368644781</v>
      </c>
      <c r="K334">
        <v>0.77785422842861696</v>
      </c>
      <c r="L334">
        <v>0.95590142671854705</v>
      </c>
      <c r="M334" t="s">
        <v>959</v>
      </c>
      <c r="N334" t="s">
        <v>18</v>
      </c>
      <c r="O334" t="s">
        <v>19</v>
      </c>
      <c r="P334" s="1">
        <v>0.84863071447315197</v>
      </c>
      <c r="Q334" t="s">
        <v>20</v>
      </c>
    </row>
    <row r="335" spans="1:17" x14ac:dyDescent="0.35">
      <c r="A335">
        <v>332</v>
      </c>
      <c r="B335">
        <v>525</v>
      </c>
      <c r="C335" t="s">
        <v>251</v>
      </c>
      <c r="D335">
        <v>20</v>
      </c>
      <c r="E335">
        <v>30</v>
      </c>
      <c r="F335">
        <v>24.592453796829702</v>
      </c>
      <c r="G335">
        <v>0.66666666666666696</v>
      </c>
      <c r="H335">
        <v>475</v>
      </c>
      <c r="I335">
        <v>88.284270763397203</v>
      </c>
      <c r="J335">
        <v>0.63676386645087502</v>
      </c>
      <c r="K335">
        <v>0.76583781273603402</v>
      </c>
      <c r="L335">
        <v>0.92682926829268297</v>
      </c>
      <c r="M335" t="s">
        <v>959</v>
      </c>
      <c r="N335" t="s">
        <v>18</v>
      </c>
      <c r="O335" t="s">
        <v>19</v>
      </c>
      <c r="P335" s="1">
        <v>0.84831975010184701</v>
      </c>
      <c r="Q335" t="s">
        <v>20</v>
      </c>
    </row>
    <row r="336" spans="1:17" x14ac:dyDescent="0.35">
      <c r="A336">
        <v>333</v>
      </c>
      <c r="B336">
        <v>617</v>
      </c>
      <c r="C336" t="s">
        <v>327</v>
      </c>
      <c r="D336">
        <v>20</v>
      </c>
      <c r="E336">
        <v>20</v>
      </c>
      <c r="F336">
        <v>21.483699284957801</v>
      </c>
      <c r="G336">
        <v>1</v>
      </c>
      <c r="H336">
        <v>362.5</v>
      </c>
      <c r="I336">
        <v>71.213203072547898</v>
      </c>
      <c r="J336">
        <v>0.54376160681389596</v>
      </c>
      <c r="K336">
        <v>0.89824919065439102</v>
      </c>
      <c r="L336">
        <v>1</v>
      </c>
      <c r="M336" t="s">
        <v>959</v>
      </c>
      <c r="N336" t="s">
        <v>18</v>
      </c>
      <c r="O336" t="s">
        <v>19</v>
      </c>
      <c r="P336" s="1">
        <v>0.84793579309866596</v>
      </c>
      <c r="Q336" t="s">
        <v>20</v>
      </c>
    </row>
    <row r="337" spans="1:17" x14ac:dyDescent="0.35">
      <c r="A337">
        <v>334</v>
      </c>
      <c r="B337">
        <v>142</v>
      </c>
      <c r="C337" t="s">
        <v>30</v>
      </c>
      <c r="D337">
        <v>61</v>
      </c>
      <c r="E337">
        <v>89</v>
      </c>
      <c r="F337">
        <v>71.141599576635002</v>
      </c>
      <c r="G337">
        <v>0.68531465561089799</v>
      </c>
      <c r="H337">
        <v>3975</v>
      </c>
      <c r="I337">
        <v>271.42135381698603</v>
      </c>
      <c r="J337">
        <v>0.79729599947150298</v>
      </c>
      <c r="K337">
        <v>0.67804570959505905</v>
      </c>
      <c r="L337">
        <v>0.88579387186629499</v>
      </c>
      <c r="M337" t="s">
        <v>959</v>
      </c>
      <c r="N337" t="s">
        <v>18</v>
      </c>
      <c r="O337" t="s">
        <v>19</v>
      </c>
      <c r="P337" s="1">
        <v>0.84792844363989595</v>
      </c>
      <c r="Q337" t="s">
        <v>20</v>
      </c>
    </row>
    <row r="338" spans="1:17" x14ac:dyDescent="0.35">
      <c r="A338">
        <v>335</v>
      </c>
      <c r="B338">
        <v>225</v>
      </c>
      <c r="C338" t="s">
        <v>133</v>
      </c>
      <c r="D338">
        <v>60</v>
      </c>
      <c r="E338">
        <v>50</v>
      </c>
      <c r="F338">
        <v>49.346434818596599</v>
      </c>
      <c r="G338">
        <v>1.2</v>
      </c>
      <c r="H338">
        <v>1912.5</v>
      </c>
      <c r="I338">
        <v>197.78174459934201</v>
      </c>
      <c r="J338">
        <v>0.65670713984804496</v>
      </c>
      <c r="K338">
        <v>0.61438259085104696</v>
      </c>
      <c r="L338">
        <v>0.86440677966101698</v>
      </c>
      <c r="M338" t="s">
        <v>959</v>
      </c>
      <c r="N338" t="s">
        <v>18</v>
      </c>
      <c r="O338" t="s">
        <v>19</v>
      </c>
      <c r="P338" s="1">
        <v>0.84786677433667601</v>
      </c>
      <c r="Q338" t="s">
        <v>20</v>
      </c>
    </row>
    <row r="339" spans="1:17" x14ac:dyDescent="0.35">
      <c r="A339">
        <v>336</v>
      </c>
      <c r="B339">
        <v>304</v>
      </c>
      <c r="C339" t="s">
        <v>339</v>
      </c>
      <c r="D339">
        <v>35</v>
      </c>
      <c r="E339">
        <v>35</v>
      </c>
      <c r="F339">
        <v>37.636139460867497</v>
      </c>
      <c r="G339">
        <v>1</v>
      </c>
      <c r="H339">
        <v>1112.5</v>
      </c>
      <c r="I339">
        <v>125.355338454247</v>
      </c>
      <c r="J339">
        <v>0.55457693169183597</v>
      </c>
      <c r="K339">
        <v>0.88966031009892599</v>
      </c>
      <c r="L339">
        <v>0.98888888888888904</v>
      </c>
      <c r="M339" t="s">
        <v>959</v>
      </c>
      <c r="N339" t="s">
        <v>18</v>
      </c>
      <c r="O339" t="s">
        <v>19</v>
      </c>
      <c r="P339" s="1">
        <v>0.84732078151664003</v>
      </c>
      <c r="Q339" t="s">
        <v>20</v>
      </c>
    </row>
    <row r="340" spans="1:17" x14ac:dyDescent="0.35">
      <c r="A340">
        <v>337</v>
      </c>
      <c r="B340">
        <v>544</v>
      </c>
      <c r="C340" t="s">
        <v>683</v>
      </c>
      <c r="D340">
        <v>30</v>
      </c>
      <c r="E340">
        <v>20</v>
      </c>
      <c r="F340">
        <v>23.936536824086001</v>
      </c>
      <c r="G340">
        <v>1.5</v>
      </c>
      <c r="H340">
        <v>450</v>
      </c>
      <c r="I340">
        <v>82.426406145095797</v>
      </c>
      <c r="J340">
        <v>0.65251020814753702</v>
      </c>
      <c r="K340">
        <v>0.832318692798658</v>
      </c>
      <c r="L340">
        <v>0.97297297297297303</v>
      </c>
      <c r="M340" t="s">
        <v>959</v>
      </c>
      <c r="N340" t="s">
        <v>18</v>
      </c>
      <c r="O340" t="s">
        <v>19</v>
      </c>
      <c r="P340" s="1">
        <v>0.84720399297521598</v>
      </c>
      <c r="Q340" t="s">
        <v>20</v>
      </c>
    </row>
    <row r="341" spans="1:17" x14ac:dyDescent="0.35">
      <c r="A341">
        <v>338</v>
      </c>
      <c r="B341">
        <v>390</v>
      </c>
      <c r="C341" t="s">
        <v>1145</v>
      </c>
      <c r="D341">
        <v>39</v>
      </c>
      <c r="E341">
        <v>25</v>
      </c>
      <c r="F341">
        <v>30.9019361618552</v>
      </c>
      <c r="G341">
        <v>1.5714286540019999</v>
      </c>
      <c r="H341">
        <v>750</v>
      </c>
      <c r="I341">
        <v>106.56854152679399</v>
      </c>
      <c r="J341">
        <v>0.53754287802385603</v>
      </c>
      <c r="K341">
        <v>0.82987576708847399</v>
      </c>
      <c r="L341">
        <v>0.967741935483871</v>
      </c>
      <c r="M341" t="s">
        <v>959</v>
      </c>
      <c r="N341" t="s">
        <v>18</v>
      </c>
      <c r="O341" t="s">
        <v>19</v>
      </c>
      <c r="P341" s="1">
        <v>0.84692522202269804</v>
      </c>
      <c r="Q341" t="s">
        <v>20</v>
      </c>
    </row>
    <row r="342" spans="1:17" x14ac:dyDescent="0.35">
      <c r="A342">
        <v>339</v>
      </c>
      <c r="B342">
        <v>215</v>
      </c>
      <c r="C342" t="s">
        <v>127</v>
      </c>
      <c r="D342">
        <v>45</v>
      </c>
      <c r="E342">
        <v>55</v>
      </c>
      <c r="F342">
        <v>51.245063772194399</v>
      </c>
      <c r="G342">
        <v>0.81818181818181801</v>
      </c>
      <c r="H342">
        <v>2062.5</v>
      </c>
      <c r="I342">
        <v>179.49747383594499</v>
      </c>
      <c r="J342">
        <v>0.59605671509908498</v>
      </c>
      <c r="K342">
        <v>0.80442792706308897</v>
      </c>
      <c r="L342">
        <v>0.94827586206896597</v>
      </c>
      <c r="M342" t="s">
        <v>959</v>
      </c>
      <c r="N342" t="s">
        <v>18</v>
      </c>
      <c r="O342" t="s">
        <v>19</v>
      </c>
      <c r="P342" s="1">
        <v>0.84689717600206904</v>
      </c>
      <c r="Q342" t="s">
        <v>20</v>
      </c>
    </row>
    <row r="343" spans="1:17" x14ac:dyDescent="0.35">
      <c r="A343">
        <v>340</v>
      </c>
      <c r="B343">
        <v>594</v>
      </c>
      <c r="C343" t="s">
        <v>357</v>
      </c>
      <c r="D343">
        <v>15</v>
      </c>
      <c r="E343">
        <v>35</v>
      </c>
      <c r="F343">
        <v>22.212166116452401</v>
      </c>
      <c r="G343">
        <v>0.42857142857142899</v>
      </c>
      <c r="H343">
        <v>387.5</v>
      </c>
      <c r="I343">
        <v>99.497473835945101</v>
      </c>
      <c r="J343">
        <v>0.79073444030935702</v>
      </c>
      <c r="K343">
        <v>0.49187807179630999</v>
      </c>
      <c r="L343">
        <v>0.81578947368421095</v>
      </c>
      <c r="M343" t="s">
        <v>959</v>
      </c>
      <c r="N343" t="s">
        <v>18</v>
      </c>
      <c r="O343" t="s">
        <v>19</v>
      </c>
      <c r="P343" s="1">
        <v>0.84673321434883597</v>
      </c>
      <c r="Q343" t="s">
        <v>20</v>
      </c>
    </row>
    <row r="344" spans="1:17" x14ac:dyDescent="0.35">
      <c r="A344">
        <v>341</v>
      </c>
      <c r="B344">
        <v>209</v>
      </c>
      <c r="C344" t="s">
        <v>622</v>
      </c>
      <c r="D344">
        <v>69</v>
      </c>
      <c r="E344">
        <v>46</v>
      </c>
      <c r="F344">
        <v>52.775103070559403</v>
      </c>
      <c r="G344">
        <v>1.47500004871016</v>
      </c>
      <c r="H344">
        <v>2187.5</v>
      </c>
      <c r="I344">
        <v>201.92387998104101</v>
      </c>
      <c r="J344">
        <v>0.57331465216725697</v>
      </c>
      <c r="K344">
        <v>0.67419039418329896</v>
      </c>
      <c r="L344">
        <v>0.875</v>
      </c>
      <c r="M344" t="s">
        <v>17</v>
      </c>
      <c r="N344" t="s">
        <v>18</v>
      </c>
      <c r="O344" t="s">
        <v>19</v>
      </c>
      <c r="P344" s="1">
        <v>0.84650947996238501</v>
      </c>
      <c r="Q344" t="s">
        <v>20</v>
      </c>
    </row>
    <row r="345" spans="1:17" x14ac:dyDescent="0.35">
      <c r="A345">
        <v>342</v>
      </c>
      <c r="B345">
        <v>410</v>
      </c>
      <c r="C345" t="s">
        <v>230</v>
      </c>
      <c r="D345">
        <v>30</v>
      </c>
      <c r="E345">
        <v>30</v>
      </c>
      <c r="F345">
        <v>29.586351363515998</v>
      </c>
      <c r="G345">
        <v>1</v>
      </c>
      <c r="H345">
        <v>687.5</v>
      </c>
      <c r="I345">
        <v>105.355338454247</v>
      </c>
      <c r="J345">
        <v>0.61803450801724602</v>
      </c>
      <c r="K345">
        <v>0.778340220917351</v>
      </c>
      <c r="L345">
        <v>0.96491228070175405</v>
      </c>
      <c r="M345" t="s">
        <v>959</v>
      </c>
      <c r="N345" t="s">
        <v>18</v>
      </c>
      <c r="O345" t="s">
        <v>19</v>
      </c>
      <c r="P345" s="1">
        <v>0.84602831032349002</v>
      </c>
      <c r="Q345" t="s">
        <v>20</v>
      </c>
    </row>
    <row r="346" spans="1:17" x14ac:dyDescent="0.35">
      <c r="A346">
        <v>343</v>
      </c>
      <c r="B346">
        <v>367</v>
      </c>
      <c r="C346" t="s">
        <v>241</v>
      </c>
      <c r="D346">
        <v>25</v>
      </c>
      <c r="E346">
        <v>35</v>
      </c>
      <c r="F346">
        <v>32.1637549129034</v>
      </c>
      <c r="G346">
        <v>0.69999994605203397</v>
      </c>
      <c r="H346">
        <v>812.5</v>
      </c>
      <c r="I346">
        <v>111.923879981041</v>
      </c>
      <c r="J346">
        <v>0.78312936906376596</v>
      </c>
      <c r="K346">
        <v>0.81505650794733298</v>
      </c>
      <c r="L346">
        <v>0.98484848484848497</v>
      </c>
      <c r="M346" t="s">
        <v>959</v>
      </c>
      <c r="N346" t="s">
        <v>18</v>
      </c>
      <c r="O346" t="s">
        <v>19</v>
      </c>
      <c r="P346" s="1">
        <v>0.84576908459417099</v>
      </c>
      <c r="Q346" t="s">
        <v>20</v>
      </c>
    </row>
    <row r="347" spans="1:17" x14ac:dyDescent="0.35">
      <c r="A347">
        <v>344</v>
      </c>
      <c r="B347">
        <v>200</v>
      </c>
      <c r="C347" t="s">
        <v>31</v>
      </c>
      <c r="D347">
        <v>36</v>
      </c>
      <c r="E347">
        <v>87</v>
      </c>
      <c r="F347">
        <v>54.554536345004699</v>
      </c>
      <c r="G347">
        <v>0.41071429739762999</v>
      </c>
      <c r="H347">
        <v>2337.5</v>
      </c>
      <c r="I347">
        <v>214.35028612613701</v>
      </c>
      <c r="J347">
        <v>0.90726813550017005</v>
      </c>
      <c r="K347">
        <v>0.63931272446339704</v>
      </c>
      <c r="L347">
        <v>0.93969849246231196</v>
      </c>
      <c r="M347" t="s">
        <v>959</v>
      </c>
      <c r="N347" t="s">
        <v>18</v>
      </c>
      <c r="O347" t="s">
        <v>19</v>
      </c>
      <c r="P347" s="1">
        <v>0.84545213075303005</v>
      </c>
      <c r="Q347" t="s">
        <v>20</v>
      </c>
    </row>
    <row r="348" spans="1:17" x14ac:dyDescent="0.35">
      <c r="A348">
        <v>345</v>
      </c>
      <c r="B348">
        <v>615</v>
      </c>
      <c r="C348" t="s">
        <v>2009</v>
      </c>
      <c r="D348">
        <v>20</v>
      </c>
      <c r="E348">
        <v>25</v>
      </c>
      <c r="F348">
        <v>21.483699284957801</v>
      </c>
      <c r="G348">
        <v>0.8</v>
      </c>
      <c r="H348">
        <v>362.5</v>
      </c>
      <c r="I348">
        <v>75.355338454246507</v>
      </c>
      <c r="J348">
        <v>0.59982266417360497</v>
      </c>
      <c r="K348">
        <v>0.80221323982639903</v>
      </c>
      <c r="L348">
        <v>0.96666666666666701</v>
      </c>
      <c r="M348" t="s">
        <v>959</v>
      </c>
      <c r="N348" t="s">
        <v>18</v>
      </c>
      <c r="O348" t="s">
        <v>19</v>
      </c>
      <c r="P348" s="1">
        <v>0.84532732503746</v>
      </c>
      <c r="Q348" t="s">
        <v>20</v>
      </c>
    </row>
    <row r="349" spans="1:17" x14ac:dyDescent="0.35">
      <c r="A349">
        <v>346</v>
      </c>
      <c r="B349">
        <v>518</v>
      </c>
      <c r="C349" t="s">
        <v>2010</v>
      </c>
      <c r="D349">
        <v>25</v>
      </c>
      <c r="E349">
        <v>25</v>
      </c>
      <c r="F349">
        <v>24.913937425834401</v>
      </c>
      <c r="G349">
        <v>1</v>
      </c>
      <c r="H349">
        <v>487.5</v>
      </c>
      <c r="I349">
        <v>85.355338454246507</v>
      </c>
      <c r="J349">
        <v>0.55867842107021304</v>
      </c>
      <c r="K349">
        <v>0.84085886366776497</v>
      </c>
      <c r="L349">
        <v>0.95121951219512202</v>
      </c>
      <c r="M349" t="s">
        <v>959</v>
      </c>
      <c r="N349" t="s">
        <v>18</v>
      </c>
      <c r="O349" t="s">
        <v>19</v>
      </c>
      <c r="P349" s="1">
        <v>0.84532086353557101</v>
      </c>
      <c r="Q349" t="s">
        <v>20</v>
      </c>
    </row>
    <row r="350" spans="1:17" x14ac:dyDescent="0.35">
      <c r="A350">
        <v>347</v>
      </c>
      <c r="B350">
        <v>178</v>
      </c>
      <c r="C350" t="s">
        <v>1976</v>
      </c>
      <c r="D350">
        <v>58</v>
      </c>
      <c r="E350">
        <v>69</v>
      </c>
      <c r="F350">
        <v>61.6749798532298</v>
      </c>
      <c r="G350">
        <v>0.83870968407642299</v>
      </c>
      <c r="H350">
        <v>2987.5</v>
      </c>
      <c r="I350">
        <v>216.06601536273999</v>
      </c>
      <c r="J350">
        <v>0.71689642290781797</v>
      </c>
      <c r="K350">
        <v>0.80416441685898099</v>
      </c>
      <c r="L350">
        <v>0.95983935742971904</v>
      </c>
      <c r="M350" t="s">
        <v>959</v>
      </c>
      <c r="N350" t="s">
        <v>18</v>
      </c>
      <c r="O350" t="s">
        <v>19</v>
      </c>
      <c r="P350" s="1">
        <v>0.84519859218156401</v>
      </c>
      <c r="Q350" t="s">
        <v>20</v>
      </c>
    </row>
    <row r="351" spans="1:17" x14ac:dyDescent="0.35">
      <c r="A351">
        <v>348</v>
      </c>
      <c r="B351">
        <v>534</v>
      </c>
      <c r="C351" t="s">
        <v>467</v>
      </c>
      <c r="D351">
        <v>30</v>
      </c>
      <c r="E351">
        <v>20</v>
      </c>
      <c r="F351">
        <v>24.592453796829702</v>
      </c>
      <c r="G351">
        <v>1.5</v>
      </c>
      <c r="H351">
        <v>475</v>
      </c>
      <c r="I351">
        <v>88.284270763397203</v>
      </c>
      <c r="J351">
        <v>0.60907998034480704</v>
      </c>
      <c r="K351">
        <v>0.76583781273603402</v>
      </c>
      <c r="L351">
        <v>0.97435897435897401</v>
      </c>
      <c r="M351" t="s">
        <v>959</v>
      </c>
      <c r="N351" t="s">
        <v>18</v>
      </c>
      <c r="O351" t="s">
        <v>19</v>
      </c>
      <c r="P351" s="1">
        <v>0.84501230669069105</v>
      </c>
      <c r="Q351" t="s">
        <v>20</v>
      </c>
    </row>
    <row r="353" spans="12:14" x14ac:dyDescent="0.35">
      <c r="L353" s="2" t="s">
        <v>17</v>
      </c>
      <c r="M353" s="2">
        <f>COUNTIF($M$4:$M$351,M344)</f>
        <v>2</v>
      </c>
      <c r="N353" s="9">
        <f>M353/348*100</f>
        <v>0.57471264367816088</v>
      </c>
    </row>
    <row r="354" spans="12:14" x14ac:dyDescent="0.35">
      <c r="L354" s="2" t="s">
        <v>959</v>
      </c>
      <c r="M354" s="2">
        <f t="shared" ref="M354" si="0">COUNTIF($M$4:$M$351,M5)</f>
        <v>343</v>
      </c>
      <c r="N354" s="9">
        <f t="shared" ref="N354:N357" si="1">M354/348*100</f>
        <v>98.563218390804593</v>
      </c>
    </row>
    <row r="355" spans="12:14" x14ac:dyDescent="0.35">
      <c r="L355" s="2" t="s">
        <v>96</v>
      </c>
      <c r="M355" s="2">
        <f>COUNTIF($M$4:$M$351,M190)</f>
        <v>1</v>
      </c>
      <c r="N355" s="9">
        <f t="shared" si="1"/>
        <v>0.28735632183908044</v>
      </c>
    </row>
    <row r="356" spans="12:14" x14ac:dyDescent="0.35">
      <c r="L356" s="2" t="s">
        <v>309</v>
      </c>
      <c r="M356" s="2">
        <f>COUNTIF($M$4:$M$351,M23)</f>
        <v>2</v>
      </c>
      <c r="N356" s="9">
        <f t="shared" si="1"/>
        <v>0.57471264367816088</v>
      </c>
    </row>
    <row r="357" spans="12:14" x14ac:dyDescent="0.35">
      <c r="L357" s="2"/>
      <c r="M357" s="2">
        <f>SUM(M353:M356)</f>
        <v>348</v>
      </c>
      <c r="N357" s="2">
        <f t="shared" si="1"/>
        <v>100</v>
      </c>
    </row>
  </sheetData>
  <autoFilter ref="A3:Q351" xr:uid="{EAAA8CD1-8E1F-4A84-8007-BCBD2B98B0AE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0779D-8778-40C5-BBF9-B07D789ED1D2}">
  <dimension ref="A2:Q31"/>
  <sheetViews>
    <sheetView topLeftCell="B1" workbookViewId="0">
      <selection activeCell="C2" sqref="C2"/>
    </sheetView>
  </sheetViews>
  <sheetFormatPr defaultRowHeight="14.5" x14ac:dyDescent="0.35"/>
  <cols>
    <col min="13" max="13" width="16.453125" customWidth="1"/>
  </cols>
  <sheetData>
    <row r="2" spans="1:17" x14ac:dyDescent="0.35">
      <c r="B2" t="s">
        <v>3275</v>
      </c>
      <c r="C2">
        <v>2.4500000000000001E-2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325</v>
      </c>
      <c r="C4" t="s">
        <v>208</v>
      </c>
      <c r="D4">
        <v>312</v>
      </c>
      <c r="E4">
        <v>67</v>
      </c>
      <c r="F4">
        <v>125.07969821651</v>
      </c>
      <c r="G4">
        <v>4.6322244584714998</v>
      </c>
      <c r="H4">
        <v>12287.5</v>
      </c>
      <c r="I4">
        <v>707.19299376010895</v>
      </c>
      <c r="J4">
        <v>0.47709248625804201</v>
      </c>
      <c r="K4">
        <v>0.30874326745324099</v>
      </c>
      <c r="L4">
        <v>0.79274193548387095</v>
      </c>
      <c r="M4" t="s">
        <v>959</v>
      </c>
      <c r="N4" t="s">
        <v>18</v>
      </c>
      <c r="O4" t="s">
        <v>19</v>
      </c>
      <c r="P4" s="1">
        <v>0.95362703035045004</v>
      </c>
      <c r="Q4" t="s">
        <v>20</v>
      </c>
    </row>
    <row r="5" spans="1:17" x14ac:dyDescent="0.35">
      <c r="A5">
        <v>2</v>
      </c>
      <c r="B5">
        <v>731</v>
      </c>
      <c r="C5" t="s">
        <v>884</v>
      </c>
      <c r="D5">
        <v>20</v>
      </c>
      <c r="E5">
        <v>25</v>
      </c>
      <c r="F5">
        <v>22.5675833419103</v>
      </c>
      <c r="G5">
        <v>0.8</v>
      </c>
      <c r="H5">
        <v>400</v>
      </c>
      <c r="I5">
        <v>82.426406145095797</v>
      </c>
      <c r="J5">
        <v>0.53667094146581995</v>
      </c>
      <c r="K5">
        <v>0.73983883804325201</v>
      </c>
      <c r="L5">
        <v>0.94117647058823495</v>
      </c>
      <c r="M5" t="s">
        <v>24</v>
      </c>
      <c r="N5" t="s">
        <v>18</v>
      </c>
      <c r="O5" t="s">
        <v>19</v>
      </c>
      <c r="P5" s="1">
        <v>0.91215747387953405</v>
      </c>
      <c r="Q5" t="s">
        <v>20</v>
      </c>
    </row>
    <row r="6" spans="1:17" x14ac:dyDescent="0.35">
      <c r="A6">
        <v>3</v>
      </c>
      <c r="B6">
        <v>562</v>
      </c>
      <c r="C6" t="s">
        <v>267</v>
      </c>
      <c r="D6">
        <v>29</v>
      </c>
      <c r="E6">
        <v>34</v>
      </c>
      <c r="F6">
        <v>29.8541066072092</v>
      </c>
      <c r="G6">
        <v>0.86666670931628298</v>
      </c>
      <c r="H6">
        <v>700</v>
      </c>
      <c r="I6">
        <v>106.56854152679399</v>
      </c>
      <c r="J6">
        <v>0.714650604742472</v>
      </c>
      <c r="K6">
        <v>0.77455071594924296</v>
      </c>
      <c r="L6">
        <v>0.91803278688524603</v>
      </c>
      <c r="M6" t="s">
        <v>17</v>
      </c>
      <c r="N6" t="s">
        <v>18</v>
      </c>
      <c r="O6" t="s">
        <v>19</v>
      </c>
      <c r="P6" s="1">
        <v>0.88731677698691702</v>
      </c>
      <c r="Q6" t="s">
        <v>20</v>
      </c>
    </row>
    <row r="7" spans="1:17" x14ac:dyDescent="0.35">
      <c r="A7">
        <v>4</v>
      </c>
      <c r="B7">
        <v>221</v>
      </c>
      <c r="C7" t="s">
        <v>189</v>
      </c>
      <c r="D7">
        <v>265</v>
      </c>
      <c r="E7">
        <v>255</v>
      </c>
      <c r="F7">
        <v>251.27030450205399</v>
      </c>
      <c r="G7">
        <v>1.0392156862745101</v>
      </c>
      <c r="H7">
        <v>49587.5</v>
      </c>
      <c r="I7">
        <v>941.33512914180801</v>
      </c>
      <c r="J7">
        <v>0.55655078887662701</v>
      </c>
      <c r="K7">
        <v>0.70322377493257104</v>
      </c>
      <c r="L7">
        <v>0.94407425035697301</v>
      </c>
      <c r="M7" t="s">
        <v>17</v>
      </c>
      <c r="N7" t="s">
        <v>18</v>
      </c>
      <c r="O7" t="s">
        <v>19</v>
      </c>
      <c r="P7" s="1">
        <v>0.88654458712042905</v>
      </c>
      <c r="Q7" t="s">
        <v>20</v>
      </c>
    </row>
    <row r="8" spans="1:17" x14ac:dyDescent="0.35">
      <c r="A8">
        <v>5</v>
      </c>
      <c r="B8">
        <v>439</v>
      </c>
      <c r="C8" t="s">
        <v>284</v>
      </c>
      <c r="D8">
        <v>35</v>
      </c>
      <c r="E8">
        <v>45</v>
      </c>
      <c r="F8">
        <v>38.472600259855398</v>
      </c>
      <c r="G8">
        <v>0.77777777777777801</v>
      </c>
      <c r="H8">
        <v>1162.5</v>
      </c>
      <c r="I8">
        <v>133.63960921764399</v>
      </c>
      <c r="J8">
        <v>0.65472175323385196</v>
      </c>
      <c r="K8">
        <v>0.81796068796767696</v>
      </c>
      <c r="L8">
        <v>0.94897959183673497</v>
      </c>
      <c r="M8" t="s">
        <v>17</v>
      </c>
      <c r="N8" t="s">
        <v>18</v>
      </c>
      <c r="O8" t="s">
        <v>19</v>
      </c>
      <c r="P8" s="1">
        <v>0.88231848645250499</v>
      </c>
      <c r="Q8" t="s">
        <v>20</v>
      </c>
    </row>
    <row r="9" spans="1:17" x14ac:dyDescent="0.35">
      <c r="A9">
        <v>6</v>
      </c>
      <c r="B9">
        <v>681</v>
      </c>
      <c r="C9" t="s">
        <v>803</v>
      </c>
      <c r="D9">
        <v>25</v>
      </c>
      <c r="E9">
        <v>42</v>
      </c>
      <c r="F9">
        <v>24.592453796829702</v>
      </c>
      <c r="G9">
        <v>0.60294119143575198</v>
      </c>
      <c r="H9">
        <v>475</v>
      </c>
      <c r="I9">
        <v>126.56854152679399</v>
      </c>
      <c r="J9">
        <v>0.82710854811315604</v>
      </c>
      <c r="K9">
        <v>0.37260778311953602</v>
      </c>
      <c r="L9">
        <v>0.61290322580645196</v>
      </c>
      <c r="M9" t="s">
        <v>96</v>
      </c>
      <c r="N9" t="s">
        <v>18</v>
      </c>
      <c r="O9" t="s">
        <v>19</v>
      </c>
      <c r="P9" s="1">
        <v>0.87836011925596003</v>
      </c>
      <c r="Q9" t="s">
        <v>20</v>
      </c>
    </row>
    <row r="10" spans="1:17" x14ac:dyDescent="0.35">
      <c r="A10">
        <v>7</v>
      </c>
      <c r="B10">
        <v>737</v>
      </c>
      <c r="C10" t="s">
        <v>1747</v>
      </c>
      <c r="D10">
        <v>28</v>
      </c>
      <c r="E10">
        <v>18</v>
      </c>
      <c r="F10">
        <v>22.212166116452401</v>
      </c>
      <c r="G10">
        <v>1.5999998381561</v>
      </c>
      <c r="H10">
        <v>387.5</v>
      </c>
      <c r="I10">
        <v>75.355338454246507</v>
      </c>
      <c r="J10">
        <v>0.43224411480903302</v>
      </c>
      <c r="K10">
        <v>0.85753829084890998</v>
      </c>
      <c r="L10">
        <v>1</v>
      </c>
      <c r="M10" t="s">
        <v>309</v>
      </c>
      <c r="N10" t="s">
        <v>18</v>
      </c>
      <c r="O10" t="s">
        <v>19</v>
      </c>
      <c r="P10" s="1">
        <v>0.87488878329651698</v>
      </c>
      <c r="Q10" t="s">
        <v>20</v>
      </c>
    </row>
    <row r="11" spans="1:17" x14ac:dyDescent="0.35">
      <c r="A11">
        <v>8</v>
      </c>
      <c r="B11">
        <v>237</v>
      </c>
      <c r="C11" t="s">
        <v>115</v>
      </c>
      <c r="D11">
        <v>278</v>
      </c>
      <c r="E11">
        <v>252</v>
      </c>
      <c r="F11">
        <v>237.764244129014</v>
      </c>
      <c r="G11">
        <v>1.1031866877719201</v>
      </c>
      <c r="H11">
        <v>44400</v>
      </c>
      <c r="I11">
        <v>1177.4011445045501</v>
      </c>
      <c r="J11">
        <v>0.77676003531794602</v>
      </c>
      <c r="K11">
        <v>0.402479650196505</v>
      </c>
      <c r="L11">
        <v>0.76206822570263899</v>
      </c>
      <c r="M11" t="s">
        <v>17</v>
      </c>
      <c r="N11" t="s">
        <v>18</v>
      </c>
      <c r="O11" t="s">
        <v>19</v>
      </c>
      <c r="P11" s="1">
        <v>0.87381426224607095</v>
      </c>
      <c r="Q11" t="s">
        <v>20</v>
      </c>
    </row>
    <row r="12" spans="1:17" x14ac:dyDescent="0.35">
      <c r="A12">
        <v>9</v>
      </c>
      <c r="B12">
        <v>550</v>
      </c>
      <c r="C12" t="s">
        <v>2011</v>
      </c>
      <c r="D12">
        <v>49</v>
      </c>
      <c r="E12">
        <v>29</v>
      </c>
      <c r="F12">
        <v>30.643338007504699</v>
      </c>
      <c r="G12">
        <v>1.69230780587175</v>
      </c>
      <c r="H12">
        <v>737.5</v>
      </c>
      <c r="I12">
        <v>133.63960921764399</v>
      </c>
      <c r="J12">
        <v>0.68336272793471498</v>
      </c>
      <c r="K12">
        <v>0.51892129666766595</v>
      </c>
      <c r="L12">
        <v>0.75641025641025605</v>
      </c>
      <c r="M12" t="s">
        <v>309</v>
      </c>
      <c r="N12" t="s">
        <v>18</v>
      </c>
      <c r="O12" t="s">
        <v>19</v>
      </c>
      <c r="P12" s="1">
        <v>0.87260062539491201</v>
      </c>
      <c r="Q12" t="s">
        <v>20</v>
      </c>
    </row>
    <row r="13" spans="1:17" x14ac:dyDescent="0.35">
      <c r="A13">
        <v>10</v>
      </c>
      <c r="B13">
        <v>393</v>
      </c>
      <c r="C13" t="s">
        <v>530</v>
      </c>
      <c r="D13">
        <v>87</v>
      </c>
      <c r="E13">
        <v>36</v>
      </c>
      <c r="F13">
        <v>47.539459314393902</v>
      </c>
      <c r="G13">
        <v>2.4230770298949</v>
      </c>
      <c r="H13">
        <v>1775</v>
      </c>
      <c r="I13">
        <v>257.27921843528702</v>
      </c>
      <c r="J13">
        <v>0.424761006941969</v>
      </c>
      <c r="K13">
        <v>0.33697587204557899</v>
      </c>
      <c r="L13">
        <v>0.66666666666666696</v>
      </c>
      <c r="M13" t="s">
        <v>17</v>
      </c>
      <c r="N13" t="s">
        <v>18</v>
      </c>
      <c r="O13" t="s">
        <v>19</v>
      </c>
      <c r="P13" s="1">
        <v>0.87118065698588698</v>
      </c>
      <c r="Q13" t="s">
        <v>20</v>
      </c>
    </row>
    <row r="14" spans="1:17" x14ac:dyDescent="0.35">
      <c r="A14">
        <v>11</v>
      </c>
      <c r="B14">
        <v>508</v>
      </c>
      <c r="C14" t="s">
        <v>892</v>
      </c>
      <c r="D14">
        <v>35</v>
      </c>
      <c r="E14">
        <v>32</v>
      </c>
      <c r="F14">
        <v>33.138634663094898</v>
      </c>
      <c r="G14">
        <v>1.1111112443159801</v>
      </c>
      <c r="H14">
        <v>862.5</v>
      </c>
      <c r="I14">
        <v>113.63960921764399</v>
      </c>
      <c r="J14">
        <v>0.59883155507195496</v>
      </c>
      <c r="K14">
        <v>0.83928508355361897</v>
      </c>
      <c r="L14">
        <v>0.94520547945205502</v>
      </c>
      <c r="M14" t="s">
        <v>309</v>
      </c>
      <c r="N14" t="s">
        <v>18</v>
      </c>
      <c r="O14" t="s">
        <v>19</v>
      </c>
      <c r="P14" s="1">
        <v>0.87050710331980397</v>
      </c>
      <c r="Q14" t="s">
        <v>20</v>
      </c>
    </row>
    <row r="15" spans="1:17" x14ac:dyDescent="0.35">
      <c r="A15">
        <v>12</v>
      </c>
      <c r="B15">
        <v>719</v>
      </c>
      <c r="C15" t="s">
        <v>2013</v>
      </c>
      <c r="D15">
        <v>20</v>
      </c>
      <c r="E15">
        <v>25</v>
      </c>
      <c r="F15">
        <v>22.917489221187701</v>
      </c>
      <c r="G15">
        <v>0.8</v>
      </c>
      <c r="H15">
        <v>412.5</v>
      </c>
      <c r="I15">
        <v>75.355338454246507</v>
      </c>
      <c r="J15">
        <v>0.66584902522990097</v>
      </c>
      <c r="K15">
        <v>0.91286334187142004</v>
      </c>
      <c r="L15">
        <v>1</v>
      </c>
      <c r="M15" t="s">
        <v>309</v>
      </c>
      <c r="N15" t="s">
        <v>18</v>
      </c>
      <c r="O15" t="s">
        <v>19</v>
      </c>
      <c r="P15" s="1">
        <v>0.86439046399497399</v>
      </c>
      <c r="Q15" t="s">
        <v>20</v>
      </c>
    </row>
    <row r="16" spans="1:17" x14ac:dyDescent="0.35">
      <c r="A16">
        <v>13</v>
      </c>
      <c r="B16">
        <v>483</v>
      </c>
      <c r="C16" t="s">
        <v>483</v>
      </c>
      <c r="D16">
        <v>40</v>
      </c>
      <c r="E16">
        <v>30</v>
      </c>
      <c r="F16">
        <v>35.007043031475703</v>
      </c>
      <c r="G16">
        <v>1.3333333333333299</v>
      </c>
      <c r="H16">
        <v>962.5</v>
      </c>
      <c r="I16">
        <v>119.497473835945</v>
      </c>
      <c r="J16">
        <v>0.655618506174798</v>
      </c>
      <c r="K16">
        <v>0.84701900186313295</v>
      </c>
      <c r="L16">
        <v>0.96250000000000002</v>
      </c>
      <c r="M16" t="s">
        <v>96</v>
      </c>
      <c r="N16" t="s">
        <v>18</v>
      </c>
      <c r="O16" t="s">
        <v>19</v>
      </c>
      <c r="P16" s="1">
        <v>0.86314678158819302</v>
      </c>
      <c r="Q16" t="s">
        <v>20</v>
      </c>
    </row>
    <row r="17" spans="1:17" x14ac:dyDescent="0.35">
      <c r="A17">
        <v>14</v>
      </c>
      <c r="B17">
        <v>615</v>
      </c>
      <c r="C17" t="s">
        <v>2009</v>
      </c>
      <c r="D17">
        <v>30</v>
      </c>
      <c r="E17">
        <v>25</v>
      </c>
      <c r="F17">
        <v>27.057581899030001</v>
      </c>
      <c r="G17">
        <v>1.2</v>
      </c>
      <c r="H17">
        <v>575</v>
      </c>
      <c r="I17">
        <v>92.426406145095797</v>
      </c>
      <c r="J17">
        <v>0.60133719281410303</v>
      </c>
      <c r="K17">
        <v>0.84583485147401205</v>
      </c>
      <c r="L17">
        <v>0.97872340425531901</v>
      </c>
      <c r="M17" t="s">
        <v>17</v>
      </c>
      <c r="N17" t="s">
        <v>18</v>
      </c>
      <c r="O17" t="s">
        <v>19</v>
      </c>
      <c r="P17" s="1">
        <v>0.86107812798162198</v>
      </c>
      <c r="Q17" t="s">
        <v>20</v>
      </c>
    </row>
    <row r="18" spans="1:17" x14ac:dyDescent="0.35">
      <c r="A18">
        <v>15</v>
      </c>
      <c r="B18">
        <v>347</v>
      </c>
      <c r="C18" t="s">
        <v>212</v>
      </c>
      <c r="D18">
        <v>131</v>
      </c>
      <c r="E18">
        <v>79</v>
      </c>
      <c r="F18">
        <v>82.726432009071303</v>
      </c>
      <c r="G18">
        <v>1.66896529392799</v>
      </c>
      <c r="H18">
        <v>5375</v>
      </c>
      <c r="I18">
        <v>427.98989534378097</v>
      </c>
      <c r="J18">
        <v>0.54959328463841095</v>
      </c>
      <c r="K18">
        <v>0.36874089151062101</v>
      </c>
      <c r="L18">
        <v>0.71666666666666701</v>
      </c>
      <c r="M18" t="s">
        <v>17</v>
      </c>
      <c r="N18" t="s">
        <v>18</v>
      </c>
      <c r="O18" t="s">
        <v>19</v>
      </c>
      <c r="P18" s="1">
        <v>0.85890048452580603</v>
      </c>
      <c r="Q18" t="s">
        <v>20</v>
      </c>
    </row>
    <row r="19" spans="1:17" x14ac:dyDescent="0.35">
      <c r="A19">
        <v>16</v>
      </c>
      <c r="B19">
        <v>585</v>
      </c>
      <c r="C19" t="s">
        <v>140</v>
      </c>
      <c r="D19">
        <v>51</v>
      </c>
      <c r="E19">
        <v>21</v>
      </c>
      <c r="F19">
        <v>28.768136958757999</v>
      </c>
      <c r="G19">
        <v>2.4799999814368801</v>
      </c>
      <c r="H19">
        <v>650</v>
      </c>
      <c r="I19">
        <v>130.71067690849301</v>
      </c>
      <c r="J19">
        <v>0.697420692524368</v>
      </c>
      <c r="K19">
        <v>0.47808056956533801</v>
      </c>
      <c r="L19">
        <v>0.76470588235294101</v>
      </c>
      <c r="M19" t="s">
        <v>17</v>
      </c>
      <c r="N19" t="s">
        <v>18</v>
      </c>
      <c r="O19" t="s">
        <v>19</v>
      </c>
      <c r="P19" s="1">
        <v>0.85754371836174603</v>
      </c>
      <c r="Q19" t="s">
        <v>20</v>
      </c>
    </row>
    <row r="20" spans="1:17" x14ac:dyDescent="0.35">
      <c r="A20">
        <v>17</v>
      </c>
      <c r="B20">
        <v>677</v>
      </c>
      <c r="C20" t="s">
        <v>501</v>
      </c>
      <c r="D20">
        <v>39</v>
      </c>
      <c r="E20">
        <v>18</v>
      </c>
      <c r="F20">
        <v>24.592453796829702</v>
      </c>
      <c r="G20">
        <v>2.1999999460520301</v>
      </c>
      <c r="H20">
        <v>475</v>
      </c>
      <c r="I20">
        <v>96.568541526794405</v>
      </c>
      <c r="J20">
        <v>0.40374177195733302</v>
      </c>
      <c r="K20">
        <v>0.64007686312145395</v>
      </c>
      <c r="L20">
        <v>0.90476190476190499</v>
      </c>
      <c r="M20" t="s">
        <v>24</v>
      </c>
      <c r="N20" t="s">
        <v>18</v>
      </c>
      <c r="O20" t="s">
        <v>19</v>
      </c>
      <c r="P20" s="1">
        <v>0.85445594753857601</v>
      </c>
      <c r="Q20" t="s">
        <v>20</v>
      </c>
    </row>
    <row r="21" spans="1:17" x14ac:dyDescent="0.35">
      <c r="A21">
        <v>18</v>
      </c>
      <c r="B21">
        <v>484</v>
      </c>
      <c r="C21" t="s">
        <v>1067</v>
      </c>
      <c r="D21">
        <v>50</v>
      </c>
      <c r="E21">
        <v>25</v>
      </c>
      <c r="F21">
        <v>35.007043031475703</v>
      </c>
      <c r="G21">
        <v>2</v>
      </c>
      <c r="H21">
        <v>962.5</v>
      </c>
      <c r="I21">
        <v>135.355338454247</v>
      </c>
      <c r="J21">
        <v>0.81798142840111399</v>
      </c>
      <c r="K21">
        <v>0.66017613976765399</v>
      </c>
      <c r="L21">
        <v>0.93902439024390205</v>
      </c>
      <c r="M21" t="s">
        <v>452</v>
      </c>
      <c r="N21" t="s">
        <v>18</v>
      </c>
      <c r="O21" t="s">
        <v>19</v>
      </c>
      <c r="P21" s="1">
        <v>0.85327895681674804</v>
      </c>
      <c r="Q21" t="s">
        <v>20</v>
      </c>
    </row>
    <row r="22" spans="1:17" x14ac:dyDescent="0.35">
      <c r="A22">
        <v>19</v>
      </c>
      <c r="B22">
        <v>743</v>
      </c>
      <c r="C22" t="s">
        <v>832</v>
      </c>
      <c r="D22">
        <v>38</v>
      </c>
      <c r="E22">
        <v>20</v>
      </c>
      <c r="F22">
        <v>22.212166116452401</v>
      </c>
      <c r="G22">
        <v>1.8888886387831401</v>
      </c>
      <c r="H22">
        <v>387.5</v>
      </c>
      <c r="I22">
        <v>99.497473835945101</v>
      </c>
      <c r="J22">
        <v>0.66399135102373996</v>
      </c>
      <c r="K22">
        <v>0.49187807179630999</v>
      </c>
      <c r="L22">
        <v>0.73809523809523803</v>
      </c>
      <c r="M22" t="s">
        <v>96</v>
      </c>
      <c r="N22" t="s">
        <v>18</v>
      </c>
      <c r="O22" t="s">
        <v>19</v>
      </c>
      <c r="P22" s="1">
        <v>0.846962714596042</v>
      </c>
      <c r="Q22" t="s">
        <v>20</v>
      </c>
    </row>
    <row r="23" spans="1:17" x14ac:dyDescent="0.35">
      <c r="A23">
        <v>20</v>
      </c>
      <c r="B23">
        <v>452</v>
      </c>
      <c r="C23" t="s">
        <v>1014</v>
      </c>
      <c r="D23">
        <v>25</v>
      </c>
      <c r="E23">
        <v>58</v>
      </c>
      <c r="F23">
        <v>37.424103185095603</v>
      </c>
      <c r="G23">
        <v>0.42307691676780901</v>
      </c>
      <c r="H23">
        <v>1100</v>
      </c>
      <c r="I23">
        <v>146.56854152679401</v>
      </c>
      <c r="J23">
        <v>0.837505188522227</v>
      </c>
      <c r="K23">
        <v>0.64345920282066205</v>
      </c>
      <c r="L23">
        <v>0.92631578947368398</v>
      </c>
      <c r="M23" t="s">
        <v>309</v>
      </c>
      <c r="N23" t="s">
        <v>18</v>
      </c>
      <c r="O23" t="s">
        <v>19</v>
      </c>
      <c r="P23" s="1">
        <v>0.84612852357141399</v>
      </c>
      <c r="Q23" t="s">
        <v>20</v>
      </c>
    </row>
    <row r="25" spans="1:17" x14ac:dyDescent="0.35">
      <c r="L25" t="s">
        <v>959</v>
      </c>
      <c r="M25">
        <f>COUNTIF($M$4:$M$23,M4)</f>
        <v>1</v>
      </c>
      <c r="N25">
        <f>M25/20*100</f>
        <v>5</v>
      </c>
    </row>
    <row r="26" spans="1:17" x14ac:dyDescent="0.35">
      <c r="L26" t="s">
        <v>24</v>
      </c>
      <c r="M26">
        <f>COUNTIF($M$4:$M$23,M5)</f>
        <v>2</v>
      </c>
      <c r="N26">
        <f t="shared" ref="N26:N31" si="0">M26/20*100</f>
        <v>10</v>
      </c>
    </row>
    <row r="27" spans="1:17" x14ac:dyDescent="0.35">
      <c r="L27" t="s">
        <v>17</v>
      </c>
      <c r="M27">
        <f t="shared" ref="M27" si="1">COUNTIF($M$4:$M$23,M6)</f>
        <v>8</v>
      </c>
      <c r="N27">
        <f t="shared" si="0"/>
        <v>40</v>
      </c>
    </row>
    <row r="28" spans="1:17" x14ac:dyDescent="0.35">
      <c r="L28" t="s">
        <v>96</v>
      </c>
      <c r="M28">
        <f>COUNTIF($M$4:$M$23,M9)</f>
        <v>3</v>
      </c>
      <c r="N28">
        <f t="shared" si="0"/>
        <v>15</v>
      </c>
    </row>
    <row r="29" spans="1:17" x14ac:dyDescent="0.35">
      <c r="L29" t="s">
        <v>309</v>
      </c>
      <c r="M29">
        <f>COUNTIF($M$4:$M$23,M10)</f>
        <v>5</v>
      </c>
      <c r="N29">
        <f t="shared" si="0"/>
        <v>25</v>
      </c>
    </row>
    <row r="30" spans="1:17" x14ac:dyDescent="0.35">
      <c r="L30" t="s">
        <v>452</v>
      </c>
      <c r="M30">
        <f>COUNTIF($M$4:$M$23,M21)</f>
        <v>1</v>
      </c>
      <c r="N30">
        <f t="shared" si="0"/>
        <v>5</v>
      </c>
    </row>
    <row r="31" spans="1:17" x14ac:dyDescent="0.35">
      <c r="M31">
        <f>SUM(M25:M30)</f>
        <v>20</v>
      </c>
      <c r="N31">
        <f t="shared" si="0"/>
        <v>100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E78F-83A3-4EFD-BD2D-E07BCDEA9863}">
  <dimension ref="A2:Q1203"/>
  <sheetViews>
    <sheetView workbookViewId="0">
      <selection activeCell="C2" sqref="C2"/>
    </sheetView>
  </sheetViews>
  <sheetFormatPr defaultRowHeight="14.5" x14ac:dyDescent="0.35"/>
  <cols>
    <col min="13" max="13" width="14" customWidth="1"/>
  </cols>
  <sheetData>
    <row r="2" spans="1:17" x14ac:dyDescent="0.35">
      <c r="B2" t="s">
        <v>3275</v>
      </c>
      <c r="C2">
        <v>2.4500000000000001E-2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670</v>
      </c>
      <c r="C4" t="s">
        <v>411</v>
      </c>
      <c r="D4">
        <v>94</v>
      </c>
      <c r="E4">
        <v>86</v>
      </c>
      <c r="F4">
        <v>89.739846893394599</v>
      </c>
      <c r="G4">
        <v>1.0909091716561401</v>
      </c>
      <c r="H4">
        <v>6325</v>
      </c>
      <c r="I4">
        <v>317.98989534378097</v>
      </c>
      <c r="J4">
        <v>0.69911612805915102</v>
      </c>
      <c r="K4">
        <v>0.78603838435454398</v>
      </c>
      <c r="L4">
        <v>0.94579439252336495</v>
      </c>
      <c r="M4" t="s">
        <v>959</v>
      </c>
      <c r="N4" t="s">
        <v>18</v>
      </c>
      <c r="O4" t="s">
        <v>19</v>
      </c>
      <c r="P4" s="1">
        <v>0.93887255736648401</v>
      </c>
      <c r="Q4" t="s">
        <v>20</v>
      </c>
    </row>
    <row r="5" spans="1:17" x14ac:dyDescent="0.35">
      <c r="A5">
        <v>2</v>
      </c>
      <c r="B5">
        <v>16</v>
      </c>
      <c r="C5" t="s">
        <v>964</v>
      </c>
      <c r="D5">
        <v>764</v>
      </c>
      <c r="E5">
        <v>678</v>
      </c>
      <c r="F5">
        <v>580.14218787848097</v>
      </c>
      <c r="G5">
        <v>1.1260869521187999</v>
      </c>
      <c r="H5">
        <v>264337.5</v>
      </c>
      <c r="I5">
        <v>5096.7975717783002</v>
      </c>
      <c r="J5">
        <v>0.66415994604790096</v>
      </c>
      <c r="K5">
        <v>0.127871533057444</v>
      </c>
      <c r="L5">
        <v>0.68185335654865498</v>
      </c>
      <c r="M5" t="s">
        <v>959</v>
      </c>
      <c r="N5" t="s">
        <v>18</v>
      </c>
      <c r="O5" t="s">
        <v>19</v>
      </c>
      <c r="P5" s="1">
        <v>0.93780221809000297</v>
      </c>
      <c r="Q5" t="s">
        <v>20</v>
      </c>
    </row>
    <row r="6" spans="1:17" x14ac:dyDescent="0.35">
      <c r="A6">
        <v>3</v>
      </c>
      <c r="B6">
        <v>1372</v>
      </c>
      <c r="C6" t="s">
        <v>2015</v>
      </c>
      <c r="D6">
        <v>35</v>
      </c>
      <c r="E6">
        <v>40</v>
      </c>
      <c r="F6">
        <v>36.563663957157303</v>
      </c>
      <c r="G6">
        <v>0.875</v>
      </c>
      <c r="H6">
        <v>1050</v>
      </c>
      <c r="I6">
        <v>132.426406145096</v>
      </c>
      <c r="J6">
        <v>0.49749595895920601</v>
      </c>
      <c r="K6">
        <v>0.75240206163540202</v>
      </c>
      <c r="L6">
        <v>0.93333333333333302</v>
      </c>
      <c r="M6" t="s">
        <v>959</v>
      </c>
      <c r="N6" t="s">
        <v>18</v>
      </c>
      <c r="O6" t="s">
        <v>19</v>
      </c>
      <c r="P6" s="1">
        <v>0.93522349231972701</v>
      </c>
      <c r="Q6" t="s">
        <v>20</v>
      </c>
    </row>
    <row r="7" spans="1:17" x14ac:dyDescent="0.35">
      <c r="A7">
        <v>4</v>
      </c>
      <c r="B7">
        <v>107</v>
      </c>
      <c r="C7" t="s">
        <v>447</v>
      </c>
      <c r="D7">
        <v>467</v>
      </c>
      <c r="E7">
        <v>248</v>
      </c>
      <c r="F7">
        <v>302.19713159811698</v>
      </c>
      <c r="G7">
        <v>1.88423463372334</v>
      </c>
      <c r="H7">
        <v>71725</v>
      </c>
      <c r="I7">
        <v>1493.6753106117201</v>
      </c>
      <c r="J7">
        <v>0.78921786942608896</v>
      </c>
      <c r="K7">
        <v>0.40398758224433901</v>
      </c>
      <c r="L7">
        <v>0.792322562827948</v>
      </c>
      <c r="M7" t="s">
        <v>959</v>
      </c>
      <c r="N7" t="s">
        <v>18</v>
      </c>
      <c r="O7" t="s">
        <v>19</v>
      </c>
      <c r="P7" s="1">
        <v>0.934913076215804</v>
      </c>
      <c r="Q7" t="s">
        <v>20</v>
      </c>
    </row>
    <row r="8" spans="1:17" x14ac:dyDescent="0.35">
      <c r="A8">
        <v>5</v>
      </c>
      <c r="B8">
        <v>1729</v>
      </c>
      <c r="C8" t="s">
        <v>1774</v>
      </c>
      <c r="D8">
        <v>45</v>
      </c>
      <c r="E8">
        <v>25</v>
      </c>
      <c r="F8">
        <v>26.1603947847725</v>
      </c>
      <c r="G8">
        <v>1.8</v>
      </c>
      <c r="H8">
        <v>537.5</v>
      </c>
      <c r="I8">
        <v>139.49747383594499</v>
      </c>
      <c r="J8">
        <v>0.74380479327429605</v>
      </c>
      <c r="K8">
        <v>0.34710082550766103</v>
      </c>
      <c r="L8">
        <v>0.60563380281690105</v>
      </c>
      <c r="M8" t="s">
        <v>959</v>
      </c>
      <c r="N8" t="s">
        <v>18</v>
      </c>
      <c r="O8" t="s">
        <v>19</v>
      </c>
      <c r="P8" s="1">
        <v>0.93454199087340595</v>
      </c>
      <c r="Q8" t="s">
        <v>20</v>
      </c>
    </row>
    <row r="9" spans="1:17" x14ac:dyDescent="0.35">
      <c r="A9">
        <v>6</v>
      </c>
      <c r="B9">
        <v>1420</v>
      </c>
      <c r="C9" t="s">
        <v>1092</v>
      </c>
      <c r="D9">
        <v>27</v>
      </c>
      <c r="E9">
        <v>58</v>
      </c>
      <c r="F9">
        <v>34.549414947133499</v>
      </c>
      <c r="G9">
        <v>0.47142858445116698</v>
      </c>
      <c r="H9">
        <v>937.5</v>
      </c>
      <c r="I9">
        <v>147.78174459934201</v>
      </c>
      <c r="J9">
        <v>0.87672508810426097</v>
      </c>
      <c r="K9">
        <v>0.53943554749364797</v>
      </c>
      <c r="L9">
        <v>0.815217391304348</v>
      </c>
      <c r="M9" t="s">
        <v>959</v>
      </c>
      <c r="N9" t="s">
        <v>18</v>
      </c>
      <c r="O9" t="s">
        <v>19</v>
      </c>
      <c r="P9" s="1">
        <v>0.93431394117865596</v>
      </c>
      <c r="Q9" t="s">
        <v>20</v>
      </c>
    </row>
    <row r="10" spans="1:17" x14ac:dyDescent="0.35">
      <c r="A10">
        <v>7</v>
      </c>
      <c r="B10">
        <v>42</v>
      </c>
      <c r="C10" t="s">
        <v>72</v>
      </c>
      <c r="D10">
        <v>359</v>
      </c>
      <c r="E10">
        <v>668</v>
      </c>
      <c r="F10">
        <v>419.17425633434698</v>
      </c>
      <c r="G10">
        <v>0.53741272597964196</v>
      </c>
      <c r="H10">
        <v>138000</v>
      </c>
      <c r="I10">
        <v>2356.2236428260799</v>
      </c>
      <c r="J10">
        <v>0.813558218960866</v>
      </c>
      <c r="K10">
        <v>0.31236037207277001</v>
      </c>
      <c r="L10">
        <v>0.71660392055043498</v>
      </c>
      <c r="M10" t="s">
        <v>959</v>
      </c>
      <c r="N10" t="s">
        <v>18</v>
      </c>
      <c r="O10" t="s">
        <v>19</v>
      </c>
      <c r="P10" s="1">
        <v>0.93262021841036502</v>
      </c>
      <c r="Q10" t="s">
        <v>20</v>
      </c>
    </row>
    <row r="11" spans="1:17" x14ac:dyDescent="0.35">
      <c r="A11">
        <v>8</v>
      </c>
      <c r="B11">
        <v>222</v>
      </c>
      <c r="C11" t="s">
        <v>232</v>
      </c>
      <c r="D11">
        <v>201</v>
      </c>
      <c r="E11">
        <v>287</v>
      </c>
      <c r="F11">
        <v>219.52702969845399</v>
      </c>
      <c r="G11">
        <v>0.70081769931462301</v>
      </c>
      <c r="H11">
        <v>37850</v>
      </c>
      <c r="I11">
        <v>1067.4011445045501</v>
      </c>
      <c r="J11">
        <v>0.75397670359832702</v>
      </c>
      <c r="K11">
        <v>0.417465335685966</v>
      </c>
      <c r="L11">
        <v>0.78486262312078803</v>
      </c>
      <c r="M11" t="s">
        <v>959</v>
      </c>
      <c r="N11" t="s">
        <v>18</v>
      </c>
      <c r="O11" t="s">
        <v>19</v>
      </c>
      <c r="P11" s="1">
        <v>0.93151983916904901</v>
      </c>
      <c r="Q11" t="s">
        <v>20</v>
      </c>
    </row>
    <row r="12" spans="1:17" x14ac:dyDescent="0.35">
      <c r="A12">
        <v>9</v>
      </c>
      <c r="B12">
        <v>256</v>
      </c>
      <c r="C12" t="s">
        <v>372</v>
      </c>
      <c r="D12">
        <v>302</v>
      </c>
      <c r="E12">
        <v>195</v>
      </c>
      <c r="F12">
        <v>201.41647150648899</v>
      </c>
      <c r="G12">
        <v>1.54755996594345</v>
      </c>
      <c r="H12">
        <v>31862.5</v>
      </c>
      <c r="I12">
        <v>1458.3199721574799</v>
      </c>
      <c r="J12">
        <v>0.57685566800166599</v>
      </c>
      <c r="K12">
        <v>0.18827127565297699</v>
      </c>
      <c r="L12">
        <v>0.61274038461538505</v>
      </c>
      <c r="M12" t="s">
        <v>959</v>
      </c>
      <c r="N12" t="s">
        <v>18</v>
      </c>
      <c r="O12" t="s">
        <v>19</v>
      </c>
      <c r="P12" s="1">
        <v>0.93068738122553296</v>
      </c>
      <c r="Q12" t="s">
        <v>20</v>
      </c>
    </row>
    <row r="13" spans="1:17" x14ac:dyDescent="0.35">
      <c r="A13">
        <v>10</v>
      </c>
      <c r="B13">
        <v>1290</v>
      </c>
      <c r="C13" t="s">
        <v>1424</v>
      </c>
      <c r="D13">
        <v>27</v>
      </c>
      <c r="E13">
        <v>63</v>
      </c>
      <c r="F13">
        <v>39.088200952233599</v>
      </c>
      <c r="G13">
        <v>0.424999998115136</v>
      </c>
      <c r="H13">
        <v>1200</v>
      </c>
      <c r="I13">
        <v>160.71067690849301</v>
      </c>
      <c r="J13">
        <v>0.83857687682437299</v>
      </c>
      <c r="K13">
        <v>0.583850490508241</v>
      </c>
      <c r="L13">
        <v>0.88073394495412805</v>
      </c>
      <c r="M13" t="s">
        <v>959</v>
      </c>
      <c r="N13" t="s">
        <v>18</v>
      </c>
      <c r="O13" t="s">
        <v>19</v>
      </c>
      <c r="P13" s="1">
        <v>0.93038920758036003</v>
      </c>
      <c r="Q13" t="s">
        <v>20</v>
      </c>
    </row>
    <row r="14" spans="1:17" x14ac:dyDescent="0.35">
      <c r="A14">
        <v>11</v>
      </c>
      <c r="B14">
        <v>534</v>
      </c>
      <c r="C14" t="s">
        <v>467</v>
      </c>
      <c r="D14">
        <v>107</v>
      </c>
      <c r="E14">
        <v>155</v>
      </c>
      <c r="F14">
        <v>110.269840175003</v>
      </c>
      <c r="G14">
        <v>0.68749999232472903</v>
      </c>
      <c r="H14">
        <v>9550</v>
      </c>
      <c r="I14">
        <v>575.26911377906799</v>
      </c>
      <c r="J14">
        <v>0.74725620469433196</v>
      </c>
      <c r="K14">
        <v>0.362636171357687</v>
      </c>
      <c r="L14">
        <v>0.74609375</v>
      </c>
      <c r="M14" t="s">
        <v>959</v>
      </c>
      <c r="N14" t="s">
        <v>18</v>
      </c>
      <c r="O14" t="s">
        <v>19</v>
      </c>
      <c r="P14" s="1">
        <v>0.93013176368406902</v>
      </c>
      <c r="Q14" t="s">
        <v>20</v>
      </c>
    </row>
    <row r="15" spans="1:17" x14ac:dyDescent="0.35">
      <c r="A15">
        <v>12</v>
      </c>
      <c r="B15">
        <v>1015</v>
      </c>
      <c r="C15" t="s">
        <v>44</v>
      </c>
      <c r="D15">
        <v>86</v>
      </c>
      <c r="E15">
        <v>62</v>
      </c>
      <c r="F15">
        <v>53.672194570031401</v>
      </c>
      <c r="G15">
        <v>1.3777777811738501</v>
      </c>
      <c r="H15">
        <v>2262.5</v>
      </c>
      <c r="I15">
        <v>316.776692271233</v>
      </c>
      <c r="J15">
        <v>0.528236267175756</v>
      </c>
      <c r="K15">
        <v>0.283329641805737</v>
      </c>
      <c r="L15">
        <v>0.55182926829268297</v>
      </c>
      <c r="M15" t="s">
        <v>959</v>
      </c>
      <c r="N15" t="s">
        <v>18</v>
      </c>
      <c r="O15" t="s">
        <v>19</v>
      </c>
      <c r="P15" s="1">
        <v>0.92949751382134405</v>
      </c>
      <c r="Q15" t="s">
        <v>20</v>
      </c>
    </row>
    <row r="16" spans="1:17" x14ac:dyDescent="0.35">
      <c r="A16">
        <v>13</v>
      </c>
      <c r="B16">
        <v>307</v>
      </c>
      <c r="C16" t="s">
        <v>461</v>
      </c>
      <c r="D16">
        <v>193</v>
      </c>
      <c r="E16">
        <v>171</v>
      </c>
      <c r="F16">
        <v>177.159122761775</v>
      </c>
      <c r="G16">
        <v>1.1328767192225799</v>
      </c>
      <c r="H16">
        <v>24650</v>
      </c>
      <c r="I16">
        <v>622.84270763397205</v>
      </c>
      <c r="J16">
        <v>0.67508661701418005</v>
      </c>
      <c r="K16">
        <v>0.79849098926805695</v>
      </c>
      <c r="L16">
        <v>0.951278340569223</v>
      </c>
      <c r="M16" t="s">
        <v>959</v>
      </c>
      <c r="N16" t="s">
        <v>18</v>
      </c>
      <c r="O16" t="s">
        <v>19</v>
      </c>
      <c r="P16" s="1">
        <v>0.92947140403637896</v>
      </c>
      <c r="Q16" t="s">
        <v>20</v>
      </c>
    </row>
    <row r="17" spans="1:17" x14ac:dyDescent="0.35">
      <c r="A17">
        <v>14</v>
      </c>
      <c r="B17">
        <v>189</v>
      </c>
      <c r="C17" t="s">
        <v>38</v>
      </c>
      <c r="D17">
        <v>265</v>
      </c>
      <c r="E17">
        <v>213</v>
      </c>
      <c r="F17">
        <v>243.28938188066499</v>
      </c>
      <c r="G17">
        <v>1.24590175823892</v>
      </c>
      <c r="H17">
        <v>46487.5</v>
      </c>
      <c r="I17">
        <v>845.47726452350605</v>
      </c>
      <c r="J17">
        <v>0.615746755382649</v>
      </c>
      <c r="K17">
        <v>0.81722602434721803</v>
      </c>
      <c r="L17">
        <v>0.96297255308130503</v>
      </c>
      <c r="M17" t="s">
        <v>959</v>
      </c>
      <c r="N17" t="s">
        <v>18</v>
      </c>
      <c r="O17" t="s">
        <v>19</v>
      </c>
      <c r="P17" s="1">
        <v>0.929432505621551</v>
      </c>
      <c r="Q17" t="s">
        <v>20</v>
      </c>
    </row>
    <row r="18" spans="1:17" x14ac:dyDescent="0.35">
      <c r="A18">
        <v>15</v>
      </c>
      <c r="B18">
        <v>1011</v>
      </c>
      <c r="C18" t="s">
        <v>1084</v>
      </c>
      <c r="D18">
        <v>57</v>
      </c>
      <c r="E18">
        <v>53</v>
      </c>
      <c r="F18">
        <v>53.967911378722903</v>
      </c>
      <c r="G18">
        <v>1.06666655877073</v>
      </c>
      <c r="H18">
        <v>2287.5</v>
      </c>
      <c r="I18">
        <v>181.92387998104101</v>
      </c>
      <c r="J18">
        <v>0.60465601501449495</v>
      </c>
      <c r="K18">
        <v>0.86854344516426196</v>
      </c>
      <c r="L18">
        <v>0.96825396825396803</v>
      </c>
      <c r="M18" t="s">
        <v>959</v>
      </c>
      <c r="N18" t="s">
        <v>18</v>
      </c>
      <c r="O18" t="s">
        <v>19</v>
      </c>
      <c r="P18" s="1">
        <v>0.92912477419922301</v>
      </c>
      <c r="Q18" t="s">
        <v>20</v>
      </c>
    </row>
    <row r="19" spans="1:17" x14ac:dyDescent="0.35">
      <c r="A19">
        <v>16</v>
      </c>
      <c r="B19">
        <v>18</v>
      </c>
      <c r="C19" t="s">
        <v>32</v>
      </c>
      <c r="D19">
        <v>793</v>
      </c>
      <c r="E19">
        <v>421</v>
      </c>
      <c r="F19">
        <v>526.07464350840598</v>
      </c>
      <c r="G19">
        <v>1.88435543060463</v>
      </c>
      <c r="H19">
        <v>217362.5</v>
      </c>
      <c r="I19">
        <v>2475.4267412424101</v>
      </c>
      <c r="J19">
        <v>0.73573287005076005</v>
      </c>
      <c r="K19">
        <v>0.44575305482900202</v>
      </c>
      <c r="L19">
        <v>0.79568957627894199</v>
      </c>
      <c r="M19" t="s">
        <v>959</v>
      </c>
      <c r="N19" t="s">
        <v>18</v>
      </c>
      <c r="O19" t="s">
        <v>19</v>
      </c>
      <c r="P19" s="1">
        <v>0.92897418326078596</v>
      </c>
      <c r="Q19" t="s">
        <v>20</v>
      </c>
    </row>
    <row r="20" spans="1:17" x14ac:dyDescent="0.35">
      <c r="A20">
        <v>17</v>
      </c>
      <c r="B20">
        <v>859</v>
      </c>
      <c r="C20" t="s">
        <v>1916</v>
      </c>
      <c r="D20">
        <v>70</v>
      </c>
      <c r="E20">
        <v>60</v>
      </c>
      <c r="F20">
        <v>65.916082608182506</v>
      </c>
      <c r="G20">
        <v>1.1666666666666701</v>
      </c>
      <c r="H20">
        <v>3412.5</v>
      </c>
      <c r="I20">
        <v>221.92387998104101</v>
      </c>
      <c r="J20">
        <v>0.64057776253958598</v>
      </c>
      <c r="K20">
        <v>0.87071184107608801</v>
      </c>
      <c r="L20">
        <v>0.97153024911032004</v>
      </c>
      <c r="M20" t="s">
        <v>959</v>
      </c>
      <c r="N20" t="s">
        <v>18</v>
      </c>
      <c r="O20" t="s">
        <v>19</v>
      </c>
      <c r="P20" s="1">
        <v>0.92888530056906304</v>
      </c>
      <c r="Q20" t="s">
        <v>20</v>
      </c>
    </row>
    <row r="21" spans="1:17" x14ac:dyDescent="0.35">
      <c r="A21">
        <v>18</v>
      </c>
      <c r="B21">
        <v>528</v>
      </c>
      <c r="C21" t="s">
        <v>1398</v>
      </c>
      <c r="D21">
        <v>74</v>
      </c>
      <c r="E21">
        <v>177</v>
      </c>
      <c r="F21">
        <v>111.204042544506</v>
      </c>
      <c r="G21">
        <v>0.41999999460520299</v>
      </c>
      <c r="H21">
        <v>9712.5</v>
      </c>
      <c r="I21">
        <v>441.62950456142403</v>
      </c>
      <c r="J21">
        <v>0.89214501852748695</v>
      </c>
      <c r="K21">
        <v>0.62578440413155501</v>
      </c>
      <c r="L21">
        <v>0.93614457831325304</v>
      </c>
      <c r="M21" t="s">
        <v>959</v>
      </c>
      <c r="N21" t="s">
        <v>18</v>
      </c>
      <c r="O21" t="s">
        <v>19</v>
      </c>
      <c r="P21" s="1">
        <v>0.92859843924792596</v>
      </c>
      <c r="Q21" t="s">
        <v>20</v>
      </c>
    </row>
    <row r="22" spans="1:17" x14ac:dyDescent="0.35">
      <c r="A22">
        <v>19</v>
      </c>
      <c r="B22">
        <v>587</v>
      </c>
      <c r="C22" t="s">
        <v>520</v>
      </c>
      <c r="D22">
        <v>110</v>
      </c>
      <c r="E22">
        <v>100</v>
      </c>
      <c r="F22">
        <v>102.10116930045</v>
      </c>
      <c r="G22">
        <v>1.1000000000000001</v>
      </c>
      <c r="H22">
        <v>8187.5</v>
      </c>
      <c r="I22">
        <v>358.49242150783499</v>
      </c>
      <c r="J22">
        <v>0.61550340638532397</v>
      </c>
      <c r="K22">
        <v>0.80057351546948297</v>
      </c>
      <c r="L22">
        <v>0.94516594516594499</v>
      </c>
      <c r="M22" t="s">
        <v>959</v>
      </c>
      <c r="N22" t="s">
        <v>18</v>
      </c>
      <c r="O22" t="s">
        <v>19</v>
      </c>
      <c r="P22" s="1">
        <v>0.92712859475187004</v>
      </c>
      <c r="Q22" t="s">
        <v>20</v>
      </c>
    </row>
    <row r="23" spans="1:17" x14ac:dyDescent="0.35">
      <c r="A23">
        <v>20</v>
      </c>
      <c r="B23">
        <v>464</v>
      </c>
      <c r="C23" t="s">
        <v>625</v>
      </c>
      <c r="D23">
        <v>165</v>
      </c>
      <c r="E23">
        <v>128</v>
      </c>
      <c r="F23">
        <v>126.848589848648</v>
      </c>
      <c r="G23">
        <v>1.2905525416054899</v>
      </c>
      <c r="H23">
        <v>12637.5</v>
      </c>
      <c r="I23">
        <v>533.34523379802704</v>
      </c>
      <c r="J23">
        <v>0.69471191085036998</v>
      </c>
      <c r="K23">
        <v>0.558282732941075</v>
      </c>
      <c r="L23">
        <v>0.82328990228012999</v>
      </c>
      <c r="M23" t="s">
        <v>959</v>
      </c>
      <c r="N23" t="s">
        <v>18</v>
      </c>
      <c r="O23" t="s">
        <v>19</v>
      </c>
      <c r="P23" s="1">
        <v>0.92694789762802698</v>
      </c>
      <c r="Q23" t="s">
        <v>20</v>
      </c>
    </row>
    <row r="24" spans="1:17" x14ac:dyDescent="0.35">
      <c r="A24">
        <v>21</v>
      </c>
      <c r="B24">
        <v>422</v>
      </c>
      <c r="C24" t="s">
        <v>263</v>
      </c>
      <c r="D24">
        <v>139</v>
      </c>
      <c r="E24">
        <v>141</v>
      </c>
      <c r="F24">
        <v>138.197659788534</v>
      </c>
      <c r="G24">
        <v>0.98412696478475603</v>
      </c>
      <c r="H24">
        <v>15000</v>
      </c>
      <c r="I24">
        <v>466.27416610717802</v>
      </c>
      <c r="J24">
        <v>0.67595283357810698</v>
      </c>
      <c r="K24">
        <v>0.86699863745835304</v>
      </c>
      <c r="L24">
        <v>0.97165991902834004</v>
      </c>
      <c r="M24" t="s">
        <v>959</v>
      </c>
      <c r="N24" t="s">
        <v>18</v>
      </c>
      <c r="O24" t="s">
        <v>19</v>
      </c>
      <c r="P24" s="1">
        <v>0.92681866695540105</v>
      </c>
      <c r="Q24" t="s">
        <v>20</v>
      </c>
    </row>
    <row r="25" spans="1:17" x14ac:dyDescent="0.35">
      <c r="A25">
        <v>22</v>
      </c>
      <c r="B25">
        <v>38</v>
      </c>
      <c r="C25" t="s">
        <v>240</v>
      </c>
      <c r="D25">
        <v>449</v>
      </c>
      <c r="E25">
        <v>565</v>
      </c>
      <c r="F25">
        <v>419.98978967201998</v>
      </c>
      <c r="G25">
        <v>0.79448814368307896</v>
      </c>
      <c r="H25">
        <v>138537.5</v>
      </c>
      <c r="I25">
        <v>2347.4368458986301</v>
      </c>
      <c r="J25">
        <v>0.72828175815947704</v>
      </c>
      <c r="K25">
        <v>0.315928915080814</v>
      </c>
      <c r="L25">
        <v>0.70903972874416199</v>
      </c>
      <c r="M25" t="s">
        <v>959</v>
      </c>
      <c r="N25" t="s">
        <v>18</v>
      </c>
      <c r="O25" t="s">
        <v>19</v>
      </c>
      <c r="P25" s="1">
        <v>0.92669258703409696</v>
      </c>
      <c r="Q25" t="s">
        <v>20</v>
      </c>
    </row>
    <row r="26" spans="1:17" x14ac:dyDescent="0.35">
      <c r="A26">
        <v>23</v>
      </c>
      <c r="B26">
        <v>485</v>
      </c>
      <c r="C26" t="s">
        <v>583</v>
      </c>
      <c r="D26">
        <v>148</v>
      </c>
      <c r="E26">
        <v>99</v>
      </c>
      <c r="F26">
        <v>121.005184865998</v>
      </c>
      <c r="G26">
        <v>1.5048544477668699</v>
      </c>
      <c r="H26">
        <v>11500</v>
      </c>
      <c r="I26">
        <v>423.84775996208202</v>
      </c>
      <c r="J26">
        <v>0.64166380080792995</v>
      </c>
      <c r="K26">
        <v>0.80442937262255798</v>
      </c>
      <c r="L26">
        <v>0.959332638164755</v>
      </c>
      <c r="M26" t="s">
        <v>959</v>
      </c>
      <c r="N26" t="s">
        <v>18</v>
      </c>
      <c r="O26" t="s">
        <v>19</v>
      </c>
      <c r="P26" s="1">
        <v>0.926425833623997</v>
      </c>
      <c r="Q26" t="s">
        <v>20</v>
      </c>
    </row>
    <row r="27" spans="1:17" x14ac:dyDescent="0.35">
      <c r="A27">
        <v>24</v>
      </c>
      <c r="B27">
        <v>486</v>
      </c>
      <c r="C27" t="s">
        <v>1910</v>
      </c>
      <c r="D27">
        <v>140</v>
      </c>
      <c r="E27">
        <v>110</v>
      </c>
      <c r="F27">
        <v>120.87358593107101</v>
      </c>
      <c r="G27">
        <v>1.27272727272727</v>
      </c>
      <c r="H27">
        <v>11475</v>
      </c>
      <c r="I27">
        <v>417.98989534378097</v>
      </c>
      <c r="J27">
        <v>0.70841192927832497</v>
      </c>
      <c r="K27">
        <v>0.82533638617771798</v>
      </c>
      <c r="L27">
        <v>0.968354430379747</v>
      </c>
      <c r="M27" t="s">
        <v>959</v>
      </c>
      <c r="N27" t="s">
        <v>18</v>
      </c>
      <c r="O27" t="s">
        <v>19</v>
      </c>
      <c r="P27" s="1">
        <v>0.92386924367910195</v>
      </c>
      <c r="Q27" t="s">
        <v>20</v>
      </c>
    </row>
    <row r="28" spans="1:17" x14ac:dyDescent="0.35">
      <c r="A28">
        <v>25</v>
      </c>
      <c r="B28">
        <v>599</v>
      </c>
      <c r="C28" t="s">
        <v>980</v>
      </c>
      <c r="D28">
        <v>88</v>
      </c>
      <c r="E28">
        <v>137</v>
      </c>
      <c r="F28">
        <v>99.974648917468201</v>
      </c>
      <c r="G28">
        <v>0.64233569986077099</v>
      </c>
      <c r="H28">
        <v>7850</v>
      </c>
      <c r="I28">
        <v>382.13203072547901</v>
      </c>
      <c r="J28">
        <v>0.80616733489250403</v>
      </c>
      <c r="K28">
        <v>0.67554243705649897</v>
      </c>
      <c r="L28">
        <v>0.90620490620490601</v>
      </c>
      <c r="M28" t="s">
        <v>959</v>
      </c>
      <c r="N28" t="s">
        <v>18</v>
      </c>
      <c r="O28" t="s">
        <v>19</v>
      </c>
      <c r="P28" s="1">
        <v>0.92337738706693595</v>
      </c>
      <c r="Q28" t="s">
        <v>20</v>
      </c>
    </row>
    <row r="29" spans="1:17" x14ac:dyDescent="0.35">
      <c r="A29">
        <v>26</v>
      </c>
      <c r="B29">
        <v>827</v>
      </c>
      <c r="C29" t="s">
        <v>2016</v>
      </c>
      <c r="D29">
        <v>75</v>
      </c>
      <c r="E29">
        <v>65</v>
      </c>
      <c r="F29">
        <v>68.752467663563095</v>
      </c>
      <c r="G29">
        <v>1.15384615384615</v>
      </c>
      <c r="H29">
        <v>3712.5</v>
      </c>
      <c r="I29">
        <v>236.06601536273999</v>
      </c>
      <c r="J29">
        <v>0.71021930506549102</v>
      </c>
      <c r="K29">
        <v>0.83716176967011602</v>
      </c>
      <c r="L29">
        <v>0.96428571428571397</v>
      </c>
      <c r="M29" t="s">
        <v>959</v>
      </c>
      <c r="N29" t="s">
        <v>18</v>
      </c>
      <c r="O29" t="s">
        <v>19</v>
      </c>
      <c r="P29" s="1">
        <v>0.92304627234790104</v>
      </c>
      <c r="Q29" t="s">
        <v>20</v>
      </c>
    </row>
    <row r="30" spans="1:17" x14ac:dyDescent="0.35">
      <c r="A30">
        <v>27</v>
      </c>
      <c r="B30">
        <v>112</v>
      </c>
      <c r="C30" t="s">
        <v>219</v>
      </c>
      <c r="D30">
        <v>432</v>
      </c>
      <c r="E30">
        <v>267</v>
      </c>
      <c r="F30">
        <v>298.80750170394498</v>
      </c>
      <c r="G30">
        <v>1.6205685651973201</v>
      </c>
      <c r="H30">
        <v>70125</v>
      </c>
      <c r="I30">
        <v>1445.3910398483299</v>
      </c>
      <c r="J30">
        <v>0.73473982303492202</v>
      </c>
      <c r="K30">
        <v>0.42180528992584598</v>
      </c>
      <c r="L30">
        <v>0.79304495335029701</v>
      </c>
      <c r="M30" t="s">
        <v>959</v>
      </c>
      <c r="N30" t="s">
        <v>18</v>
      </c>
      <c r="O30" t="s">
        <v>19</v>
      </c>
      <c r="P30" s="1">
        <v>0.92291374119033598</v>
      </c>
      <c r="Q30" t="s">
        <v>20</v>
      </c>
    </row>
    <row r="31" spans="1:17" x14ac:dyDescent="0.35">
      <c r="A31">
        <v>28</v>
      </c>
      <c r="B31">
        <v>1111</v>
      </c>
      <c r="C31" t="s">
        <v>415</v>
      </c>
      <c r="D31">
        <v>36</v>
      </c>
      <c r="E31">
        <v>68</v>
      </c>
      <c r="F31">
        <v>47.706558104877999</v>
      </c>
      <c r="G31">
        <v>0.53488366792160602</v>
      </c>
      <c r="H31">
        <v>1787.5</v>
      </c>
      <c r="I31">
        <v>177.78174459934201</v>
      </c>
      <c r="J31">
        <v>0.81211413864312998</v>
      </c>
      <c r="K31">
        <v>0.71069226240866801</v>
      </c>
      <c r="L31">
        <v>0.934640522875817</v>
      </c>
      <c r="M31" t="s">
        <v>959</v>
      </c>
      <c r="N31" t="s">
        <v>18</v>
      </c>
      <c r="O31" t="s">
        <v>19</v>
      </c>
      <c r="P31" s="1">
        <v>0.92275991313174599</v>
      </c>
      <c r="Q31" t="s">
        <v>20</v>
      </c>
    </row>
    <row r="32" spans="1:17" x14ac:dyDescent="0.35">
      <c r="A32">
        <v>29</v>
      </c>
      <c r="B32">
        <v>588</v>
      </c>
      <c r="C32" t="s">
        <v>1157</v>
      </c>
      <c r="D32">
        <v>173</v>
      </c>
      <c r="E32">
        <v>74</v>
      </c>
      <c r="F32">
        <v>101.867081481662</v>
      </c>
      <c r="G32">
        <v>2.3496931694654899</v>
      </c>
      <c r="H32">
        <v>8150</v>
      </c>
      <c r="I32">
        <v>524.55843687057495</v>
      </c>
      <c r="J32">
        <v>0.76228406162155604</v>
      </c>
      <c r="K32">
        <v>0.37220287185043399</v>
      </c>
      <c r="L32">
        <v>0.71727172717271703</v>
      </c>
      <c r="M32" t="s">
        <v>959</v>
      </c>
      <c r="N32" t="s">
        <v>18</v>
      </c>
      <c r="O32" t="s">
        <v>19</v>
      </c>
      <c r="P32" s="1">
        <v>0.92262501409501396</v>
      </c>
      <c r="Q32" t="s">
        <v>20</v>
      </c>
    </row>
    <row r="33" spans="1:17" x14ac:dyDescent="0.35">
      <c r="A33">
        <v>30</v>
      </c>
      <c r="B33">
        <v>706</v>
      </c>
      <c r="C33" t="s">
        <v>407</v>
      </c>
      <c r="D33">
        <v>66</v>
      </c>
      <c r="E33">
        <v>119</v>
      </c>
      <c r="F33">
        <v>83.206009545569799</v>
      </c>
      <c r="G33">
        <v>0.55725195136399497</v>
      </c>
      <c r="H33">
        <v>5437.5</v>
      </c>
      <c r="I33">
        <v>314.35028612613701</v>
      </c>
      <c r="J33">
        <v>0.857310772432062</v>
      </c>
      <c r="K33">
        <v>0.69148285112046104</v>
      </c>
      <c r="L33">
        <v>0.92948717948717996</v>
      </c>
      <c r="M33" t="s">
        <v>959</v>
      </c>
      <c r="N33" t="s">
        <v>18</v>
      </c>
      <c r="O33" t="s">
        <v>19</v>
      </c>
      <c r="P33" s="1">
        <v>0.92255289809315699</v>
      </c>
      <c r="Q33" t="s">
        <v>20</v>
      </c>
    </row>
    <row r="34" spans="1:17" x14ac:dyDescent="0.35">
      <c r="A34">
        <v>31</v>
      </c>
      <c r="B34">
        <v>366</v>
      </c>
      <c r="C34" t="s">
        <v>158</v>
      </c>
      <c r="D34">
        <v>234</v>
      </c>
      <c r="E34">
        <v>124</v>
      </c>
      <c r="F34">
        <v>155.536334500875</v>
      </c>
      <c r="G34">
        <v>1.8898677972418001</v>
      </c>
      <c r="H34">
        <v>19000</v>
      </c>
      <c r="I34">
        <v>661.12697839736904</v>
      </c>
      <c r="J34">
        <v>0.58686167605961603</v>
      </c>
      <c r="K34">
        <v>0.54625283722163898</v>
      </c>
      <c r="L34">
        <v>0.84774121583937501</v>
      </c>
      <c r="M34" t="s">
        <v>959</v>
      </c>
      <c r="N34" t="s">
        <v>18</v>
      </c>
      <c r="O34" t="s">
        <v>19</v>
      </c>
      <c r="P34" s="1">
        <v>0.92251526288336005</v>
      </c>
      <c r="Q34" t="s">
        <v>20</v>
      </c>
    </row>
    <row r="35" spans="1:17" x14ac:dyDescent="0.35">
      <c r="A35">
        <v>32</v>
      </c>
      <c r="B35">
        <v>396</v>
      </c>
      <c r="C35" t="s">
        <v>255</v>
      </c>
      <c r="D35">
        <v>147</v>
      </c>
      <c r="E35">
        <v>169</v>
      </c>
      <c r="F35">
        <v>146.580753570876</v>
      </c>
      <c r="G35">
        <v>0.87223587043340001</v>
      </c>
      <c r="H35">
        <v>16875</v>
      </c>
      <c r="I35">
        <v>611.12697839736904</v>
      </c>
      <c r="J35">
        <v>0.66972056676081604</v>
      </c>
      <c r="K35">
        <v>0.56779391393106404</v>
      </c>
      <c r="L35">
        <v>0.85012594458438295</v>
      </c>
      <c r="M35" t="s">
        <v>959</v>
      </c>
      <c r="N35" t="s">
        <v>18</v>
      </c>
      <c r="O35" t="s">
        <v>19</v>
      </c>
      <c r="P35" s="1">
        <v>0.92249358306340601</v>
      </c>
      <c r="Q35" t="s">
        <v>20</v>
      </c>
    </row>
    <row r="36" spans="1:17" x14ac:dyDescent="0.35">
      <c r="A36">
        <v>33</v>
      </c>
      <c r="B36">
        <v>479</v>
      </c>
      <c r="C36" t="s">
        <v>879</v>
      </c>
      <c r="D36">
        <v>233</v>
      </c>
      <c r="E36">
        <v>104</v>
      </c>
      <c r="F36">
        <v>123.34995970646</v>
      </c>
      <c r="G36">
        <v>2.2311320965988499</v>
      </c>
      <c r="H36">
        <v>11950</v>
      </c>
      <c r="I36">
        <v>669.41124916076706</v>
      </c>
      <c r="J36">
        <v>0.277616971493855</v>
      </c>
      <c r="K36">
        <v>0.33511337129733798</v>
      </c>
      <c r="L36">
        <v>0.71025260029717696</v>
      </c>
      <c r="M36" t="s">
        <v>959</v>
      </c>
      <c r="N36" t="s">
        <v>18</v>
      </c>
      <c r="O36" t="s">
        <v>19</v>
      </c>
      <c r="P36" s="1">
        <v>0.92189673996152499</v>
      </c>
      <c r="Q36" t="s">
        <v>20</v>
      </c>
    </row>
    <row r="37" spans="1:17" x14ac:dyDescent="0.35">
      <c r="A37">
        <v>34</v>
      </c>
      <c r="B37">
        <v>1008</v>
      </c>
      <c r="C37" t="s">
        <v>820</v>
      </c>
      <c r="D37">
        <v>77</v>
      </c>
      <c r="E37">
        <v>44</v>
      </c>
      <c r="F37">
        <v>54.408473067246199</v>
      </c>
      <c r="G37">
        <v>1.75000008178342</v>
      </c>
      <c r="H37">
        <v>2325</v>
      </c>
      <c r="I37">
        <v>207.27921843528699</v>
      </c>
      <c r="J37">
        <v>0.54934968100597703</v>
      </c>
      <c r="K37">
        <v>0.68001939010824897</v>
      </c>
      <c r="L37">
        <v>0.90731707317073196</v>
      </c>
      <c r="M37" t="s">
        <v>959</v>
      </c>
      <c r="N37" t="s">
        <v>18</v>
      </c>
      <c r="O37" t="s">
        <v>19</v>
      </c>
      <c r="P37" s="1">
        <v>0.92150676321760405</v>
      </c>
      <c r="Q37" t="s">
        <v>20</v>
      </c>
    </row>
    <row r="38" spans="1:17" x14ac:dyDescent="0.35">
      <c r="A38">
        <v>35</v>
      </c>
      <c r="B38">
        <v>819</v>
      </c>
      <c r="C38" t="s">
        <v>711</v>
      </c>
      <c r="D38">
        <v>64</v>
      </c>
      <c r="E38">
        <v>88</v>
      </c>
      <c r="F38">
        <v>69.3287767191607</v>
      </c>
      <c r="G38">
        <v>0.719999913683254</v>
      </c>
      <c r="H38">
        <v>3775</v>
      </c>
      <c r="I38">
        <v>261.42135381698603</v>
      </c>
      <c r="J38">
        <v>0.74811033789239501</v>
      </c>
      <c r="K38">
        <v>0.69413621158044303</v>
      </c>
      <c r="L38">
        <v>0.90963855421686701</v>
      </c>
      <c r="M38" t="s">
        <v>959</v>
      </c>
      <c r="N38" t="s">
        <v>18</v>
      </c>
      <c r="O38" t="s">
        <v>19</v>
      </c>
      <c r="P38" s="1">
        <v>0.92143437340152001</v>
      </c>
      <c r="Q38" t="s">
        <v>20</v>
      </c>
    </row>
    <row r="39" spans="1:17" x14ac:dyDescent="0.35">
      <c r="A39">
        <v>36</v>
      </c>
      <c r="B39">
        <v>393</v>
      </c>
      <c r="C39" t="s">
        <v>530</v>
      </c>
      <c r="D39">
        <v>169</v>
      </c>
      <c r="E39">
        <v>192</v>
      </c>
      <c r="F39">
        <v>147.82413093442199</v>
      </c>
      <c r="G39">
        <v>0.87878787577495499</v>
      </c>
      <c r="H39">
        <v>17162.5</v>
      </c>
      <c r="I39">
        <v>694.76658761501301</v>
      </c>
      <c r="J39">
        <v>0.78074801100207003</v>
      </c>
      <c r="K39">
        <v>0.44679938379029099</v>
      </c>
      <c r="L39">
        <v>0.81823599523241997</v>
      </c>
      <c r="M39" t="s">
        <v>959</v>
      </c>
      <c r="N39" t="s">
        <v>18</v>
      </c>
      <c r="O39" t="s">
        <v>19</v>
      </c>
      <c r="P39" s="1">
        <v>0.92137545445933999</v>
      </c>
      <c r="Q39" t="s">
        <v>20</v>
      </c>
    </row>
    <row r="40" spans="1:17" x14ac:dyDescent="0.35">
      <c r="A40">
        <v>37</v>
      </c>
      <c r="B40">
        <v>722</v>
      </c>
      <c r="C40" t="s">
        <v>943</v>
      </c>
      <c r="D40">
        <v>78</v>
      </c>
      <c r="E40">
        <v>85</v>
      </c>
      <c r="F40">
        <v>81.172745697090093</v>
      </c>
      <c r="G40">
        <v>0.91666668539859997</v>
      </c>
      <c r="H40">
        <v>5175</v>
      </c>
      <c r="I40">
        <v>279.70562458038302</v>
      </c>
      <c r="J40">
        <v>0.73336930802769995</v>
      </c>
      <c r="K40">
        <v>0.83122351134230099</v>
      </c>
      <c r="L40">
        <v>0.95612009237875295</v>
      </c>
      <c r="M40" t="s">
        <v>959</v>
      </c>
      <c r="N40" t="s">
        <v>18</v>
      </c>
      <c r="O40" t="s">
        <v>19</v>
      </c>
      <c r="P40" s="1">
        <v>0.921066444311056</v>
      </c>
      <c r="Q40" t="s">
        <v>20</v>
      </c>
    </row>
    <row r="41" spans="1:17" x14ac:dyDescent="0.35">
      <c r="A41">
        <v>38</v>
      </c>
      <c r="B41">
        <v>164</v>
      </c>
      <c r="C41" t="s">
        <v>99</v>
      </c>
      <c r="D41">
        <v>224</v>
      </c>
      <c r="E41">
        <v>326</v>
      </c>
      <c r="F41">
        <v>259.86427679442801</v>
      </c>
      <c r="G41">
        <v>0.68606292675869196</v>
      </c>
      <c r="H41">
        <v>53037.5</v>
      </c>
      <c r="I41">
        <v>989.619399905205</v>
      </c>
      <c r="J41">
        <v>0.75626925822046898</v>
      </c>
      <c r="K41">
        <v>0.68054446806465196</v>
      </c>
      <c r="L41">
        <v>0.89063811922753999</v>
      </c>
      <c r="M41" t="s">
        <v>959</v>
      </c>
      <c r="N41" t="s">
        <v>18</v>
      </c>
      <c r="O41" t="s">
        <v>19</v>
      </c>
      <c r="P41" s="1">
        <v>0.92100395905558297</v>
      </c>
      <c r="Q41" t="s">
        <v>20</v>
      </c>
    </row>
    <row r="42" spans="1:17" x14ac:dyDescent="0.35">
      <c r="A42">
        <v>39</v>
      </c>
      <c r="B42">
        <v>1146</v>
      </c>
      <c r="C42" t="s">
        <v>1030</v>
      </c>
      <c r="D42">
        <v>55</v>
      </c>
      <c r="E42">
        <v>40</v>
      </c>
      <c r="F42">
        <v>46.008268203902297</v>
      </c>
      <c r="G42">
        <v>1.375</v>
      </c>
      <c r="H42">
        <v>1662.5</v>
      </c>
      <c r="I42">
        <v>157.78174459934201</v>
      </c>
      <c r="J42">
        <v>0.64087753993988605</v>
      </c>
      <c r="K42">
        <v>0.83918557583657305</v>
      </c>
      <c r="L42">
        <v>0.95683453237410099</v>
      </c>
      <c r="M42" t="s">
        <v>959</v>
      </c>
      <c r="N42" t="s">
        <v>18</v>
      </c>
      <c r="O42" t="s">
        <v>19</v>
      </c>
      <c r="P42" s="1">
        <v>0.92089656921843699</v>
      </c>
      <c r="Q42" t="s">
        <v>20</v>
      </c>
    </row>
    <row r="43" spans="1:17" x14ac:dyDescent="0.35">
      <c r="A43">
        <v>40</v>
      </c>
      <c r="B43">
        <v>128</v>
      </c>
      <c r="C43" t="s">
        <v>601</v>
      </c>
      <c r="D43">
        <v>340</v>
      </c>
      <c r="E43">
        <v>322</v>
      </c>
      <c r="F43">
        <v>284.37057967552101</v>
      </c>
      <c r="G43">
        <v>1.0585772901968999</v>
      </c>
      <c r="H43">
        <v>63512.5</v>
      </c>
      <c r="I43">
        <v>1504.88851368427</v>
      </c>
      <c r="J43">
        <v>0.76057717775239497</v>
      </c>
      <c r="K43">
        <v>0.35241989476986701</v>
      </c>
      <c r="L43">
        <v>0.76211189440528004</v>
      </c>
      <c r="M43" t="s">
        <v>959</v>
      </c>
      <c r="N43" t="s">
        <v>18</v>
      </c>
      <c r="O43" t="s">
        <v>19</v>
      </c>
      <c r="P43" s="1">
        <v>0.92081295476463398</v>
      </c>
      <c r="Q43" t="s">
        <v>20</v>
      </c>
    </row>
    <row r="44" spans="1:17" x14ac:dyDescent="0.35">
      <c r="A44">
        <v>41</v>
      </c>
      <c r="B44">
        <v>642</v>
      </c>
      <c r="C44" t="s">
        <v>687</v>
      </c>
      <c r="D44">
        <v>95</v>
      </c>
      <c r="E44">
        <v>130</v>
      </c>
      <c r="F44">
        <v>93.645274116548094</v>
      </c>
      <c r="G44">
        <v>0.73076923076923095</v>
      </c>
      <c r="H44">
        <v>6887.5</v>
      </c>
      <c r="I44">
        <v>423.34523379802698</v>
      </c>
      <c r="J44">
        <v>0.64548854048915605</v>
      </c>
      <c r="K44">
        <v>0.48292771108750598</v>
      </c>
      <c r="L44">
        <v>0.78267045454545503</v>
      </c>
      <c r="M44" t="s">
        <v>959</v>
      </c>
      <c r="N44" t="s">
        <v>18</v>
      </c>
      <c r="O44" t="s">
        <v>19</v>
      </c>
      <c r="P44" s="1">
        <v>0.92075907172170401</v>
      </c>
      <c r="Q44" t="s">
        <v>20</v>
      </c>
    </row>
    <row r="45" spans="1:17" x14ac:dyDescent="0.35">
      <c r="A45">
        <v>42</v>
      </c>
      <c r="B45">
        <v>117</v>
      </c>
      <c r="C45" t="s">
        <v>354</v>
      </c>
      <c r="D45">
        <v>304</v>
      </c>
      <c r="E45">
        <v>377</v>
      </c>
      <c r="F45">
        <v>295.75590733458802</v>
      </c>
      <c r="G45">
        <v>0.80636604090123998</v>
      </c>
      <c r="H45">
        <v>68700</v>
      </c>
      <c r="I45">
        <v>1437.10676908493</v>
      </c>
      <c r="J45">
        <v>0.78501852286621798</v>
      </c>
      <c r="K45">
        <v>0.41801178986473098</v>
      </c>
      <c r="L45">
        <v>0.79756203744013898</v>
      </c>
      <c r="M45" t="s">
        <v>959</v>
      </c>
      <c r="N45" t="s">
        <v>18</v>
      </c>
      <c r="O45" t="s">
        <v>19</v>
      </c>
      <c r="P45" s="1">
        <v>0.92060214277111596</v>
      </c>
      <c r="Q45" t="s">
        <v>20</v>
      </c>
    </row>
    <row r="46" spans="1:17" x14ac:dyDescent="0.35">
      <c r="A46">
        <v>43</v>
      </c>
      <c r="B46">
        <v>288</v>
      </c>
      <c r="C46" t="s">
        <v>466</v>
      </c>
      <c r="D46">
        <v>204</v>
      </c>
      <c r="E46">
        <v>200</v>
      </c>
      <c r="F46">
        <v>187.03544180608799</v>
      </c>
      <c r="G46">
        <v>1.01692044248978</v>
      </c>
      <c r="H46">
        <v>27475</v>
      </c>
      <c r="I46">
        <v>773.55338454246498</v>
      </c>
      <c r="J46">
        <v>0.70812515858932101</v>
      </c>
      <c r="K46">
        <v>0.57698826955274296</v>
      </c>
      <c r="L46">
        <v>0.87187623958746496</v>
      </c>
      <c r="M46" t="s">
        <v>959</v>
      </c>
      <c r="N46" t="s">
        <v>18</v>
      </c>
      <c r="O46" t="s">
        <v>19</v>
      </c>
      <c r="P46" s="1">
        <v>0.92039867618228299</v>
      </c>
      <c r="Q46" t="s">
        <v>20</v>
      </c>
    </row>
    <row r="47" spans="1:17" x14ac:dyDescent="0.35">
      <c r="A47">
        <v>44</v>
      </c>
      <c r="B47">
        <v>409</v>
      </c>
      <c r="C47" t="s">
        <v>253</v>
      </c>
      <c r="D47">
        <v>157</v>
      </c>
      <c r="E47">
        <v>146</v>
      </c>
      <c r="F47">
        <v>142.00327915137399</v>
      </c>
      <c r="G47">
        <v>1.07599991890915</v>
      </c>
      <c r="H47">
        <v>15837.5</v>
      </c>
      <c r="I47">
        <v>557.48736917972599</v>
      </c>
      <c r="J47">
        <v>0.582339260538009</v>
      </c>
      <c r="K47">
        <v>0.64036329054661001</v>
      </c>
      <c r="L47">
        <v>0.87986111111111098</v>
      </c>
      <c r="M47" t="s">
        <v>959</v>
      </c>
      <c r="N47" t="s">
        <v>18</v>
      </c>
      <c r="O47" t="s">
        <v>19</v>
      </c>
      <c r="P47" s="1">
        <v>0.92005797269150602</v>
      </c>
      <c r="Q47" t="s">
        <v>20</v>
      </c>
    </row>
    <row r="48" spans="1:17" x14ac:dyDescent="0.35">
      <c r="A48">
        <v>45</v>
      </c>
      <c r="B48">
        <v>733</v>
      </c>
      <c r="C48" t="s">
        <v>603</v>
      </c>
      <c r="D48">
        <v>66</v>
      </c>
      <c r="E48">
        <v>136</v>
      </c>
      <c r="F48">
        <v>78.986541696685904</v>
      </c>
      <c r="G48">
        <v>0.48333336250346998</v>
      </c>
      <c r="H48">
        <v>4900</v>
      </c>
      <c r="I48">
        <v>412.13203072547901</v>
      </c>
      <c r="J48">
        <v>0.77332892533334596</v>
      </c>
      <c r="K48">
        <v>0.36252103064119301</v>
      </c>
      <c r="L48">
        <v>0.68892794376098399</v>
      </c>
      <c r="M48" t="s">
        <v>959</v>
      </c>
      <c r="N48" t="s">
        <v>18</v>
      </c>
      <c r="O48" t="s">
        <v>19</v>
      </c>
      <c r="P48" s="1">
        <v>0.91938844441190903</v>
      </c>
      <c r="Q48" t="s">
        <v>20</v>
      </c>
    </row>
    <row r="49" spans="1:17" x14ac:dyDescent="0.35">
      <c r="A49">
        <v>46</v>
      </c>
      <c r="B49">
        <v>1301</v>
      </c>
      <c r="C49" t="s">
        <v>2017</v>
      </c>
      <c r="D49">
        <v>50</v>
      </c>
      <c r="E49">
        <v>30</v>
      </c>
      <c r="F49">
        <v>38.678889139475203</v>
      </c>
      <c r="G49">
        <v>1.6666666666666701</v>
      </c>
      <c r="H49">
        <v>1175</v>
      </c>
      <c r="I49">
        <v>136.56854152679401</v>
      </c>
      <c r="J49">
        <v>0.70083564676021004</v>
      </c>
      <c r="K49">
        <v>0.79167401026412099</v>
      </c>
      <c r="L49">
        <v>0.94949494949494995</v>
      </c>
      <c r="M49" t="s">
        <v>959</v>
      </c>
      <c r="N49" t="s">
        <v>18</v>
      </c>
      <c r="O49" t="s">
        <v>19</v>
      </c>
      <c r="P49" s="1">
        <v>0.91936550020588403</v>
      </c>
      <c r="Q49" t="s">
        <v>20</v>
      </c>
    </row>
    <row r="50" spans="1:17" x14ac:dyDescent="0.35">
      <c r="A50">
        <v>47</v>
      </c>
      <c r="B50">
        <v>579</v>
      </c>
      <c r="C50" t="s">
        <v>599</v>
      </c>
      <c r="D50">
        <v>120</v>
      </c>
      <c r="E50">
        <v>90</v>
      </c>
      <c r="F50">
        <v>103.263648914596</v>
      </c>
      <c r="G50">
        <v>1.3333333333333299</v>
      </c>
      <c r="H50">
        <v>8375</v>
      </c>
      <c r="I50">
        <v>355.56348919868498</v>
      </c>
      <c r="J50">
        <v>0.69498314304686504</v>
      </c>
      <c r="K50">
        <v>0.83245422345071196</v>
      </c>
      <c r="L50">
        <v>0.96264367816092</v>
      </c>
      <c r="M50" t="s">
        <v>959</v>
      </c>
      <c r="N50" t="s">
        <v>18</v>
      </c>
      <c r="O50" t="s">
        <v>19</v>
      </c>
      <c r="P50" s="1">
        <v>0.91925253843783405</v>
      </c>
      <c r="Q50" t="s">
        <v>20</v>
      </c>
    </row>
    <row r="51" spans="1:17" x14ac:dyDescent="0.35">
      <c r="A51">
        <v>48</v>
      </c>
      <c r="B51">
        <v>231</v>
      </c>
      <c r="C51" t="s">
        <v>613</v>
      </c>
      <c r="D51">
        <v>181</v>
      </c>
      <c r="E51">
        <v>345</v>
      </c>
      <c r="F51">
        <v>213.908966943698</v>
      </c>
      <c r="G51">
        <v>0.52573524407129402</v>
      </c>
      <c r="H51">
        <v>35937.5</v>
      </c>
      <c r="I51">
        <v>1118.6143475771</v>
      </c>
      <c r="J51">
        <v>0.78530711409757303</v>
      </c>
      <c r="K51">
        <v>0.36090837098946699</v>
      </c>
      <c r="L51">
        <v>0.75977801268498901</v>
      </c>
      <c r="M51" t="s">
        <v>959</v>
      </c>
      <c r="N51" t="s">
        <v>18</v>
      </c>
      <c r="O51" t="s">
        <v>19</v>
      </c>
      <c r="P51" s="1">
        <v>0.91917980790426301</v>
      </c>
      <c r="Q51" t="s">
        <v>20</v>
      </c>
    </row>
    <row r="52" spans="1:17" x14ac:dyDescent="0.35">
      <c r="A52">
        <v>49</v>
      </c>
      <c r="B52">
        <v>253</v>
      </c>
      <c r="C52" t="s">
        <v>113</v>
      </c>
      <c r="D52">
        <v>217</v>
      </c>
      <c r="E52">
        <v>256</v>
      </c>
      <c r="F52">
        <v>202.362464052859</v>
      </c>
      <c r="G52">
        <v>0.84860565888044803</v>
      </c>
      <c r="H52">
        <v>32162.5</v>
      </c>
      <c r="I52">
        <v>925.47726452350605</v>
      </c>
      <c r="J52">
        <v>0.70364084911413605</v>
      </c>
      <c r="K52">
        <v>0.47187628838288398</v>
      </c>
      <c r="L52">
        <v>0.83026782833171997</v>
      </c>
      <c r="M52" t="s">
        <v>959</v>
      </c>
      <c r="N52" t="s">
        <v>18</v>
      </c>
      <c r="O52" t="s">
        <v>19</v>
      </c>
      <c r="P52" s="1">
        <v>0.91900231239047903</v>
      </c>
      <c r="Q52" t="s">
        <v>20</v>
      </c>
    </row>
    <row r="53" spans="1:17" x14ac:dyDescent="0.35">
      <c r="A53">
        <v>50</v>
      </c>
      <c r="B53">
        <v>263</v>
      </c>
      <c r="C53" t="s">
        <v>446</v>
      </c>
      <c r="D53">
        <v>143</v>
      </c>
      <c r="E53">
        <v>322</v>
      </c>
      <c r="F53">
        <v>196.618248585988</v>
      </c>
      <c r="G53">
        <v>0.44444440824492798</v>
      </c>
      <c r="H53">
        <v>30362.5</v>
      </c>
      <c r="I53">
        <v>1075.1828891038899</v>
      </c>
      <c r="J53">
        <v>0.82518623514842104</v>
      </c>
      <c r="K53">
        <v>0.33005225429750001</v>
      </c>
      <c r="L53">
        <v>0.82199661590524498</v>
      </c>
      <c r="M53" t="s">
        <v>959</v>
      </c>
      <c r="N53" t="s">
        <v>18</v>
      </c>
      <c r="O53" t="s">
        <v>19</v>
      </c>
      <c r="P53" s="1">
        <v>0.91863238989837404</v>
      </c>
      <c r="Q53" t="s">
        <v>20</v>
      </c>
    </row>
    <row r="54" spans="1:17" x14ac:dyDescent="0.35">
      <c r="A54">
        <v>51</v>
      </c>
      <c r="B54">
        <v>374</v>
      </c>
      <c r="C54" t="s">
        <v>218</v>
      </c>
      <c r="D54">
        <v>125</v>
      </c>
      <c r="E54">
        <v>186</v>
      </c>
      <c r="F54">
        <v>153.78694529593699</v>
      </c>
      <c r="G54">
        <v>0.67469877041683202</v>
      </c>
      <c r="H54">
        <v>18575</v>
      </c>
      <c r="I54">
        <v>542.84270763397205</v>
      </c>
      <c r="J54">
        <v>0.78874211497004698</v>
      </c>
      <c r="K54">
        <v>0.79211943746718305</v>
      </c>
      <c r="L54">
        <v>0.97187704381949003</v>
      </c>
      <c r="M54" t="s">
        <v>959</v>
      </c>
      <c r="N54" t="s">
        <v>18</v>
      </c>
      <c r="O54" t="s">
        <v>19</v>
      </c>
      <c r="P54" s="1">
        <v>0.91849446641021104</v>
      </c>
      <c r="Q54" t="s">
        <v>20</v>
      </c>
    </row>
    <row r="55" spans="1:17" x14ac:dyDescent="0.35">
      <c r="A55">
        <v>52</v>
      </c>
      <c r="B55">
        <v>159</v>
      </c>
      <c r="C55" t="s">
        <v>477</v>
      </c>
      <c r="D55">
        <v>306</v>
      </c>
      <c r="E55">
        <v>229</v>
      </c>
      <c r="F55">
        <v>262.15091918030799</v>
      </c>
      <c r="G55">
        <v>1.33603230953546</v>
      </c>
      <c r="H55">
        <v>53975</v>
      </c>
      <c r="I55">
        <v>916.69046759605396</v>
      </c>
      <c r="J55">
        <v>0.56286111848100095</v>
      </c>
      <c r="K55">
        <v>0.80715526596027498</v>
      </c>
      <c r="L55">
        <v>0.97055518093953697</v>
      </c>
      <c r="M55" t="s">
        <v>959</v>
      </c>
      <c r="N55" t="s">
        <v>18</v>
      </c>
      <c r="O55" t="s">
        <v>19</v>
      </c>
      <c r="P55" s="1">
        <v>0.91846615098232898</v>
      </c>
      <c r="Q55" t="s">
        <v>20</v>
      </c>
    </row>
    <row r="56" spans="1:17" x14ac:dyDescent="0.35">
      <c r="A56">
        <v>53</v>
      </c>
      <c r="B56">
        <v>896</v>
      </c>
      <c r="C56" t="s">
        <v>1313</v>
      </c>
      <c r="D56">
        <v>74</v>
      </c>
      <c r="E56">
        <v>53</v>
      </c>
      <c r="F56">
        <v>62.698700898581698</v>
      </c>
      <c r="G56">
        <v>1.3956044507063201</v>
      </c>
      <c r="H56">
        <v>3087.5</v>
      </c>
      <c r="I56">
        <v>226.06601536273999</v>
      </c>
      <c r="J56">
        <v>0.62584699503271402</v>
      </c>
      <c r="K56">
        <v>0.75918264458666895</v>
      </c>
      <c r="L56">
        <v>0.932075471698113</v>
      </c>
      <c r="M56" t="s">
        <v>959</v>
      </c>
      <c r="N56" t="s">
        <v>18</v>
      </c>
      <c r="O56" t="s">
        <v>19</v>
      </c>
      <c r="P56" s="1">
        <v>0.91844393727061502</v>
      </c>
      <c r="Q56" t="s">
        <v>20</v>
      </c>
    </row>
    <row r="57" spans="1:17" x14ac:dyDescent="0.35">
      <c r="A57">
        <v>54</v>
      </c>
      <c r="B57">
        <v>1244</v>
      </c>
      <c r="C57" t="s">
        <v>1261</v>
      </c>
      <c r="D57">
        <v>35</v>
      </c>
      <c r="E57">
        <v>45</v>
      </c>
      <c r="F57">
        <v>41.0736216661508</v>
      </c>
      <c r="G57">
        <v>0.77777777777777801</v>
      </c>
      <c r="H57">
        <v>1325</v>
      </c>
      <c r="I57">
        <v>136.56854152679401</v>
      </c>
      <c r="J57">
        <v>0.63850382345145595</v>
      </c>
      <c r="K57">
        <v>0.89273877753188202</v>
      </c>
      <c r="L57">
        <v>0.99065420560747697</v>
      </c>
      <c r="M57" t="s">
        <v>959</v>
      </c>
      <c r="N57" t="s">
        <v>18</v>
      </c>
      <c r="O57" t="s">
        <v>19</v>
      </c>
      <c r="P57" s="1">
        <v>0.91842992269175605</v>
      </c>
      <c r="Q57" t="s">
        <v>20</v>
      </c>
    </row>
    <row r="58" spans="1:17" x14ac:dyDescent="0.35">
      <c r="A58">
        <v>55</v>
      </c>
      <c r="B58">
        <v>450</v>
      </c>
      <c r="C58" t="s">
        <v>823</v>
      </c>
      <c r="D58">
        <v>149</v>
      </c>
      <c r="E58">
        <v>127</v>
      </c>
      <c r="F58">
        <v>129.27207364565999</v>
      </c>
      <c r="G58">
        <v>1.1750001124618199</v>
      </c>
      <c r="H58">
        <v>13125</v>
      </c>
      <c r="I58">
        <v>541.12697839736904</v>
      </c>
      <c r="J58">
        <v>0.67802300471696797</v>
      </c>
      <c r="K58">
        <v>0.56326245383398998</v>
      </c>
      <c r="L58">
        <v>0.85020242914979804</v>
      </c>
      <c r="M58" t="s">
        <v>959</v>
      </c>
      <c r="N58" t="s">
        <v>18</v>
      </c>
      <c r="O58" t="s">
        <v>19</v>
      </c>
      <c r="P58" s="1">
        <v>0.91837370938943497</v>
      </c>
      <c r="Q58" t="s">
        <v>20</v>
      </c>
    </row>
    <row r="59" spans="1:17" x14ac:dyDescent="0.35">
      <c r="A59">
        <v>56</v>
      </c>
      <c r="B59">
        <v>1213</v>
      </c>
      <c r="C59" t="s">
        <v>1212</v>
      </c>
      <c r="D59">
        <v>40</v>
      </c>
      <c r="E59">
        <v>45</v>
      </c>
      <c r="F59">
        <v>42.2200824564475</v>
      </c>
      <c r="G59">
        <v>0.88888888888888895</v>
      </c>
      <c r="H59">
        <v>1400</v>
      </c>
      <c r="I59">
        <v>146.56854152679401</v>
      </c>
      <c r="J59">
        <v>0.56739100834479095</v>
      </c>
      <c r="K59">
        <v>0.81894807631720601</v>
      </c>
      <c r="L59">
        <v>0.95726495726495697</v>
      </c>
      <c r="M59" t="s">
        <v>959</v>
      </c>
      <c r="N59" t="s">
        <v>18</v>
      </c>
      <c r="O59" t="s">
        <v>19</v>
      </c>
      <c r="P59" s="1">
        <v>0.91835095578919101</v>
      </c>
      <c r="Q59" t="s">
        <v>20</v>
      </c>
    </row>
    <row r="60" spans="1:17" x14ac:dyDescent="0.35">
      <c r="A60">
        <v>57</v>
      </c>
      <c r="B60">
        <v>387</v>
      </c>
      <c r="C60" t="s">
        <v>399</v>
      </c>
      <c r="D60">
        <v>170</v>
      </c>
      <c r="E60">
        <v>134</v>
      </c>
      <c r="F60">
        <v>148.62942542159999</v>
      </c>
      <c r="G60">
        <v>1.2631579993451001</v>
      </c>
      <c r="H60">
        <v>17350</v>
      </c>
      <c r="I60">
        <v>512.84270763397205</v>
      </c>
      <c r="J60">
        <v>0.63775714640860104</v>
      </c>
      <c r="K60">
        <v>0.82897412356576905</v>
      </c>
      <c r="L60">
        <v>0.97062937062937105</v>
      </c>
      <c r="M60" t="s">
        <v>959</v>
      </c>
      <c r="N60" t="s">
        <v>18</v>
      </c>
      <c r="O60" t="s">
        <v>19</v>
      </c>
      <c r="P60" s="1">
        <v>0.918197073121235</v>
      </c>
      <c r="Q60" t="s">
        <v>20</v>
      </c>
    </row>
    <row r="61" spans="1:17" x14ac:dyDescent="0.35">
      <c r="A61">
        <v>58</v>
      </c>
      <c r="B61">
        <v>563</v>
      </c>
      <c r="C61" t="s">
        <v>365</v>
      </c>
      <c r="D61">
        <v>165</v>
      </c>
      <c r="E61">
        <v>94</v>
      </c>
      <c r="F61">
        <v>105.17256555246099</v>
      </c>
      <c r="G61">
        <v>1.7593988104046201</v>
      </c>
      <c r="H61">
        <v>8687.5</v>
      </c>
      <c r="I61">
        <v>459.20309841632798</v>
      </c>
      <c r="J61">
        <v>0.62343469185929801</v>
      </c>
      <c r="K61">
        <v>0.51772014260103205</v>
      </c>
      <c r="L61">
        <v>0.81668625146885998</v>
      </c>
      <c r="M61" t="s">
        <v>959</v>
      </c>
      <c r="N61" t="s">
        <v>18</v>
      </c>
      <c r="O61" t="s">
        <v>19</v>
      </c>
      <c r="P61" s="1">
        <v>0.91818186269102298</v>
      </c>
      <c r="Q61" t="s">
        <v>20</v>
      </c>
    </row>
    <row r="62" spans="1:17" x14ac:dyDescent="0.35">
      <c r="A62">
        <v>59</v>
      </c>
      <c r="B62">
        <v>1148</v>
      </c>
      <c r="C62" t="s">
        <v>1271</v>
      </c>
      <c r="D62">
        <v>65</v>
      </c>
      <c r="E62">
        <v>49</v>
      </c>
      <c r="F62">
        <v>46.008268203902297</v>
      </c>
      <c r="G62">
        <v>1.3225805016096299</v>
      </c>
      <c r="H62">
        <v>1662.5</v>
      </c>
      <c r="I62">
        <v>216.06601536273999</v>
      </c>
      <c r="J62">
        <v>0.660662926327927</v>
      </c>
      <c r="K62">
        <v>0.44750572151566698</v>
      </c>
      <c r="L62">
        <v>0.72677595628415304</v>
      </c>
      <c r="M62" t="s">
        <v>959</v>
      </c>
      <c r="N62" t="s">
        <v>18</v>
      </c>
      <c r="O62" t="s">
        <v>19</v>
      </c>
      <c r="P62" s="1">
        <v>0.91788501743171003</v>
      </c>
      <c r="Q62" t="s">
        <v>20</v>
      </c>
    </row>
    <row r="63" spans="1:17" x14ac:dyDescent="0.35">
      <c r="A63">
        <v>60</v>
      </c>
      <c r="B63">
        <v>1711</v>
      </c>
      <c r="C63" t="s">
        <v>2018</v>
      </c>
      <c r="D63">
        <v>23</v>
      </c>
      <c r="E63">
        <v>35</v>
      </c>
      <c r="F63">
        <v>26.462837142006101</v>
      </c>
      <c r="G63">
        <v>0.65517239275332995</v>
      </c>
      <c r="H63">
        <v>550</v>
      </c>
      <c r="I63">
        <v>102.426406145096</v>
      </c>
      <c r="J63">
        <v>0.62126091032164599</v>
      </c>
      <c r="K63">
        <v>0.658792557004659</v>
      </c>
      <c r="L63">
        <v>0.84615384615384603</v>
      </c>
      <c r="M63" t="s">
        <v>959</v>
      </c>
      <c r="N63" t="s">
        <v>18</v>
      </c>
      <c r="O63" t="s">
        <v>19</v>
      </c>
      <c r="P63" s="1">
        <v>0.91785184703289102</v>
      </c>
      <c r="Q63" t="s">
        <v>20</v>
      </c>
    </row>
    <row r="64" spans="1:17" x14ac:dyDescent="0.35">
      <c r="A64">
        <v>61</v>
      </c>
      <c r="B64">
        <v>1163</v>
      </c>
      <c r="C64" t="s">
        <v>2019</v>
      </c>
      <c r="D64">
        <v>67</v>
      </c>
      <c r="E64">
        <v>36</v>
      </c>
      <c r="F64">
        <v>45.135166683820501</v>
      </c>
      <c r="G64">
        <v>1.87500010829004</v>
      </c>
      <c r="H64">
        <v>1600</v>
      </c>
      <c r="I64">
        <v>180.71067690849301</v>
      </c>
      <c r="J64">
        <v>0.62154212537143705</v>
      </c>
      <c r="K64">
        <v>0.615690172152489</v>
      </c>
      <c r="L64">
        <v>0.86486486486486502</v>
      </c>
      <c r="M64" t="s">
        <v>959</v>
      </c>
      <c r="N64" t="s">
        <v>18</v>
      </c>
      <c r="O64" t="s">
        <v>19</v>
      </c>
      <c r="P64" s="1">
        <v>0.91784119252718999</v>
      </c>
      <c r="Q64" t="s">
        <v>20</v>
      </c>
    </row>
    <row r="65" spans="1:17" x14ac:dyDescent="0.35">
      <c r="A65">
        <v>62</v>
      </c>
      <c r="B65">
        <v>573</v>
      </c>
      <c r="C65" t="s">
        <v>626</v>
      </c>
      <c r="D65">
        <v>129</v>
      </c>
      <c r="E65">
        <v>116</v>
      </c>
      <c r="F65">
        <v>103.801684221988</v>
      </c>
      <c r="G65">
        <v>1.1122994392955301</v>
      </c>
      <c r="H65">
        <v>8462.5</v>
      </c>
      <c r="I65">
        <v>495.77163994312298</v>
      </c>
      <c r="J65">
        <v>0.55068852615433705</v>
      </c>
      <c r="K65">
        <v>0.43265844601036502</v>
      </c>
      <c r="L65">
        <v>0.74889380530973404</v>
      </c>
      <c r="M65" t="s">
        <v>959</v>
      </c>
      <c r="N65" t="s">
        <v>18</v>
      </c>
      <c r="O65" t="s">
        <v>19</v>
      </c>
      <c r="P65" s="1">
        <v>0.91771000818470805</v>
      </c>
      <c r="Q65" t="s">
        <v>20</v>
      </c>
    </row>
    <row r="66" spans="1:17" x14ac:dyDescent="0.35">
      <c r="A66">
        <v>63</v>
      </c>
      <c r="B66">
        <v>513</v>
      </c>
      <c r="C66" t="s">
        <v>691</v>
      </c>
      <c r="D66">
        <v>103</v>
      </c>
      <c r="E66">
        <v>131</v>
      </c>
      <c r="F66">
        <v>115.34883286137899</v>
      </c>
      <c r="G66">
        <v>0.78498294161195703</v>
      </c>
      <c r="H66">
        <v>10450</v>
      </c>
      <c r="I66">
        <v>415.56348919868498</v>
      </c>
      <c r="J66">
        <v>0.72505463129407399</v>
      </c>
      <c r="K66">
        <v>0.76041624508591699</v>
      </c>
      <c r="L66">
        <v>0.94250281848928996</v>
      </c>
      <c r="M66" t="s">
        <v>959</v>
      </c>
      <c r="N66" t="s">
        <v>18</v>
      </c>
      <c r="O66" t="s">
        <v>19</v>
      </c>
      <c r="P66" s="1">
        <v>0.91765067202712003</v>
      </c>
      <c r="Q66" t="s">
        <v>20</v>
      </c>
    </row>
    <row r="67" spans="1:17" x14ac:dyDescent="0.35">
      <c r="A67">
        <v>64</v>
      </c>
      <c r="B67">
        <v>93</v>
      </c>
      <c r="C67" t="s">
        <v>245</v>
      </c>
      <c r="D67">
        <v>541</v>
      </c>
      <c r="E67">
        <v>247</v>
      </c>
      <c r="F67">
        <v>322.00845551688502</v>
      </c>
      <c r="G67">
        <v>2.1891388731456498</v>
      </c>
      <c r="H67">
        <v>81437.5</v>
      </c>
      <c r="I67">
        <v>1790.45200288296</v>
      </c>
      <c r="J67">
        <v>0.55819128700183496</v>
      </c>
      <c r="K67">
        <v>0.31923384630621499</v>
      </c>
      <c r="L67">
        <v>0.76136496435666701</v>
      </c>
      <c r="M67" t="s">
        <v>959</v>
      </c>
      <c r="N67" t="s">
        <v>18</v>
      </c>
      <c r="O67" t="s">
        <v>19</v>
      </c>
      <c r="P67" s="1">
        <v>0.917593489291611</v>
      </c>
      <c r="Q67" t="s">
        <v>20</v>
      </c>
    </row>
    <row r="68" spans="1:17" x14ac:dyDescent="0.35">
      <c r="A68">
        <v>65</v>
      </c>
      <c r="B68">
        <v>212</v>
      </c>
      <c r="C68" t="s">
        <v>210</v>
      </c>
      <c r="D68">
        <v>361</v>
      </c>
      <c r="E68">
        <v>199</v>
      </c>
      <c r="F68">
        <v>224.04791686419199</v>
      </c>
      <c r="G68">
        <v>1.8136563870748601</v>
      </c>
      <c r="H68">
        <v>39425</v>
      </c>
      <c r="I68">
        <v>1561.95958137512</v>
      </c>
      <c r="J68">
        <v>0.71239585674455996</v>
      </c>
      <c r="K68">
        <v>0.20306822981910699</v>
      </c>
      <c r="L68">
        <v>0.64354213425831497</v>
      </c>
      <c r="M68" t="s">
        <v>959</v>
      </c>
      <c r="N68" t="s">
        <v>18</v>
      </c>
      <c r="O68" t="s">
        <v>19</v>
      </c>
      <c r="P68" s="1">
        <v>0.91759340411571799</v>
      </c>
      <c r="Q68" t="s">
        <v>20</v>
      </c>
    </row>
    <row r="69" spans="1:17" x14ac:dyDescent="0.35">
      <c r="A69">
        <v>66</v>
      </c>
      <c r="B69">
        <v>768</v>
      </c>
      <c r="C69" t="s">
        <v>945</v>
      </c>
      <c r="D69">
        <v>92</v>
      </c>
      <c r="E69">
        <v>67</v>
      </c>
      <c r="F69">
        <v>75.377924277474406</v>
      </c>
      <c r="G69">
        <v>1.36666661216994</v>
      </c>
      <c r="H69">
        <v>4462.5</v>
      </c>
      <c r="I69">
        <v>284.35028612613701</v>
      </c>
      <c r="J69">
        <v>0.64436881316522299</v>
      </c>
      <c r="K69">
        <v>0.69355475557269897</v>
      </c>
      <c r="L69">
        <v>0.90839694656488501</v>
      </c>
      <c r="M69" t="s">
        <v>959</v>
      </c>
      <c r="N69" t="s">
        <v>18</v>
      </c>
      <c r="O69" t="s">
        <v>19</v>
      </c>
      <c r="P69" s="1">
        <v>0.91755617564640102</v>
      </c>
      <c r="Q69" t="s">
        <v>20</v>
      </c>
    </row>
    <row r="70" spans="1:17" x14ac:dyDescent="0.35">
      <c r="A70">
        <v>67</v>
      </c>
      <c r="B70">
        <v>360</v>
      </c>
      <c r="C70" t="s">
        <v>469</v>
      </c>
      <c r="D70">
        <v>189</v>
      </c>
      <c r="E70">
        <v>129</v>
      </c>
      <c r="F70">
        <v>157.82188883004</v>
      </c>
      <c r="G70">
        <v>1.47046836405586</v>
      </c>
      <c r="H70">
        <v>19562.5</v>
      </c>
      <c r="I70">
        <v>558.19804608821903</v>
      </c>
      <c r="J70">
        <v>0.57213943897249897</v>
      </c>
      <c r="K70">
        <v>0.78896474113108495</v>
      </c>
      <c r="L70">
        <v>0.95426829268292701</v>
      </c>
      <c r="M70" t="s">
        <v>959</v>
      </c>
      <c r="N70" t="s">
        <v>18</v>
      </c>
      <c r="O70" t="s">
        <v>19</v>
      </c>
      <c r="P70" s="1">
        <v>0.91738203054937095</v>
      </c>
      <c r="Q70" t="s">
        <v>20</v>
      </c>
    </row>
    <row r="71" spans="1:17" x14ac:dyDescent="0.35">
      <c r="A71">
        <v>68</v>
      </c>
      <c r="B71">
        <v>132</v>
      </c>
      <c r="C71" t="s">
        <v>61</v>
      </c>
      <c r="D71">
        <v>506</v>
      </c>
      <c r="E71">
        <v>241</v>
      </c>
      <c r="F71">
        <v>282.20760713202702</v>
      </c>
      <c r="G71">
        <v>2.0983655226422999</v>
      </c>
      <c r="H71">
        <v>62550</v>
      </c>
      <c r="I71">
        <v>2048.2337474822998</v>
      </c>
      <c r="J71">
        <v>0.58174743452170097</v>
      </c>
      <c r="K71">
        <v>0.18736054590755999</v>
      </c>
      <c r="L71">
        <v>0.589191098551748</v>
      </c>
      <c r="M71" t="s">
        <v>959</v>
      </c>
      <c r="N71" t="s">
        <v>18</v>
      </c>
      <c r="O71" t="s">
        <v>19</v>
      </c>
      <c r="P71" s="1">
        <v>0.91709356862864899</v>
      </c>
      <c r="Q71" t="s">
        <v>20</v>
      </c>
    </row>
    <row r="72" spans="1:17" x14ac:dyDescent="0.35">
      <c r="A72">
        <v>69</v>
      </c>
      <c r="B72">
        <v>654</v>
      </c>
      <c r="C72" t="s">
        <v>2003</v>
      </c>
      <c r="D72">
        <v>155</v>
      </c>
      <c r="E72">
        <v>101</v>
      </c>
      <c r="F72">
        <v>91.930014022514101</v>
      </c>
      <c r="G72">
        <v>1.53418802812834</v>
      </c>
      <c r="H72">
        <v>6637.5</v>
      </c>
      <c r="I72">
        <v>517.48736917972599</v>
      </c>
      <c r="J72">
        <v>0.79534337552248702</v>
      </c>
      <c r="K72">
        <v>0.31146904415587301</v>
      </c>
      <c r="L72">
        <v>0.58159912376779799</v>
      </c>
      <c r="M72" t="s">
        <v>959</v>
      </c>
      <c r="N72" t="s">
        <v>18</v>
      </c>
      <c r="O72" t="s">
        <v>19</v>
      </c>
      <c r="P72" s="1">
        <v>0.917011098047949</v>
      </c>
      <c r="Q72" t="s">
        <v>20</v>
      </c>
    </row>
    <row r="73" spans="1:17" x14ac:dyDescent="0.35">
      <c r="A73">
        <v>70</v>
      </c>
      <c r="B73">
        <v>1651</v>
      </c>
      <c r="C73" t="s">
        <v>291</v>
      </c>
      <c r="D73">
        <v>25</v>
      </c>
      <c r="E73">
        <v>30</v>
      </c>
      <c r="F73">
        <v>27.639531957706801</v>
      </c>
      <c r="G73">
        <v>0.83333333333333304</v>
      </c>
      <c r="H73">
        <v>600</v>
      </c>
      <c r="I73">
        <v>98.284270763397203</v>
      </c>
      <c r="J73">
        <v>0.62698306650669</v>
      </c>
      <c r="K73">
        <v>0.780536245444859</v>
      </c>
      <c r="L73">
        <v>0.94117647058823495</v>
      </c>
      <c r="M73" t="s">
        <v>959</v>
      </c>
      <c r="N73" t="s">
        <v>18</v>
      </c>
      <c r="O73" t="s">
        <v>19</v>
      </c>
      <c r="P73" s="1">
        <v>0.91693705499717504</v>
      </c>
      <c r="Q73" t="s">
        <v>20</v>
      </c>
    </row>
    <row r="74" spans="1:17" x14ac:dyDescent="0.35">
      <c r="A74">
        <v>71</v>
      </c>
      <c r="B74">
        <v>824</v>
      </c>
      <c r="C74" t="s">
        <v>54</v>
      </c>
      <c r="D74">
        <v>105</v>
      </c>
      <c r="E74">
        <v>64</v>
      </c>
      <c r="F74">
        <v>68.868115293933201</v>
      </c>
      <c r="G74">
        <v>1.6373628189589999</v>
      </c>
      <c r="H74">
        <v>3725</v>
      </c>
      <c r="I74">
        <v>325.56348919868498</v>
      </c>
      <c r="J74">
        <v>0.67971189346776395</v>
      </c>
      <c r="K74">
        <v>0.44163628950367501</v>
      </c>
      <c r="L74">
        <v>0.768041237113402</v>
      </c>
      <c r="M74" t="s">
        <v>959</v>
      </c>
      <c r="N74" t="s">
        <v>18</v>
      </c>
      <c r="O74" t="s">
        <v>19</v>
      </c>
      <c r="P74" s="1">
        <v>0.91692355865943498</v>
      </c>
      <c r="Q74" t="s">
        <v>20</v>
      </c>
    </row>
    <row r="75" spans="1:17" x14ac:dyDescent="0.35">
      <c r="A75">
        <v>72</v>
      </c>
      <c r="B75">
        <v>1049</v>
      </c>
      <c r="C75" t="s">
        <v>2020</v>
      </c>
      <c r="D75">
        <v>67</v>
      </c>
      <c r="E75">
        <v>69</v>
      </c>
      <c r="F75">
        <v>51.0895396995029</v>
      </c>
      <c r="G75">
        <v>0.96129032391205804</v>
      </c>
      <c r="H75">
        <v>2050</v>
      </c>
      <c r="I75">
        <v>271.42135381698603</v>
      </c>
      <c r="J75">
        <v>0.72997610433577997</v>
      </c>
      <c r="K75">
        <v>0.34968395086034498</v>
      </c>
      <c r="L75">
        <v>0.66666666666666696</v>
      </c>
      <c r="M75" t="s">
        <v>959</v>
      </c>
      <c r="N75" t="s">
        <v>18</v>
      </c>
      <c r="O75" t="s">
        <v>19</v>
      </c>
      <c r="P75" s="1">
        <v>0.91673489067173697</v>
      </c>
      <c r="Q75" t="s">
        <v>20</v>
      </c>
    </row>
    <row r="76" spans="1:17" x14ac:dyDescent="0.35">
      <c r="A76">
        <v>73</v>
      </c>
      <c r="B76">
        <v>153</v>
      </c>
      <c r="C76" t="s">
        <v>330</v>
      </c>
      <c r="D76">
        <v>214</v>
      </c>
      <c r="E76">
        <v>501</v>
      </c>
      <c r="F76">
        <v>265.73868414266298</v>
      </c>
      <c r="G76">
        <v>0.42732048229700798</v>
      </c>
      <c r="H76">
        <v>55462.5</v>
      </c>
      <c r="I76">
        <v>1814.5941382646599</v>
      </c>
      <c r="J76">
        <v>0.88037267329543301</v>
      </c>
      <c r="K76">
        <v>0.211665608037472</v>
      </c>
      <c r="L76">
        <v>0.65519787359716497</v>
      </c>
      <c r="M76" t="s">
        <v>959</v>
      </c>
      <c r="N76" t="s">
        <v>18</v>
      </c>
      <c r="O76" t="s">
        <v>19</v>
      </c>
      <c r="P76" s="1">
        <v>0.91646823745577399</v>
      </c>
      <c r="Q76" t="s">
        <v>20</v>
      </c>
    </row>
    <row r="77" spans="1:17" x14ac:dyDescent="0.35">
      <c r="A77">
        <v>74</v>
      </c>
      <c r="B77">
        <v>820</v>
      </c>
      <c r="C77" t="s">
        <v>340</v>
      </c>
      <c r="D77">
        <v>120</v>
      </c>
      <c r="E77">
        <v>67</v>
      </c>
      <c r="F77">
        <v>69.213898799779003</v>
      </c>
      <c r="G77">
        <v>1.7894738560669501</v>
      </c>
      <c r="H77">
        <v>3762.5</v>
      </c>
      <c r="I77">
        <v>469.20309841632798</v>
      </c>
      <c r="J77">
        <v>0.32763705061137399</v>
      </c>
      <c r="K77">
        <v>0.214765555635681</v>
      </c>
      <c r="L77">
        <v>0.53368794326241098</v>
      </c>
      <c r="M77" t="s">
        <v>959</v>
      </c>
      <c r="N77" t="s">
        <v>18</v>
      </c>
      <c r="O77" t="s">
        <v>19</v>
      </c>
      <c r="P77" s="1">
        <v>0.91628235609006203</v>
      </c>
      <c r="Q77" t="s">
        <v>20</v>
      </c>
    </row>
    <row r="78" spans="1:17" x14ac:dyDescent="0.35">
      <c r="A78">
        <v>75</v>
      </c>
      <c r="B78">
        <v>1797</v>
      </c>
      <c r="C78" t="s">
        <v>1879</v>
      </c>
      <c r="D78">
        <v>38</v>
      </c>
      <c r="E78">
        <v>22</v>
      </c>
      <c r="F78">
        <v>24.913937425834401</v>
      </c>
      <c r="G78">
        <v>1.69999993602558</v>
      </c>
      <c r="H78">
        <v>487.5</v>
      </c>
      <c r="I78">
        <v>99.497473835945101</v>
      </c>
      <c r="J78">
        <v>0.67192222706839499</v>
      </c>
      <c r="K78">
        <v>0.61881434838890703</v>
      </c>
      <c r="L78">
        <v>0.86666666666666703</v>
      </c>
      <c r="M78" t="s">
        <v>959</v>
      </c>
      <c r="N78" t="s">
        <v>18</v>
      </c>
      <c r="O78" t="s">
        <v>19</v>
      </c>
      <c r="P78" s="1">
        <v>0.91627020414085003</v>
      </c>
      <c r="Q78" t="s">
        <v>20</v>
      </c>
    </row>
    <row r="79" spans="1:17" x14ac:dyDescent="0.35">
      <c r="A79">
        <v>76</v>
      </c>
      <c r="B79">
        <v>271</v>
      </c>
      <c r="C79" t="s">
        <v>635</v>
      </c>
      <c r="D79">
        <v>242</v>
      </c>
      <c r="E79">
        <v>204</v>
      </c>
      <c r="F79">
        <v>193.68226580345399</v>
      </c>
      <c r="G79">
        <v>1.18844979659585</v>
      </c>
      <c r="H79">
        <v>29462.5</v>
      </c>
      <c r="I79">
        <v>878.90872299671196</v>
      </c>
      <c r="J79">
        <v>0.63613196781465298</v>
      </c>
      <c r="K79">
        <v>0.47928287308739898</v>
      </c>
      <c r="L79">
        <v>0.81868704411253901</v>
      </c>
      <c r="M79" t="s">
        <v>959</v>
      </c>
      <c r="N79" t="s">
        <v>18</v>
      </c>
      <c r="O79" t="s">
        <v>19</v>
      </c>
      <c r="P79" s="1">
        <v>0.91597688594062998</v>
      </c>
      <c r="Q79" t="s">
        <v>20</v>
      </c>
    </row>
    <row r="80" spans="1:17" x14ac:dyDescent="0.35">
      <c r="A80">
        <v>77</v>
      </c>
      <c r="B80">
        <v>813</v>
      </c>
      <c r="C80" t="s">
        <v>580</v>
      </c>
      <c r="D80">
        <v>97</v>
      </c>
      <c r="E80">
        <v>56</v>
      </c>
      <c r="F80">
        <v>70.127653187166899</v>
      </c>
      <c r="G80">
        <v>1.7333333903965999</v>
      </c>
      <c r="H80">
        <v>3862.5</v>
      </c>
      <c r="I80">
        <v>256.06601536274002</v>
      </c>
      <c r="J80">
        <v>0.62884626387933895</v>
      </c>
      <c r="K80">
        <v>0.74024327314341698</v>
      </c>
      <c r="L80">
        <v>0.94207317073170704</v>
      </c>
      <c r="M80" t="s">
        <v>959</v>
      </c>
      <c r="N80" t="s">
        <v>18</v>
      </c>
      <c r="O80" t="s">
        <v>19</v>
      </c>
      <c r="P80" s="1">
        <v>0.91555321159007297</v>
      </c>
      <c r="Q80" t="s">
        <v>20</v>
      </c>
    </row>
    <row r="81" spans="1:17" x14ac:dyDescent="0.35">
      <c r="A81">
        <v>78</v>
      </c>
      <c r="B81">
        <v>626</v>
      </c>
      <c r="C81" t="s">
        <v>323</v>
      </c>
      <c r="D81">
        <v>94</v>
      </c>
      <c r="E81">
        <v>103</v>
      </c>
      <c r="F81">
        <v>96.573700691156404</v>
      </c>
      <c r="G81">
        <v>0.91891891389551195</v>
      </c>
      <c r="H81">
        <v>7325</v>
      </c>
      <c r="I81">
        <v>362.13203072547901</v>
      </c>
      <c r="J81">
        <v>0.76676438882504205</v>
      </c>
      <c r="K81">
        <v>0.70191352849435695</v>
      </c>
      <c r="L81">
        <v>0.90292758089368297</v>
      </c>
      <c r="M81" t="s">
        <v>959</v>
      </c>
      <c r="N81" t="s">
        <v>18</v>
      </c>
      <c r="O81" t="s">
        <v>19</v>
      </c>
      <c r="P81" s="1">
        <v>0.91542601794068901</v>
      </c>
      <c r="Q81" t="s">
        <v>20</v>
      </c>
    </row>
    <row r="82" spans="1:17" x14ac:dyDescent="0.35">
      <c r="A82">
        <v>79</v>
      </c>
      <c r="B82">
        <v>215</v>
      </c>
      <c r="C82" t="s">
        <v>127</v>
      </c>
      <c r="D82">
        <v>215</v>
      </c>
      <c r="E82">
        <v>298</v>
      </c>
      <c r="F82">
        <v>222.15748435017201</v>
      </c>
      <c r="G82">
        <v>0.72045446268601998</v>
      </c>
      <c r="H82">
        <v>38762.5</v>
      </c>
      <c r="I82">
        <v>1249.3250244855899</v>
      </c>
      <c r="J82">
        <v>0.77788469410429195</v>
      </c>
      <c r="K82">
        <v>0.31208346912426299</v>
      </c>
      <c r="L82">
        <v>0.72066000464792002</v>
      </c>
      <c r="M82" t="s">
        <v>959</v>
      </c>
      <c r="N82" t="s">
        <v>18</v>
      </c>
      <c r="O82" t="s">
        <v>19</v>
      </c>
      <c r="P82" s="1">
        <v>0.91518951542842697</v>
      </c>
      <c r="Q82" t="s">
        <v>20</v>
      </c>
    </row>
    <row r="83" spans="1:17" x14ac:dyDescent="0.35">
      <c r="A83">
        <v>80</v>
      </c>
      <c r="B83">
        <v>756</v>
      </c>
      <c r="C83" t="s">
        <v>2021</v>
      </c>
      <c r="D83">
        <v>85</v>
      </c>
      <c r="E83">
        <v>74</v>
      </c>
      <c r="F83">
        <v>76.217815652602994</v>
      </c>
      <c r="G83">
        <v>1.1515152180939801</v>
      </c>
      <c r="H83">
        <v>4562.5</v>
      </c>
      <c r="I83">
        <v>272.634556889534</v>
      </c>
      <c r="J83">
        <v>0.63789889691073998</v>
      </c>
      <c r="K83">
        <v>0.77134902765345004</v>
      </c>
      <c r="L83">
        <v>0.95549738219895297</v>
      </c>
      <c r="M83" t="s">
        <v>959</v>
      </c>
      <c r="N83" t="s">
        <v>18</v>
      </c>
      <c r="O83" t="s">
        <v>19</v>
      </c>
      <c r="P83" s="1">
        <v>0.91513163317912505</v>
      </c>
      <c r="Q83" t="s">
        <v>20</v>
      </c>
    </row>
    <row r="84" spans="1:17" x14ac:dyDescent="0.35">
      <c r="A84">
        <v>81</v>
      </c>
      <c r="B84">
        <v>505</v>
      </c>
      <c r="C84" t="s">
        <v>806</v>
      </c>
      <c r="D84">
        <v>214</v>
      </c>
      <c r="E84">
        <v>92</v>
      </c>
      <c r="F84">
        <v>116.44741796806601</v>
      </c>
      <c r="G84">
        <v>2.3360996628106601</v>
      </c>
      <c r="H84">
        <v>10650</v>
      </c>
      <c r="I84">
        <v>691.12697839736904</v>
      </c>
      <c r="J84">
        <v>0.80459116915160001</v>
      </c>
      <c r="K84">
        <v>0.28018428926989603</v>
      </c>
      <c r="L84">
        <v>0.69893355209187902</v>
      </c>
      <c r="M84" t="s">
        <v>959</v>
      </c>
      <c r="N84" t="s">
        <v>18</v>
      </c>
      <c r="O84" t="s">
        <v>19</v>
      </c>
      <c r="P84" s="1">
        <v>0.91475361466693295</v>
      </c>
      <c r="Q84" t="s">
        <v>20</v>
      </c>
    </row>
    <row r="85" spans="1:17" x14ac:dyDescent="0.35">
      <c r="A85">
        <v>82</v>
      </c>
      <c r="B85">
        <v>1740</v>
      </c>
      <c r="C85" t="s">
        <v>2022</v>
      </c>
      <c r="D85">
        <v>38</v>
      </c>
      <c r="E85">
        <v>21</v>
      </c>
      <c r="F85">
        <v>25.854414729132099</v>
      </c>
      <c r="G85">
        <v>1.82352943217353</v>
      </c>
      <c r="H85">
        <v>525</v>
      </c>
      <c r="I85">
        <v>106.56854152679399</v>
      </c>
      <c r="J85">
        <v>0.497536481828946</v>
      </c>
      <c r="K85">
        <v>0.58091303696193197</v>
      </c>
      <c r="L85">
        <v>0.80769230769230804</v>
      </c>
      <c r="M85" t="s">
        <v>959</v>
      </c>
      <c r="N85" t="s">
        <v>18</v>
      </c>
      <c r="O85" t="s">
        <v>19</v>
      </c>
      <c r="P85" s="1">
        <v>0.91465217436359803</v>
      </c>
      <c r="Q85" t="s">
        <v>20</v>
      </c>
    </row>
    <row r="86" spans="1:17" x14ac:dyDescent="0.35">
      <c r="A86">
        <v>83</v>
      </c>
      <c r="B86">
        <v>855</v>
      </c>
      <c r="C86" t="s">
        <v>988</v>
      </c>
      <c r="D86">
        <v>98</v>
      </c>
      <c r="E86">
        <v>66</v>
      </c>
      <c r="F86">
        <v>66.277269326189895</v>
      </c>
      <c r="G86">
        <v>1.4875000378108001</v>
      </c>
      <c r="H86">
        <v>3450</v>
      </c>
      <c r="I86">
        <v>315.56348919868498</v>
      </c>
      <c r="J86">
        <v>0.52797435272329196</v>
      </c>
      <c r="K86">
        <v>0.43536695287762101</v>
      </c>
      <c r="L86">
        <v>0.71688311688311701</v>
      </c>
      <c r="M86" t="s">
        <v>959</v>
      </c>
      <c r="N86" t="s">
        <v>18</v>
      </c>
      <c r="O86" t="s">
        <v>19</v>
      </c>
      <c r="P86" s="1">
        <v>0.91426792091129305</v>
      </c>
      <c r="Q86" t="s">
        <v>20</v>
      </c>
    </row>
    <row r="87" spans="1:17" x14ac:dyDescent="0.35">
      <c r="A87">
        <v>84</v>
      </c>
      <c r="B87">
        <v>755</v>
      </c>
      <c r="C87" t="s">
        <v>1323</v>
      </c>
      <c r="D87">
        <v>74</v>
      </c>
      <c r="E87">
        <v>81</v>
      </c>
      <c r="F87">
        <v>76.322152204739197</v>
      </c>
      <c r="G87">
        <v>0.90434791277083204</v>
      </c>
      <c r="H87">
        <v>4575</v>
      </c>
      <c r="I87">
        <v>268.99494767188997</v>
      </c>
      <c r="J87">
        <v>0.68715632168130902</v>
      </c>
      <c r="K87">
        <v>0.79453442056013301</v>
      </c>
      <c r="L87">
        <v>0.93846153846153801</v>
      </c>
      <c r="M87" t="s">
        <v>959</v>
      </c>
      <c r="N87" t="s">
        <v>18</v>
      </c>
      <c r="O87" t="s">
        <v>19</v>
      </c>
      <c r="P87" s="1">
        <v>0.91426212068785395</v>
      </c>
      <c r="Q87" t="s">
        <v>20</v>
      </c>
    </row>
    <row r="88" spans="1:17" x14ac:dyDescent="0.35">
      <c r="A88">
        <v>85</v>
      </c>
      <c r="B88">
        <v>478</v>
      </c>
      <c r="C88" t="s">
        <v>341</v>
      </c>
      <c r="D88">
        <v>114</v>
      </c>
      <c r="E88">
        <v>141</v>
      </c>
      <c r="F88">
        <v>123.478919448639</v>
      </c>
      <c r="G88">
        <v>0.80898882343923695</v>
      </c>
      <c r="H88">
        <v>11975</v>
      </c>
      <c r="I88">
        <v>437.98989534378097</v>
      </c>
      <c r="J88">
        <v>0.76256087439944698</v>
      </c>
      <c r="K88">
        <v>0.78443543502744495</v>
      </c>
      <c r="L88">
        <v>0.94664031620553402</v>
      </c>
      <c r="M88" t="s">
        <v>959</v>
      </c>
      <c r="N88" t="s">
        <v>18</v>
      </c>
      <c r="O88" t="s">
        <v>19</v>
      </c>
      <c r="P88" s="1">
        <v>0.91423033495867601</v>
      </c>
      <c r="Q88" t="s">
        <v>20</v>
      </c>
    </row>
    <row r="89" spans="1:17" x14ac:dyDescent="0.35">
      <c r="A89">
        <v>86</v>
      </c>
      <c r="B89">
        <v>556</v>
      </c>
      <c r="C89" t="s">
        <v>741</v>
      </c>
      <c r="D89">
        <v>100</v>
      </c>
      <c r="E89">
        <v>112</v>
      </c>
      <c r="F89">
        <v>106.076644350191</v>
      </c>
      <c r="G89">
        <v>0.89502758441163</v>
      </c>
      <c r="H89">
        <v>8837.5</v>
      </c>
      <c r="I89">
        <v>384.35028612613701</v>
      </c>
      <c r="J89">
        <v>0.67106986395587498</v>
      </c>
      <c r="K89">
        <v>0.751769796705823</v>
      </c>
      <c r="L89">
        <v>0.91818181818181799</v>
      </c>
      <c r="M89" t="s">
        <v>959</v>
      </c>
      <c r="N89" t="s">
        <v>18</v>
      </c>
      <c r="O89" t="s">
        <v>19</v>
      </c>
      <c r="P89" s="1">
        <v>0.91394392253563095</v>
      </c>
      <c r="Q89" t="s">
        <v>20</v>
      </c>
    </row>
    <row r="90" spans="1:17" x14ac:dyDescent="0.35">
      <c r="A90">
        <v>87</v>
      </c>
      <c r="B90">
        <v>627</v>
      </c>
      <c r="C90" t="s">
        <v>482</v>
      </c>
      <c r="D90">
        <v>125</v>
      </c>
      <c r="E90">
        <v>87</v>
      </c>
      <c r="F90">
        <v>96.491264738710299</v>
      </c>
      <c r="G90">
        <v>1.4389439872721199</v>
      </c>
      <c r="H90">
        <v>7312.5</v>
      </c>
      <c r="I90">
        <v>375.06096303462999</v>
      </c>
      <c r="J90">
        <v>0.59335281431480602</v>
      </c>
      <c r="K90">
        <v>0.653238863090991</v>
      </c>
      <c r="L90">
        <v>0.86410635155096005</v>
      </c>
      <c r="M90" t="s">
        <v>959</v>
      </c>
      <c r="N90" t="s">
        <v>18</v>
      </c>
      <c r="O90" t="s">
        <v>19</v>
      </c>
      <c r="P90" s="1">
        <v>0.91389450409283401</v>
      </c>
      <c r="Q90" t="s">
        <v>20</v>
      </c>
    </row>
    <row r="91" spans="1:17" x14ac:dyDescent="0.35">
      <c r="A91">
        <v>88</v>
      </c>
      <c r="B91">
        <v>302</v>
      </c>
      <c r="C91" t="s">
        <v>702</v>
      </c>
      <c r="D91">
        <v>179</v>
      </c>
      <c r="E91">
        <v>179</v>
      </c>
      <c r="F91">
        <v>178.59073490978099</v>
      </c>
      <c r="G91">
        <v>0.99999989329474903</v>
      </c>
      <c r="H91">
        <v>25050</v>
      </c>
      <c r="I91">
        <v>636.27416610717796</v>
      </c>
      <c r="J91">
        <v>0.58839665010349795</v>
      </c>
      <c r="K91">
        <v>0.777551231113492</v>
      </c>
      <c r="L91">
        <v>0.94084507042253496</v>
      </c>
      <c r="M91" t="s">
        <v>959</v>
      </c>
      <c r="N91" t="s">
        <v>18</v>
      </c>
      <c r="O91" t="s">
        <v>19</v>
      </c>
      <c r="P91" s="1">
        <v>0.91383364457692395</v>
      </c>
      <c r="Q91" t="s">
        <v>20</v>
      </c>
    </row>
    <row r="92" spans="1:17" x14ac:dyDescent="0.35">
      <c r="A92">
        <v>89</v>
      </c>
      <c r="B92">
        <v>543</v>
      </c>
      <c r="C92" t="s">
        <v>839</v>
      </c>
      <c r="D92">
        <v>120</v>
      </c>
      <c r="E92">
        <v>96</v>
      </c>
      <c r="F92">
        <v>108.15677656649299</v>
      </c>
      <c r="G92">
        <v>1.2459018468262799</v>
      </c>
      <c r="H92">
        <v>9187.5</v>
      </c>
      <c r="I92">
        <v>370.91882765293099</v>
      </c>
      <c r="J92">
        <v>0.648623853867487</v>
      </c>
      <c r="K92">
        <v>0.83916905241017004</v>
      </c>
      <c r="L92">
        <v>0.964566929133858</v>
      </c>
      <c r="M92" t="s">
        <v>959</v>
      </c>
      <c r="N92" t="s">
        <v>18</v>
      </c>
      <c r="O92" t="s">
        <v>19</v>
      </c>
      <c r="P92" s="1">
        <v>0.91363319664237297</v>
      </c>
      <c r="Q92" t="s">
        <v>20</v>
      </c>
    </row>
    <row r="93" spans="1:17" x14ac:dyDescent="0.35">
      <c r="A93">
        <v>90</v>
      </c>
      <c r="B93">
        <v>314</v>
      </c>
      <c r="C93" t="s">
        <v>91</v>
      </c>
      <c r="D93">
        <v>217</v>
      </c>
      <c r="E93">
        <v>154</v>
      </c>
      <c r="F93">
        <v>174.306278246777</v>
      </c>
      <c r="G93">
        <v>1.4015151819118901</v>
      </c>
      <c r="H93">
        <v>23862.5</v>
      </c>
      <c r="I93">
        <v>636.48231685161602</v>
      </c>
      <c r="J93">
        <v>0.57776814665986997</v>
      </c>
      <c r="K93">
        <v>0.74020688575214799</v>
      </c>
      <c r="L93">
        <v>0.93670264965652605</v>
      </c>
      <c r="M93" t="s">
        <v>959</v>
      </c>
      <c r="N93" t="s">
        <v>18</v>
      </c>
      <c r="O93" t="s">
        <v>19</v>
      </c>
      <c r="P93" s="1">
        <v>0.91341335884958297</v>
      </c>
      <c r="Q93" t="s">
        <v>20</v>
      </c>
    </row>
    <row r="94" spans="1:17" x14ac:dyDescent="0.35">
      <c r="A94">
        <v>91</v>
      </c>
      <c r="B94">
        <v>1453</v>
      </c>
      <c r="C94" t="s">
        <v>1421</v>
      </c>
      <c r="D94">
        <v>44</v>
      </c>
      <c r="E94">
        <v>27</v>
      </c>
      <c r="F94">
        <v>33.377905890622699</v>
      </c>
      <c r="G94">
        <v>1.64705863569516</v>
      </c>
      <c r="H94">
        <v>875</v>
      </c>
      <c r="I94">
        <v>116.56854152679399</v>
      </c>
      <c r="J94">
        <v>0.49150440403613299</v>
      </c>
      <c r="K94">
        <v>0.80919872829446304</v>
      </c>
      <c r="L94">
        <v>0.95890410958904104</v>
      </c>
      <c r="M94" t="s">
        <v>959</v>
      </c>
      <c r="N94" t="s">
        <v>18</v>
      </c>
      <c r="O94" t="s">
        <v>19</v>
      </c>
      <c r="P94" s="1">
        <v>0.91293637661141203</v>
      </c>
      <c r="Q94" t="s">
        <v>20</v>
      </c>
    </row>
    <row r="95" spans="1:17" x14ac:dyDescent="0.35">
      <c r="A95">
        <v>92</v>
      </c>
      <c r="B95">
        <v>808</v>
      </c>
      <c r="C95" t="s">
        <v>352</v>
      </c>
      <c r="D95">
        <v>92</v>
      </c>
      <c r="E95">
        <v>80</v>
      </c>
      <c r="F95">
        <v>70.467256399459302</v>
      </c>
      <c r="G95">
        <v>1.15151513346143</v>
      </c>
      <c r="H95">
        <v>3900</v>
      </c>
      <c r="I95">
        <v>299.70562458038302</v>
      </c>
      <c r="J95">
        <v>0.614226882872556</v>
      </c>
      <c r="K95">
        <v>0.54561296825295302</v>
      </c>
      <c r="L95">
        <v>0.79187817258883297</v>
      </c>
      <c r="M95" t="s">
        <v>959</v>
      </c>
      <c r="N95" t="s">
        <v>18</v>
      </c>
      <c r="O95" t="s">
        <v>19</v>
      </c>
      <c r="P95" s="1">
        <v>0.91276300942589506</v>
      </c>
      <c r="Q95" t="s">
        <v>20</v>
      </c>
    </row>
    <row r="96" spans="1:17" x14ac:dyDescent="0.35">
      <c r="A96">
        <v>93</v>
      </c>
      <c r="B96">
        <v>1014</v>
      </c>
      <c r="C96" t="s">
        <v>1745</v>
      </c>
      <c r="D96">
        <v>50</v>
      </c>
      <c r="E96">
        <v>60</v>
      </c>
      <c r="F96">
        <v>53.820256077730598</v>
      </c>
      <c r="G96">
        <v>0.83333333333333304</v>
      </c>
      <c r="H96">
        <v>2275</v>
      </c>
      <c r="I96">
        <v>184.85281229019199</v>
      </c>
      <c r="J96">
        <v>0.69060548494171003</v>
      </c>
      <c r="K96">
        <v>0.83664099439277195</v>
      </c>
      <c r="L96">
        <v>0.95789473684210502</v>
      </c>
      <c r="M96" t="s">
        <v>959</v>
      </c>
      <c r="N96" t="s">
        <v>18</v>
      </c>
      <c r="O96" t="s">
        <v>19</v>
      </c>
      <c r="P96" s="1">
        <v>0.91268494682090795</v>
      </c>
      <c r="Q96" t="s">
        <v>20</v>
      </c>
    </row>
    <row r="97" spans="1:17" x14ac:dyDescent="0.35">
      <c r="A97">
        <v>94</v>
      </c>
      <c r="B97">
        <v>1889</v>
      </c>
      <c r="C97" t="s">
        <v>1817</v>
      </c>
      <c r="D97">
        <v>25</v>
      </c>
      <c r="E97">
        <v>25</v>
      </c>
      <c r="F97">
        <v>23.262132458406398</v>
      </c>
      <c r="G97">
        <v>1</v>
      </c>
      <c r="H97">
        <v>425</v>
      </c>
      <c r="I97">
        <v>88.284270763397203</v>
      </c>
      <c r="J97">
        <v>0.456796914351072</v>
      </c>
      <c r="K97">
        <v>0.68522330613224103</v>
      </c>
      <c r="L97">
        <v>0.91891891891891897</v>
      </c>
      <c r="M97" t="s">
        <v>959</v>
      </c>
      <c r="N97" t="s">
        <v>18</v>
      </c>
      <c r="O97" t="s">
        <v>19</v>
      </c>
      <c r="P97" s="1">
        <v>0.91263719875391502</v>
      </c>
      <c r="Q97" t="s">
        <v>20</v>
      </c>
    </row>
    <row r="98" spans="1:17" x14ac:dyDescent="0.35">
      <c r="A98">
        <v>95</v>
      </c>
      <c r="B98">
        <v>567</v>
      </c>
      <c r="C98" t="s">
        <v>642</v>
      </c>
      <c r="D98">
        <v>110</v>
      </c>
      <c r="E98">
        <v>95</v>
      </c>
      <c r="F98">
        <v>104.717599184815</v>
      </c>
      <c r="G98">
        <v>1.15789473684211</v>
      </c>
      <c r="H98">
        <v>8612.5</v>
      </c>
      <c r="I98">
        <v>358.49242150783499</v>
      </c>
      <c r="J98">
        <v>0.57962907467943203</v>
      </c>
      <c r="K98">
        <v>0.84213000329538001</v>
      </c>
      <c r="L98">
        <v>0.96769662921348298</v>
      </c>
      <c r="M98" t="s">
        <v>959</v>
      </c>
      <c r="N98" t="s">
        <v>18</v>
      </c>
      <c r="O98" t="s">
        <v>19</v>
      </c>
      <c r="P98" s="1">
        <v>0.91263387043342303</v>
      </c>
      <c r="Q98" t="s">
        <v>20</v>
      </c>
    </row>
    <row r="99" spans="1:17" x14ac:dyDescent="0.35">
      <c r="A99">
        <v>96</v>
      </c>
      <c r="B99">
        <v>475</v>
      </c>
      <c r="C99" t="s">
        <v>388</v>
      </c>
      <c r="D99">
        <v>89</v>
      </c>
      <c r="E99">
        <v>212</v>
      </c>
      <c r="F99">
        <v>124.441857760327</v>
      </c>
      <c r="G99">
        <v>0.41872792027813199</v>
      </c>
      <c r="H99">
        <v>12162.5</v>
      </c>
      <c r="I99">
        <v>608.19804608821903</v>
      </c>
      <c r="J99">
        <v>0.83594155060546405</v>
      </c>
      <c r="K99">
        <v>0.41318322026880799</v>
      </c>
      <c r="L99">
        <v>0.72666168782673601</v>
      </c>
      <c r="M99" t="s">
        <v>959</v>
      </c>
      <c r="N99" t="s">
        <v>18</v>
      </c>
      <c r="O99" t="s">
        <v>19</v>
      </c>
      <c r="P99" s="1">
        <v>0.91262877962380895</v>
      </c>
      <c r="Q99" t="s">
        <v>20</v>
      </c>
    </row>
    <row r="100" spans="1:17" x14ac:dyDescent="0.35">
      <c r="A100">
        <v>97</v>
      </c>
      <c r="B100">
        <v>1532</v>
      </c>
      <c r="C100" t="s">
        <v>1039</v>
      </c>
      <c r="D100">
        <v>30</v>
      </c>
      <c r="E100">
        <v>40</v>
      </c>
      <c r="F100">
        <v>31.158388162107499</v>
      </c>
      <c r="G100">
        <v>0.75</v>
      </c>
      <c r="H100">
        <v>762.5</v>
      </c>
      <c r="I100">
        <v>119.497473835945</v>
      </c>
      <c r="J100">
        <v>0.61719504193846597</v>
      </c>
      <c r="K100">
        <v>0.67101505342404</v>
      </c>
      <c r="L100">
        <v>0.88405797101449302</v>
      </c>
      <c r="M100" t="s">
        <v>959</v>
      </c>
      <c r="N100" t="s">
        <v>18</v>
      </c>
      <c r="O100" t="s">
        <v>19</v>
      </c>
      <c r="P100" s="1">
        <v>0.91246217134577501</v>
      </c>
      <c r="Q100" t="s">
        <v>20</v>
      </c>
    </row>
    <row r="101" spans="1:17" x14ac:dyDescent="0.35">
      <c r="A101">
        <v>98</v>
      </c>
      <c r="B101">
        <v>1418</v>
      </c>
      <c r="C101" t="s">
        <v>2023</v>
      </c>
      <c r="D101">
        <v>25</v>
      </c>
      <c r="E101">
        <v>49</v>
      </c>
      <c r="F101">
        <v>34.549414947133499</v>
      </c>
      <c r="G101">
        <v>0.5</v>
      </c>
      <c r="H101">
        <v>937.5</v>
      </c>
      <c r="I101">
        <v>131.92387998104101</v>
      </c>
      <c r="J101">
        <v>0.856747305912268</v>
      </c>
      <c r="K101">
        <v>0.67691526656982903</v>
      </c>
      <c r="L101">
        <v>0.9375</v>
      </c>
      <c r="M101" t="s">
        <v>959</v>
      </c>
      <c r="N101" t="s">
        <v>18</v>
      </c>
      <c r="O101" t="s">
        <v>19</v>
      </c>
      <c r="P101" s="1">
        <v>0.91231196086366295</v>
      </c>
      <c r="Q101" t="s">
        <v>20</v>
      </c>
    </row>
    <row r="102" spans="1:17" x14ac:dyDescent="0.35">
      <c r="A102">
        <v>99</v>
      </c>
      <c r="B102">
        <v>1182</v>
      </c>
      <c r="C102" t="s">
        <v>380</v>
      </c>
      <c r="D102">
        <v>96</v>
      </c>
      <c r="E102">
        <v>46</v>
      </c>
      <c r="F102">
        <v>43.3362242065961</v>
      </c>
      <c r="G102">
        <v>2.1006712814946802</v>
      </c>
      <c r="H102">
        <v>1475</v>
      </c>
      <c r="I102">
        <v>353.84775996208202</v>
      </c>
      <c r="J102">
        <v>0.53399571467806195</v>
      </c>
      <c r="K102">
        <v>0.14803655946456801</v>
      </c>
      <c r="L102">
        <v>0.43542435424354198</v>
      </c>
      <c r="M102" t="s">
        <v>959</v>
      </c>
      <c r="N102" t="s">
        <v>18</v>
      </c>
      <c r="O102" t="s">
        <v>19</v>
      </c>
      <c r="P102" s="1">
        <v>0.91230986133146696</v>
      </c>
      <c r="Q102" t="s">
        <v>20</v>
      </c>
    </row>
    <row r="103" spans="1:17" x14ac:dyDescent="0.35">
      <c r="A103">
        <v>100</v>
      </c>
      <c r="B103">
        <v>1672</v>
      </c>
      <c r="C103" t="s">
        <v>2024</v>
      </c>
      <c r="D103">
        <v>21</v>
      </c>
      <c r="E103">
        <v>32</v>
      </c>
      <c r="F103">
        <v>27.350104799285699</v>
      </c>
      <c r="G103">
        <v>0.66666671661849297</v>
      </c>
      <c r="H103">
        <v>587.5</v>
      </c>
      <c r="I103">
        <v>93.639609217643695</v>
      </c>
      <c r="J103">
        <v>0.71238449653921598</v>
      </c>
      <c r="K103">
        <v>0.84197374599290498</v>
      </c>
      <c r="L103">
        <v>0.97916666666666696</v>
      </c>
      <c r="M103" t="s">
        <v>959</v>
      </c>
      <c r="N103" t="s">
        <v>18</v>
      </c>
      <c r="O103" t="s">
        <v>19</v>
      </c>
      <c r="P103" s="1">
        <v>0.91225338741962803</v>
      </c>
      <c r="Q103" t="s">
        <v>20</v>
      </c>
    </row>
    <row r="104" spans="1:17" x14ac:dyDescent="0.35">
      <c r="A104">
        <v>101</v>
      </c>
      <c r="B104">
        <v>743</v>
      </c>
      <c r="C104" t="s">
        <v>832</v>
      </c>
      <c r="D104">
        <v>125</v>
      </c>
      <c r="E104">
        <v>70</v>
      </c>
      <c r="F104">
        <v>77.7681672504375</v>
      </c>
      <c r="G104">
        <v>1.78571428571429</v>
      </c>
      <c r="H104">
        <v>4750</v>
      </c>
      <c r="I104">
        <v>423.84775996208202</v>
      </c>
      <c r="J104">
        <v>0.81799364602945202</v>
      </c>
      <c r="K104">
        <v>0.33226430608323099</v>
      </c>
      <c r="L104">
        <v>0.68468468468468502</v>
      </c>
      <c r="M104" t="s">
        <v>959</v>
      </c>
      <c r="N104" t="s">
        <v>18</v>
      </c>
      <c r="O104" t="s">
        <v>19</v>
      </c>
      <c r="P104" s="1">
        <v>0.91218588285743096</v>
      </c>
      <c r="Q104" t="s">
        <v>20</v>
      </c>
    </row>
    <row r="105" spans="1:17" x14ac:dyDescent="0.35">
      <c r="A105">
        <v>102</v>
      </c>
      <c r="B105">
        <v>283</v>
      </c>
      <c r="C105" t="s">
        <v>190</v>
      </c>
      <c r="D105">
        <v>166</v>
      </c>
      <c r="E105">
        <v>209</v>
      </c>
      <c r="F105">
        <v>189.15081603593001</v>
      </c>
      <c r="G105">
        <v>0.79425840595479702</v>
      </c>
      <c r="H105">
        <v>28100</v>
      </c>
      <c r="I105">
        <v>651.83765530586197</v>
      </c>
      <c r="J105">
        <v>0.73904683787301195</v>
      </c>
      <c r="K105">
        <v>0.83106940339154001</v>
      </c>
      <c r="L105">
        <v>0.96813092161929404</v>
      </c>
      <c r="M105" t="s">
        <v>959</v>
      </c>
      <c r="N105" t="s">
        <v>18</v>
      </c>
      <c r="O105" t="s">
        <v>19</v>
      </c>
      <c r="P105" s="1">
        <v>0.91195821209910899</v>
      </c>
      <c r="Q105" t="s">
        <v>20</v>
      </c>
    </row>
    <row r="106" spans="1:17" x14ac:dyDescent="0.35">
      <c r="A106">
        <v>103</v>
      </c>
      <c r="B106">
        <v>1513</v>
      </c>
      <c r="C106" t="s">
        <v>782</v>
      </c>
      <c r="D106">
        <v>34</v>
      </c>
      <c r="E106">
        <v>43</v>
      </c>
      <c r="F106">
        <v>31.6650618423356</v>
      </c>
      <c r="G106">
        <v>0.79545459317834799</v>
      </c>
      <c r="H106">
        <v>787.5</v>
      </c>
      <c r="I106">
        <v>163.63960921764399</v>
      </c>
      <c r="J106">
        <v>0.55704348857492803</v>
      </c>
      <c r="K106">
        <v>0.36955880922588003</v>
      </c>
      <c r="L106">
        <v>0.65625</v>
      </c>
      <c r="M106" t="s">
        <v>959</v>
      </c>
      <c r="N106" t="s">
        <v>18</v>
      </c>
      <c r="O106" t="s">
        <v>19</v>
      </c>
      <c r="P106" s="1">
        <v>0.91191485268935701</v>
      </c>
      <c r="Q106" t="s">
        <v>20</v>
      </c>
    </row>
    <row r="107" spans="1:17" x14ac:dyDescent="0.35">
      <c r="A107">
        <v>104</v>
      </c>
      <c r="B107">
        <v>182</v>
      </c>
      <c r="C107" t="s">
        <v>131</v>
      </c>
      <c r="D107">
        <v>315</v>
      </c>
      <c r="E107">
        <v>349</v>
      </c>
      <c r="F107">
        <v>246.699919412919</v>
      </c>
      <c r="G107">
        <v>0.90304437924575898</v>
      </c>
      <c r="H107">
        <v>47800</v>
      </c>
      <c r="I107">
        <v>2087.2286951541901</v>
      </c>
      <c r="J107">
        <v>0.60106007540206596</v>
      </c>
      <c r="K107">
        <v>0.137878860979599</v>
      </c>
      <c r="L107">
        <v>0.55356108859293596</v>
      </c>
      <c r="M107" t="s">
        <v>959</v>
      </c>
      <c r="N107" t="s">
        <v>18</v>
      </c>
      <c r="O107" t="s">
        <v>19</v>
      </c>
      <c r="P107" s="1">
        <v>0.911754901132936</v>
      </c>
      <c r="Q107" t="s">
        <v>20</v>
      </c>
    </row>
    <row r="108" spans="1:17" x14ac:dyDescent="0.35">
      <c r="A108">
        <v>105</v>
      </c>
      <c r="B108">
        <v>809</v>
      </c>
      <c r="C108" t="s">
        <v>1654</v>
      </c>
      <c r="D108">
        <v>60</v>
      </c>
      <c r="E108">
        <v>152</v>
      </c>
      <c r="F108">
        <v>70.467256399459302</v>
      </c>
      <c r="G108">
        <v>0.39534886930382301</v>
      </c>
      <c r="H108">
        <v>3900</v>
      </c>
      <c r="I108">
        <v>466.27416610717802</v>
      </c>
      <c r="J108">
        <v>0.77072673265982605</v>
      </c>
      <c r="K108">
        <v>0.225419645739172</v>
      </c>
      <c r="L108">
        <v>0.48826291079812201</v>
      </c>
      <c r="M108" t="s">
        <v>959</v>
      </c>
      <c r="N108" t="s">
        <v>18</v>
      </c>
      <c r="O108" t="s">
        <v>19</v>
      </c>
      <c r="P108" s="1">
        <v>0.91165745497336603</v>
      </c>
      <c r="Q108" t="s">
        <v>20</v>
      </c>
    </row>
    <row r="109" spans="1:17" x14ac:dyDescent="0.35">
      <c r="A109">
        <v>106</v>
      </c>
      <c r="B109">
        <v>352</v>
      </c>
      <c r="C109" t="s">
        <v>471</v>
      </c>
      <c r="D109">
        <v>207</v>
      </c>
      <c r="E109">
        <v>149</v>
      </c>
      <c r="F109">
        <v>159.177469951717</v>
      </c>
      <c r="G109">
        <v>1.3912555678924601</v>
      </c>
      <c r="H109">
        <v>19900</v>
      </c>
      <c r="I109">
        <v>713.55338454246498</v>
      </c>
      <c r="J109">
        <v>0.62094668882876503</v>
      </c>
      <c r="K109">
        <v>0.49114530805803502</v>
      </c>
      <c r="L109">
        <v>0.82146542827657398</v>
      </c>
      <c r="M109" t="s">
        <v>959</v>
      </c>
      <c r="N109" t="s">
        <v>18</v>
      </c>
      <c r="O109" t="s">
        <v>19</v>
      </c>
      <c r="P109" s="1">
        <v>0.91158944082221505</v>
      </c>
      <c r="Q109" t="s">
        <v>20</v>
      </c>
    </row>
    <row r="110" spans="1:17" x14ac:dyDescent="0.35">
      <c r="A110">
        <v>107</v>
      </c>
      <c r="B110">
        <v>1576</v>
      </c>
      <c r="C110" t="s">
        <v>1908</v>
      </c>
      <c r="D110">
        <v>27</v>
      </c>
      <c r="E110">
        <v>54</v>
      </c>
      <c r="F110">
        <v>29.586351363515998</v>
      </c>
      <c r="G110">
        <v>0.50574708935922197</v>
      </c>
      <c r="H110">
        <v>687.5</v>
      </c>
      <c r="I110">
        <v>143.63960921764399</v>
      </c>
      <c r="J110">
        <v>0.83047975673611096</v>
      </c>
      <c r="K110">
        <v>0.41873005741404701</v>
      </c>
      <c r="L110">
        <v>0.69620253164557</v>
      </c>
      <c r="M110" t="s">
        <v>959</v>
      </c>
      <c r="N110" t="s">
        <v>18</v>
      </c>
      <c r="O110" t="s">
        <v>19</v>
      </c>
      <c r="P110" s="1">
        <v>0.91130961772093</v>
      </c>
      <c r="Q110" t="s">
        <v>20</v>
      </c>
    </row>
    <row r="111" spans="1:17" x14ac:dyDescent="0.35">
      <c r="A111">
        <v>108</v>
      </c>
      <c r="B111">
        <v>1492</v>
      </c>
      <c r="C111" t="s">
        <v>2025</v>
      </c>
      <c r="D111">
        <v>30</v>
      </c>
      <c r="E111">
        <v>35</v>
      </c>
      <c r="F111">
        <v>32.410224072142903</v>
      </c>
      <c r="G111">
        <v>0.85714285714285698</v>
      </c>
      <c r="H111">
        <v>825</v>
      </c>
      <c r="I111">
        <v>112.426406145096</v>
      </c>
      <c r="J111">
        <v>0.55052437053450998</v>
      </c>
      <c r="K111">
        <v>0.82021395939742203</v>
      </c>
      <c r="L111">
        <v>0.94285714285714295</v>
      </c>
      <c r="M111" t="s">
        <v>959</v>
      </c>
      <c r="N111" t="s">
        <v>18</v>
      </c>
      <c r="O111" t="s">
        <v>19</v>
      </c>
      <c r="P111" s="1">
        <v>0.91130753078648696</v>
      </c>
      <c r="Q111" t="s">
        <v>20</v>
      </c>
    </row>
    <row r="112" spans="1:17" x14ac:dyDescent="0.35">
      <c r="A112">
        <v>109</v>
      </c>
      <c r="B112">
        <v>525</v>
      </c>
      <c r="C112" t="s">
        <v>251</v>
      </c>
      <c r="D112">
        <v>90</v>
      </c>
      <c r="E112">
        <v>179</v>
      </c>
      <c r="F112">
        <v>111.632576088234</v>
      </c>
      <c r="G112">
        <v>0.50442482080110895</v>
      </c>
      <c r="H112">
        <v>9787.5</v>
      </c>
      <c r="I112">
        <v>475.06096303462999</v>
      </c>
      <c r="J112">
        <v>0.88640374703053604</v>
      </c>
      <c r="K112">
        <v>0.54498299273755002</v>
      </c>
      <c r="L112">
        <v>0.85573770491803303</v>
      </c>
      <c r="M112" t="s">
        <v>959</v>
      </c>
      <c r="N112" t="s">
        <v>18</v>
      </c>
      <c r="O112" t="s">
        <v>19</v>
      </c>
      <c r="P112" s="1">
        <v>0.91125354918611501</v>
      </c>
      <c r="Q112" t="s">
        <v>20</v>
      </c>
    </row>
    <row r="113" spans="1:17" x14ac:dyDescent="0.35">
      <c r="A113">
        <v>110</v>
      </c>
      <c r="B113">
        <v>1548</v>
      </c>
      <c r="C113" t="s">
        <v>2026</v>
      </c>
      <c r="D113">
        <v>40</v>
      </c>
      <c r="E113">
        <v>25</v>
      </c>
      <c r="F113">
        <v>30.643338007504699</v>
      </c>
      <c r="G113">
        <v>1.6</v>
      </c>
      <c r="H113">
        <v>737.5</v>
      </c>
      <c r="I113">
        <v>109.497473835945</v>
      </c>
      <c r="J113">
        <v>0.62965507457916203</v>
      </c>
      <c r="K113">
        <v>0.77297186917109395</v>
      </c>
      <c r="L113">
        <v>0.95161290322580605</v>
      </c>
      <c r="M113" t="s">
        <v>959</v>
      </c>
      <c r="N113" t="s">
        <v>18</v>
      </c>
      <c r="O113" t="s">
        <v>19</v>
      </c>
      <c r="P113" s="1">
        <v>0.91108861044468603</v>
      </c>
      <c r="Q113" t="s">
        <v>20</v>
      </c>
    </row>
    <row r="114" spans="1:17" x14ac:dyDescent="0.35">
      <c r="A114">
        <v>111</v>
      </c>
      <c r="B114">
        <v>897</v>
      </c>
      <c r="C114" t="s">
        <v>101</v>
      </c>
      <c r="D114">
        <v>76</v>
      </c>
      <c r="E114">
        <v>55</v>
      </c>
      <c r="F114">
        <v>62.571651728723197</v>
      </c>
      <c r="G114">
        <v>1.3863636184920101</v>
      </c>
      <c r="H114">
        <v>3075</v>
      </c>
      <c r="I114">
        <v>227.27921843528699</v>
      </c>
      <c r="J114">
        <v>0.57224445053205597</v>
      </c>
      <c r="K114">
        <v>0.74805844403692101</v>
      </c>
      <c r="L114">
        <v>0.92830188679245296</v>
      </c>
      <c r="M114" t="s">
        <v>959</v>
      </c>
      <c r="N114" t="s">
        <v>18</v>
      </c>
      <c r="O114" t="s">
        <v>19</v>
      </c>
      <c r="P114" s="1">
        <v>0.910869473413776</v>
      </c>
      <c r="Q114" t="s">
        <v>20</v>
      </c>
    </row>
    <row r="115" spans="1:17" x14ac:dyDescent="0.35">
      <c r="A115">
        <v>112</v>
      </c>
      <c r="B115">
        <v>207</v>
      </c>
      <c r="C115" t="s">
        <v>59</v>
      </c>
      <c r="D115">
        <v>244</v>
      </c>
      <c r="E115">
        <v>216</v>
      </c>
      <c r="F115">
        <v>226.239319523273</v>
      </c>
      <c r="G115">
        <v>1.1255815540085601</v>
      </c>
      <c r="H115">
        <v>40200</v>
      </c>
      <c r="I115">
        <v>792.54833221435501</v>
      </c>
      <c r="J115">
        <v>0.65526268241233498</v>
      </c>
      <c r="K115">
        <v>0.80423765695893201</v>
      </c>
      <c r="L115">
        <v>0.96086047206453495</v>
      </c>
      <c r="M115" t="s">
        <v>959</v>
      </c>
      <c r="N115" t="s">
        <v>18</v>
      </c>
      <c r="O115" t="s">
        <v>19</v>
      </c>
      <c r="P115" s="1">
        <v>0.91080378733364498</v>
      </c>
      <c r="Q115" t="s">
        <v>20</v>
      </c>
    </row>
    <row r="116" spans="1:17" x14ac:dyDescent="0.35">
      <c r="A116">
        <v>113</v>
      </c>
      <c r="B116">
        <v>398</v>
      </c>
      <c r="C116" t="s">
        <v>534</v>
      </c>
      <c r="D116">
        <v>116</v>
      </c>
      <c r="E116">
        <v>180</v>
      </c>
      <c r="F116">
        <v>146.145794886245</v>
      </c>
      <c r="G116">
        <v>0.64502163655327704</v>
      </c>
      <c r="H116">
        <v>16775</v>
      </c>
      <c r="I116">
        <v>531.12697839736904</v>
      </c>
      <c r="J116">
        <v>0.79593908906898603</v>
      </c>
      <c r="K116">
        <v>0.74726676842887396</v>
      </c>
      <c r="L116">
        <v>0.93846153846153801</v>
      </c>
      <c r="M116" t="s">
        <v>959</v>
      </c>
      <c r="N116" t="s">
        <v>18</v>
      </c>
      <c r="O116" t="s">
        <v>19</v>
      </c>
      <c r="P116" s="1">
        <v>0.91047584318411301</v>
      </c>
      <c r="Q116" t="s">
        <v>20</v>
      </c>
    </row>
    <row r="117" spans="1:17" x14ac:dyDescent="0.35">
      <c r="A117">
        <v>114</v>
      </c>
      <c r="B117">
        <v>458</v>
      </c>
      <c r="C117" t="s">
        <v>229</v>
      </c>
      <c r="D117">
        <v>148</v>
      </c>
      <c r="E117">
        <v>116</v>
      </c>
      <c r="F117">
        <v>127.474388367556</v>
      </c>
      <c r="G117">
        <v>1.27343739070281</v>
      </c>
      <c r="H117">
        <v>12762.5</v>
      </c>
      <c r="I117">
        <v>439.20309841632798</v>
      </c>
      <c r="J117">
        <v>0.69655210912019805</v>
      </c>
      <c r="K117">
        <v>0.83140920522942197</v>
      </c>
      <c r="L117">
        <v>0.96502835538752396</v>
      </c>
      <c r="M117" t="s">
        <v>959</v>
      </c>
      <c r="N117" t="s">
        <v>18</v>
      </c>
      <c r="O117" t="s">
        <v>19</v>
      </c>
      <c r="P117" s="1">
        <v>0.91025794742383703</v>
      </c>
      <c r="Q117" t="s">
        <v>20</v>
      </c>
    </row>
    <row r="118" spans="1:17" x14ac:dyDescent="0.35">
      <c r="A118">
        <v>115</v>
      </c>
      <c r="B118">
        <v>1084</v>
      </c>
      <c r="C118" t="s">
        <v>872</v>
      </c>
      <c r="D118">
        <v>67</v>
      </c>
      <c r="E118">
        <v>67</v>
      </c>
      <c r="F118">
        <v>49.184907593659297</v>
      </c>
      <c r="G118">
        <v>1</v>
      </c>
      <c r="H118">
        <v>1900</v>
      </c>
      <c r="I118">
        <v>360.416301488876</v>
      </c>
      <c r="J118">
        <v>0.72888040051385306</v>
      </c>
      <c r="K118">
        <v>0.18380385404143401</v>
      </c>
      <c r="L118">
        <v>0.484076433121019</v>
      </c>
      <c r="M118" t="s">
        <v>959</v>
      </c>
      <c r="N118" t="s">
        <v>18</v>
      </c>
      <c r="O118" t="s">
        <v>19</v>
      </c>
      <c r="P118" s="1">
        <v>0.91023562963154203</v>
      </c>
      <c r="Q118" t="s">
        <v>20</v>
      </c>
    </row>
    <row r="119" spans="1:17" x14ac:dyDescent="0.35">
      <c r="A119">
        <v>116</v>
      </c>
      <c r="B119">
        <v>2045</v>
      </c>
      <c r="C119" t="s">
        <v>1378</v>
      </c>
      <c r="D119">
        <v>25</v>
      </c>
      <c r="E119">
        <v>20</v>
      </c>
      <c r="F119">
        <v>21.1100412282238</v>
      </c>
      <c r="G119">
        <v>1.25</v>
      </c>
      <c r="H119">
        <v>350</v>
      </c>
      <c r="I119">
        <v>78.284270763397203</v>
      </c>
      <c r="J119">
        <v>0.60866957358510099</v>
      </c>
      <c r="K119">
        <v>0.71767676760945198</v>
      </c>
      <c r="L119">
        <v>0.93333333333333302</v>
      </c>
      <c r="M119" t="s">
        <v>959</v>
      </c>
      <c r="N119" t="s">
        <v>18</v>
      </c>
      <c r="O119" t="s">
        <v>19</v>
      </c>
      <c r="P119" s="1">
        <v>0.91023092952042195</v>
      </c>
      <c r="Q119" t="s">
        <v>20</v>
      </c>
    </row>
    <row r="120" spans="1:17" x14ac:dyDescent="0.35">
      <c r="A120">
        <v>117</v>
      </c>
      <c r="B120">
        <v>1541</v>
      </c>
      <c r="C120" t="s">
        <v>1565</v>
      </c>
      <c r="D120">
        <v>27</v>
      </c>
      <c r="E120">
        <v>38</v>
      </c>
      <c r="F120">
        <v>30.643338007504699</v>
      </c>
      <c r="G120">
        <v>0.70588240459296203</v>
      </c>
      <c r="H120">
        <v>737.5</v>
      </c>
      <c r="I120">
        <v>109.497473835945</v>
      </c>
      <c r="J120">
        <v>0.70289812897103798</v>
      </c>
      <c r="K120">
        <v>0.77297186917109395</v>
      </c>
      <c r="L120">
        <v>0.921875</v>
      </c>
      <c r="M120" t="s">
        <v>959</v>
      </c>
      <c r="N120" t="s">
        <v>18</v>
      </c>
      <c r="O120" t="s">
        <v>19</v>
      </c>
      <c r="P120" s="1">
        <v>0.91015691657355002</v>
      </c>
      <c r="Q120" t="s">
        <v>20</v>
      </c>
    </row>
    <row r="121" spans="1:17" x14ac:dyDescent="0.35">
      <c r="A121">
        <v>118</v>
      </c>
      <c r="B121">
        <v>1275</v>
      </c>
      <c r="C121" t="s">
        <v>1622</v>
      </c>
      <c r="D121">
        <v>69</v>
      </c>
      <c r="E121">
        <v>34</v>
      </c>
      <c r="F121">
        <v>39.694255713009198</v>
      </c>
      <c r="G121">
        <v>2.0422535073008201</v>
      </c>
      <c r="H121">
        <v>1237.5</v>
      </c>
      <c r="I121">
        <v>177.78174459934201</v>
      </c>
      <c r="J121">
        <v>0.62520434147256199</v>
      </c>
      <c r="K121">
        <v>0.49201772012907802</v>
      </c>
      <c r="L121">
        <v>0.78571428571428603</v>
      </c>
      <c r="M121" t="s">
        <v>959</v>
      </c>
      <c r="N121" t="s">
        <v>18</v>
      </c>
      <c r="O121" t="s">
        <v>19</v>
      </c>
      <c r="P121" s="1">
        <v>0.91008778867710605</v>
      </c>
      <c r="Q121" t="s">
        <v>20</v>
      </c>
    </row>
    <row r="122" spans="1:17" x14ac:dyDescent="0.35">
      <c r="A122">
        <v>119</v>
      </c>
      <c r="B122">
        <v>235</v>
      </c>
      <c r="C122" t="s">
        <v>84</v>
      </c>
      <c r="D122">
        <v>172</v>
      </c>
      <c r="E122">
        <v>317</v>
      </c>
      <c r="F122">
        <v>210.04225818885399</v>
      </c>
      <c r="G122">
        <v>0.54373525957229896</v>
      </c>
      <c r="H122">
        <v>34650</v>
      </c>
      <c r="I122">
        <v>973.25900912284897</v>
      </c>
      <c r="J122">
        <v>0.84116837628401098</v>
      </c>
      <c r="K122">
        <v>0.45968066605921098</v>
      </c>
      <c r="L122">
        <v>0.83168316831683198</v>
      </c>
      <c r="M122" t="s">
        <v>959</v>
      </c>
      <c r="N122" t="s">
        <v>18</v>
      </c>
      <c r="O122" t="s">
        <v>19</v>
      </c>
      <c r="P122" s="1">
        <v>0.91007112560568904</v>
      </c>
      <c r="Q122" t="s">
        <v>20</v>
      </c>
    </row>
    <row r="123" spans="1:17" x14ac:dyDescent="0.35">
      <c r="A123">
        <v>120</v>
      </c>
      <c r="B123">
        <v>918</v>
      </c>
      <c r="C123" t="s">
        <v>795</v>
      </c>
      <c r="D123">
        <v>75</v>
      </c>
      <c r="E123">
        <v>50</v>
      </c>
      <c r="F123">
        <v>60.633977153266002</v>
      </c>
      <c r="G123">
        <v>1.5</v>
      </c>
      <c r="H123">
        <v>2887.5</v>
      </c>
      <c r="I123">
        <v>217.78174459934201</v>
      </c>
      <c r="J123">
        <v>0.77017759347168702</v>
      </c>
      <c r="K123">
        <v>0.76504840118089301</v>
      </c>
      <c r="L123">
        <v>0.95454545454545503</v>
      </c>
      <c r="M123" t="s">
        <v>959</v>
      </c>
      <c r="N123" t="s">
        <v>18</v>
      </c>
      <c r="O123" t="s">
        <v>19</v>
      </c>
      <c r="P123" s="1">
        <v>0.91005718357392695</v>
      </c>
      <c r="Q123" t="s">
        <v>20</v>
      </c>
    </row>
    <row r="124" spans="1:17" x14ac:dyDescent="0.35">
      <c r="A124">
        <v>121</v>
      </c>
      <c r="B124">
        <v>1318</v>
      </c>
      <c r="C124" t="s">
        <v>1812</v>
      </c>
      <c r="D124">
        <v>28</v>
      </c>
      <c r="E124">
        <v>69</v>
      </c>
      <c r="F124">
        <v>38.265199286629098</v>
      </c>
      <c r="G124">
        <v>0.40000002063112999</v>
      </c>
      <c r="H124">
        <v>1150</v>
      </c>
      <c r="I124">
        <v>178.99494767189</v>
      </c>
      <c r="J124">
        <v>0.83332313337273101</v>
      </c>
      <c r="K124">
        <v>0.45105152857254399</v>
      </c>
      <c r="L124">
        <v>0.79310344827586199</v>
      </c>
      <c r="M124" t="s">
        <v>959</v>
      </c>
      <c r="N124" t="s">
        <v>18</v>
      </c>
      <c r="O124" t="s">
        <v>19</v>
      </c>
      <c r="P124" s="1">
        <v>0.90984408360931901</v>
      </c>
      <c r="Q124" t="s">
        <v>20</v>
      </c>
    </row>
    <row r="125" spans="1:17" x14ac:dyDescent="0.35">
      <c r="A125">
        <v>122</v>
      </c>
      <c r="B125">
        <v>1198</v>
      </c>
      <c r="C125" t="s">
        <v>1449</v>
      </c>
      <c r="D125">
        <v>33</v>
      </c>
      <c r="E125">
        <v>69</v>
      </c>
      <c r="F125">
        <v>42.781793388739501</v>
      </c>
      <c r="G125">
        <v>0.48148146998698499</v>
      </c>
      <c r="H125">
        <v>1437.5</v>
      </c>
      <c r="I125">
        <v>177.78174459934201</v>
      </c>
      <c r="J125">
        <v>0.88408525600969301</v>
      </c>
      <c r="K125">
        <v>0.57153573550347403</v>
      </c>
      <c r="L125">
        <v>0.85185185185185197</v>
      </c>
      <c r="M125" t="s">
        <v>959</v>
      </c>
      <c r="N125" t="s">
        <v>18</v>
      </c>
      <c r="O125" t="s">
        <v>19</v>
      </c>
      <c r="P125" s="1">
        <v>0.90977619965699197</v>
      </c>
      <c r="Q125" t="s">
        <v>20</v>
      </c>
    </row>
    <row r="126" spans="1:17" x14ac:dyDescent="0.35">
      <c r="A126">
        <v>123</v>
      </c>
      <c r="B126">
        <v>1565</v>
      </c>
      <c r="C126" t="s">
        <v>2027</v>
      </c>
      <c r="D126">
        <v>28</v>
      </c>
      <c r="E126">
        <v>32</v>
      </c>
      <c r="F126">
        <v>30.1194816626018</v>
      </c>
      <c r="G126">
        <v>0.88888890553949795</v>
      </c>
      <c r="H126">
        <v>712.5</v>
      </c>
      <c r="I126">
        <v>103.63960921764399</v>
      </c>
      <c r="J126">
        <v>0.67700865537319499</v>
      </c>
      <c r="K126">
        <v>0.83357215561656395</v>
      </c>
      <c r="L126">
        <v>0.95</v>
      </c>
      <c r="M126" t="s">
        <v>959</v>
      </c>
      <c r="N126" t="s">
        <v>18</v>
      </c>
      <c r="O126" t="s">
        <v>19</v>
      </c>
      <c r="P126" s="1">
        <v>0.90960021779003097</v>
      </c>
      <c r="Q126" t="s">
        <v>20</v>
      </c>
    </row>
    <row r="127" spans="1:17" x14ac:dyDescent="0.35">
      <c r="A127">
        <v>124</v>
      </c>
      <c r="B127">
        <v>2012</v>
      </c>
      <c r="C127" t="s">
        <v>2028</v>
      </c>
      <c r="D127">
        <v>16</v>
      </c>
      <c r="E127">
        <v>33</v>
      </c>
      <c r="F127">
        <v>21.483699284957801</v>
      </c>
      <c r="G127">
        <v>0.48148148417839498</v>
      </c>
      <c r="H127">
        <v>362.5</v>
      </c>
      <c r="I127">
        <v>85.355338454246507</v>
      </c>
      <c r="J127">
        <v>0.80118845303656105</v>
      </c>
      <c r="K127">
        <v>0.62525402682987596</v>
      </c>
      <c r="L127">
        <v>0.85294117647058798</v>
      </c>
      <c r="M127" t="s">
        <v>959</v>
      </c>
      <c r="N127" t="s">
        <v>18</v>
      </c>
      <c r="O127" t="s">
        <v>19</v>
      </c>
      <c r="P127" s="1">
        <v>0.90940913480129004</v>
      </c>
      <c r="Q127" t="s">
        <v>20</v>
      </c>
    </row>
    <row r="128" spans="1:17" x14ac:dyDescent="0.35">
      <c r="A128">
        <v>125</v>
      </c>
      <c r="B128">
        <v>240</v>
      </c>
      <c r="C128" t="s">
        <v>337</v>
      </c>
      <c r="D128">
        <v>368</v>
      </c>
      <c r="E128">
        <v>216</v>
      </c>
      <c r="F128">
        <v>206.95070714068399</v>
      </c>
      <c r="G128">
        <v>1.7022154285794</v>
      </c>
      <c r="H128">
        <v>33637.5</v>
      </c>
      <c r="I128">
        <v>1265.89356601238</v>
      </c>
      <c r="J128">
        <v>0.58241863386689097</v>
      </c>
      <c r="K128">
        <v>0.26377837575577401</v>
      </c>
      <c r="L128">
        <v>0.62205270457697603</v>
      </c>
      <c r="M128" t="s">
        <v>959</v>
      </c>
      <c r="N128" t="s">
        <v>18</v>
      </c>
      <c r="O128" t="s">
        <v>19</v>
      </c>
      <c r="P128" s="1">
        <v>0.909349121426278</v>
      </c>
      <c r="Q128" t="s">
        <v>20</v>
      </c>
    </row>
    <row r="129" spans="1:17" x14ac:dyDescent="0.35">
      <c r="A129">
        <v>126</v>
      </c>
      <c r="B129">
        <v>1739</v>
      </c>
      <c r="C129" t="s">
        <v>1150</v>
      </c>
      <c r="D129">
        <v>21</v>
      </c>
      <c r="E129">
        <v>35</v>
      </c>
      <c r="F129">
        <v>25.854414729132099</v>
      </c>
      <c r="G129">
        <v>0.59999997302601704</v>
      </c>
      <c r="H129">
        <v>525</v>
      </c>
      <c r="I129">
        <v>92.426406145095797</v>
      </c>
      <c r="J129">
        <v>0.74853508318268802</v>
      </c>
      <c r="K129">
        <v>0.77228399482409804</v>
      </c>
      <c r="L129">
        <v>0.95454545454545503</v>
      </c>
      <c r="M129" t="s">
        <v>959</v>
      </c>
      <c r="N129" t="s">
        <v>18</v>
      </c>
      <c r="O129" t="s">
        <v>19</v>
      </c>
      <c r="P129" s="1">
        <v>0.90929613860064995</v>
      </c>
      <c r="Q129" t="s">
        <v>20</v>
      </c>
    </row>
    <row r="130" spans="1:17" x14ac:dyDescent="0.35">
      <c r="A130">
        <v>127</v>
      </c>
      <c r="B130">
        <v>1820</v>
      </c>
      <c r="C130" t="s">
        <v>796</v>
      </c>
      <c r="D130">
        <v>40</v>
      </c>
      <c r="E130">
        <v>20</v>
      </c>
      <c r="F130">
        <v>24.592453796829702</v>
      </c>
      <c r="G130">
        <v>2</v>
      </c>
      <c r="H130">
        <v>475</v>
      </c>
      <c r="I130">
        <v>106.56854152679399</v>
      </c>
      <c r="J130">
        <v>0.795591054155248</v>
      </c>
      <c r="K130">
        <v>0.52558798582270005</v>
      </c>
      <c r="L130">
        <v>0.80851063829787195</v>
      </c>
      <c r="M130" t="s">
        <v>959</v>
      </c>
      <c r="N130" t="s">
        <v>18</v>
      </c>
      <c r="O130" t="s">
        <v>19</v>
      </c>
      <c r="P130" s="1">
        <v>0.90923944715724503</v>
      </c>
      <c r="Q130" t="s">
        <v>20</v>
      </c>
    </row>
    <row r="131" spans="1:17" x14ac:dyDescent="0.35">
      <c r="A131">
        <v>128</v>
      </c>
      <c r="B131">
        <v>947</v>
      </c>
      <c r="C131" t="s">
        <v>1699</v>
      </c>
      <c r="D131">
        <v>60</v>
      </c>
      <c r="E131">
        <v>60</v>
      </c>
      <c r="F131">
        <v>58.223708984033102</v>
      </c>
      <c r="G131">
        <v>1</v>
      </c>
      <c r="H131">
        <v>2662.5</v>
      </c>
      <c r="I131">
        <v>207.78174459934201</v>
      </c>
      <c r="J131">
        <v>0.74710458492677501</v>
      </c>
      <c r="K131">
        <v>0.77496966604449902</v>
      </c>
      <c r="L131">
        <v>0.95089285714285698</v>
      </c>
      <c r="M131" t="s">
        <v>959</v>
      </c>
      <c r="N131" t="s">
        <v>18</v>
      </c>
      <c r="O131" t="s">
        <v>19</v>
      </c>
      <c r="P131" s="1">
        <v>0.90900822255055902</v>
      </c>
      <c r="Q131" t="s">
        <v>20</v>
      </c>
    </row>
    <row r="132" spans="1:17" x14ac:dyDescent="0.35">
      <c r="A132">
        <v>129</v>
      </c>
      <c r="B132">
        <v>48</v>
      </c>
      <c r="C132" t="s">
        <v>682</v>
      </c>
      <c r="D132">
        <v>361</v>
      </c>
      <c r="E132">
        <v>680</v>
      </c>
      <c r="F132">
        <v>399.321095715929</v>
      </c>
      <c r="G132">
        <v>0.53043853289361298</v>
      </c>
      <c r="H132">
        <v>125237.5</v>
      </c>
      <c r="I132">
        <v>2615.72111666203</v>
      </c>
      <c r="J132">
        <v>0.68864871335609301</v>
      </c>
      <c r="K132">
        <v>0.23001776367070001</v>
      </c>
      <c r="L132">
        <v>0.65300136870234005</v>
      </c>
      <c r="M132" t="s">
        <v>959</v>
      </c>
      <c r="N132" t="s">
        <v>18</v>
      </c>
      <c r="O132" t="s">
        <v>19</v>
      </c>
      <c r="P132" s="1">
        <v>0.90898313948740705</v>
      </c>
      <c r="Q132" t="s">
        <v>20</v>
      </c>
    </row>
    <row r="133" spans="1:17" x14ac:dyDescent="0.35">
      <c r="A133">
        <v>130</v>
      </c>
      <c r="B133">
        <v>1469</v>
      </c>
      <c r="C133" t="s">
        <v>2029</v>
      </c>
      <c r="D133">
        <v>35</v>
      </c>
      <c r="E133">
        <v>30</v>
      </c>
      <c r="F133">
        <v>32.897623212397697</v>
      </c>
      <c r="G133">
        <v>1.1666666666666701</v>
      </c>
      <c r="H133">
        <v>850</v>
      </c>
      <c r="I133">
        <v>112.426406145096</v>
      </c>
      <c r="J133">
        <v>0.52657783107395095</v>
      </c>
      <c r="K133">
        <v>0.84506892786401</v>
      </c>
      <c r="L133">
        <v>0.97142857142857097</v>
      </c>
      <c r="M133" t="s">
        <v>959</v>
      </c>
      <c r="N133" t="s">
        <v>18</v>
      </c>
      <c r="O133" t="s">
        <v>19</v>
      </c>
      <c r="P133" s="1">
        <v>0.908788764559606</v>
      </c>
      <c r="Q133" t="s">
        <v>20</v>
      </c>
    </row>
    <row r="134" spans="1:17" x14ac:dyDescent="0.35">
      <c r="A134">
        <v>131</v>
      </c>
      <c r="B134">
        <v>286</v>
      </c>
      <c r="C134" t="s">
        <v>347</v>
      </c>
      <c r="D134">
        <v>153</v>
      </c>
      <c r="E134">
        <v>236</v>
      </c>
      <c r="F134">
        <v>187.33303219604099</v>
      </c>
      <c r="G134">
        <v>0.64830123203791901</v>
      </c>
      <c r="H134">
        <v>27562.5</v>
      </c>
      <c r="I134">
        <v>682.34018146991696</v>
      </c>
      <c r="J134">
        <v>0.71716690143518902</v>
      </c>
      <c r="K134">
        <v>0.74392058723861598</v>
      </c>
      <c r="L134">
        <v>0.93511450381679395</v>
      </c>
      <c r="M134" t="s">
        <v>959</v>
      </c>
      <c r="N134" t="s">
        <v>18</v>
      </c>
      <c r="O134" t="s">
        <v>19</v>
      </c>
      <c r="P134" s="1">
        <v>0.90877206431486401</v>
      </c>
      <c r="Q134" t="s">
        <v>20</v>
      </c>
    </row>
    <row r="135" spans="1:17" x14ac:dyDescent="0.35">
      <c r="A135">
        <v>132</v>
      </c>
      <c r="B135">
        <v>304</v>
      </c>
      <c r="C135" t="s">
        <v>339</v>
      </c>
      <c r="D135">
        <v>257</v>
      </c>
      <c r="E135">
        <v>164</v>
      </c>
      <c r="F135">
        <v>177.652540694252</v>
      </c>
      <c r="G135">
        <v>1.5658805995504299</v>
      </c>
      <c r="H135">
        <v>24787.5</v>
      </c>
      <c r="I135">
        <v>889.619399905205</v>
      </c>
      <c r="J135">
        <v>0.71345391595862595</v>
      </c>
      <c r="K135">
        <v>0.393580978633425</v>
      </c>
      <c r="L135">
        <v>0.766228748068006</v>
      </c>
      <c r="M135" t="s">
        <v>959</v>
      </c>
      <c r="N135" t="s">
        <v>18</v>
      </c>
      <c r="O135" t="s">
        <v>19</v>
      </c>
      <c r="P135" s="1">
        <v>0.90867601009176302</v>
      </c>
      <c r="Q135" t="s">
        <v>20</v>
      </c>
    </row>
    <row r="136" spans="1:17" x14ac:dyDescent="0.35">
      <c r="A136">
        <v>133</v>
      </c>
      <c r="B136">
        <v>166</v>
      </c>
      <c r="C136" t="s">
        <v>485</v>
      </c>
      <c r="D136">
        <v>305</v>
      </c>
      <c r="E136">
        <v>240</v>
      </c>
      <c r="F136">
        <v>258.02037263623203</v>
      </c>
      <c r="G136">
        <v>1.2708333333333299</v>
      </c>
      <c r="H136">
        <v>52287.5</v>
      </c>
      <c r="I136">
        <v>1112.0458060502999</v>
      </c>
      <c r="J136">
        <v>0.64776957187417294</v>
      </c>
      <c r="K136">
        <v>0.53132761521480698</v>
      </c>
      <c r="L136">
        <v>0.89151747655584002</v>
      </c>
      <c r="M136" t="s">
        <v>959</v>
      </c>
      <c r="N136" t="s">
        <v>18</v>
      </c>
      <c r="O136" t="s">
        <v>19</v>
      </c>
      <c r="P136" s="1">
        <v>0.90863260504552401</v>
      </c>
      <c r="Q136" t="s">
        <v>20</v>
      </c>
    </row>
    <row r="137" spans="1:17" x14ac:dyDescent="0.35">
      <c r="A137">
        <v>134</v>
      </c>
      <c r="B137">
        <v>764</v>
      </c>
      <c r="C137" t="s">
        <v>2030</v>
      </c>
      <c r="D137">
        <v>128</v>
      </c>
      <c r="E137">
        <v>54</v>
      </c>
      <c r="F137">
        <v>75.588772029971807</v>
      </c>
      <c r="G137">
        <v>2.3793104516939798</v>
      </c>
      <c r="H137">
        <v>4487.5</v>
      </c>
      <c r="I137">
        <v>336.776692271233</v>
      </c>
      <c r="J137">
        <v>0.60716369014169502</v>
      </c>
      <c r="K137">
        <v>0.49719902852427</v>
      </c>
      <c r="L137">
        <v>0.84272300469483596</v>
      </c>
      <c r="M137" t="s">
        <v>959</v>
      </c>
      <c r="N137" t="s">
        <v>18</v>
      </c>
      <c r="O137" t="s">
        <v>19</v>
      </c>
      <c r="P137" s="1">
        <v>0.90825340950817102</v>
      </c>
      <c r="Q137" t="s">
        <v>20</v>
      </c>
    </row>
    <row r="138" spans="1:17" x14ac:dyDescent="0.35">
      <c r="A138">
        <v>135</v>
      </c>
      <c r="B138">
        <v>414</v>
      </c>
      <c r="C138" t="s">
        <v>234</v>
      </c>
      <c r="D138">
        <v>125</v>
      </c>
      <c r="E138">
        <v>230</v>
      </c>
      <c r="F138">
        <v>139.344547999594</v>
      </c>
      <c r="G138">
        <v>0.54368931074002502</v>
      </c>
      <c r="H138">
        <v>15250</v>
      </c>
      <c r="I138">
        <v>743.55338454246498</v>
      </c>
      <c r="J138">
        <v>0.83458955159722203</v>
      </c>
      <c r="K138">
        <v>0.346621420790792</v>
      </c>
      <c r="L138">
        <v>0.71220081727962603</v>
      </c>
      <c r="M138" t="s">
        <v>959</v>
      </c>
      <c r="N138" t="s">
        <v>18</v>
      </c>
      <c r="O138" t="s">
        <v>19</v>
      </c>
      <c r="P138" s="1">
        <v>0.90822776677710404</v>
      </c>
      <c r="Q138" t="s">
        <v>20</v>
      </c>
    </row>
    <row r="139" spans="1:17" x14ac:dyDescent="0.35">
      <c r="A139">
        <v>136</v>
      </c>
      <c r="B139">
        <v>272</v>
      </c>
      <c r="C139" t="s">
        <v>195</v>
      </c>
      <c r="D139">
        <v>154</v>
      </c>
      <c r="E139">
        <v>310</v>
      </c>
      <c r="F139">
        <v>193.60007515014399</v>
      </c>
      <c r="G139">
        <v>0.49671323637334502</v>
      </c>
      <c r="H139">
        <v>29437.5</v>
      </c>
      <c r="I139">
        <v>943.05085837841</v>
      </c>
      <c r="J139">
        <v>0.83581167928219002</v>
      </c>
      <c r="K139">
        <v>0.41594945450541099</v>
      </c>
      <c r="L139">
        <v>0.74454631678785999</v>
      </c>
      <c r="M139" t="s">
        <v>959</v>
      </c>
      <c r="N139" t="s">
        <v>18</v>
      </c>
      <c r="O139" t="s">
        <v>19</v>
      </c>
      <c r="P139" s="1">
        <v>0.90819538925416499</v>
      </c>
      <c r="Q139" t="s">
        <v>20</v>
      </c>
    </row>
    <row r="140" spans="1:17" x14ac:dyDescent="0.35">
      <c r="A140">
        <v>137</v>
      </c>
      <c r="B140">
        <v>405</v>
      </c>
      <c r="C140" t="s">
        <v>274</v>
      </c>
      <c r="D140">
        <v>145</v>
      </c>
      <c r="E140">
        <v>145</v>
      </c>
      <c r="F140">
        <v>143.11967431463401</v>
      </c>
      <c r="G140">
        <v>1</v>
      </c>
      <c r="H140">
        <v>16087.5</v>
      </c>
      <c r="I140">
        <v>511.62950456142403</v>
      </c>
      <c r="J140">
        <v>0.63066156672916995</v>
      </c>
      <c r="K140">
        <v>0.77230218089549796</v>
      </c>
      <c r="L140">
        <v>0.93804664723032105</v>
      </c>
      <c r="M140" t="s">
        <v>959</v>
      </c>
      <c r="N140" t="s">
        <v>18</v>
      </c>
      <c r="O140" t="s">
        <v>19</v>
      </c>
      <c r="P140" s="1">
        <v>0.90817613089990301</v>
      </c>
      <c r="Q140" t="s">
        <v>20</v>
      </c>
    </row>
    <row r="141" spans="1:17" x14ac:dyDescent="0.35">
      <c r="A141">
        <v>138</v>
      </c>
      <c r="B141">
        <v>1659</v>
      </c>
      <c r="C141" t="s">
        <v>2031</v>
      </c>
      <c r="D141">
        <v>45</v>
      </c>
      <c r="E141">
        <v>23</v>
      </c>
      <c r="F141">
        <v>27.639531957706801</v>
      </c>
      <c r="G141">
        <v>1.93939416231941</v>
      </c>
      <c r="H141">
        <v>600</v>
      </c>
      <c r="I141">
        <v>116.56854152679399</v>
      </c>
      <c r="J141">
        <v>0.61758254616791097</v>
      </c>
      <c r="K141">
        <v>0.55487912797334604</v>
      </c>
      <c r="L141">
        <v>0.85714285714285698</v>
      </c>
      <c r="M141" t="s">
        <v>959</v>
      </c>
      <c r="N141" t="s">
        <v>18</v>
      </c>
      <c r="O141" t="s">
        <v>19</v>
      </c>
      <c r="P141" s="1">
        <v>0.90803115986203498</v>
      </c>
      <c r="Q141" t="s">
        <v>20</v>
      </c>
    </row>
    <row r="142" spans="1:17" x14ac:dyDescent="0.35">
      <c r="A142">
        <v>139</v>
      </c>
      <c r="B142">
        <v>1036</v>
      </c>
      <c r="C142" t="s">
        <v>1076</v>
      </c>
      <c r="D142">
        <v>68</v>
      </c>
      <c r="E142">
        <v>46</v>
      </c>
      <c r="F142">
        <v>52.015709478601003</v>
      </c>
      <c r="G142">
        <v>1.4848484153834001</v>
      </c>
      <c r="H142">
        <v>2125</v>
      </c>
      <c r="I142">
        <v>203.13708305358901</v>
      </c>
      <c r="J142">
        <v>0.55813303353689603</v>
      </c>
      <c r="K142">
        <v>0.64712827307187204</v>
      </c>
      <c r="L142">
        <v>0.85858585858585901</v>
      </c>
      <c r="M142" t="s">
        <v>959</v>
      </c>
      <c r="N142" t="s">
        <v>18</v>
      </c>
      <c r="O142" t="s">
        <v>19</v>
      </c>
      <c r="P142" s="1">
        <v>0.90799379396310897</v>
      </c>
      <c r="Q142" t="s">
        <v>20</v>
      </c>
    </row>
    <row r="143" spans="1:17" x14ac:dyDescent="0.35">
      <c r="A143">
        <v>140</v>
      </c>
      <c r="B143">
        <v>1270</v>
      </c>
      <c r="C143" t="s">
        <v>1288</v>
      </c>
      <c r="D143">
        <v>45</v>
      </c>
      <c r="E143">
        <v>40</v>
      </c>
      <c r="F143">
        <v>39.894228040143297</v>
      </c>
      <c r="G143">
        <v>1.125</v>
      </c>
      <c r="H143">
        <v>1250</v>
      </c>
      <c r="I143">
        <v>160.71067690849301</v>
      </c>
      <c r="J143">
        <v>0.60217091962505698</v>
      </c>
      <c r="K143">
        <v>0.60817759427941698</v>
      </c>
      <c r="L143">
        <v>0.86206896551724099</v>
      </c>
      <c r="M143" t="s">
        <v>959</v>
      </c>
      <c r="N143" t="s">
        <v>18</v>
      </c>
      <c r="O143" t="s">
        <v>19</v>
      </c>
      <c r="P143" s="1">
        <v>0.90795950813777604</v>
      </c>
      <c r="Q143" t="s">
        <v>20</v>
      </c>
    </row>
    <row r="144" spans="1:17" x14ac:dyDescent="0.35">
      <c r="A144">
        <v>141</v>
      </c>
      <c r="B144">
        <v>426</v>
      </c>
      <c r="C144" t="s">
        <v>1636</v>
      </c>
      <c r="D144">
        <v>207</v>
      </c>
      <c r="E144">
        <v>100</v>
      </c>
      <c r="F144">
        <v>137.331208239022</v>
      </c>
      <c r="G144">
        <v>2.08251445446485</v>
      </c>
      <c r="H144">
        <v>14812.5</v>
      </c>
      <c r="I144">
        <v>579.91377532482102</v>
      </c>
      <c r="J144">
        <v>0.49328727663573502</v>
      </c>
      <c r="K144">
        <v>0.55349203694597604</v>
      </c>
      <c r="L144">
        <v>0.84341637010676196</v>
      </c>
      <c r="M144" t="s">
        <v>959</v>
      </c>
      <c r="N144" t="s">
        <v>18</v>
      </c>
      <c r="O144" t="s">
        <v>19</v>
      </c>
      <c r="P144" s="1">
        <v>0.90794930000347696</v>
      </c>
      <c r="Q144" t="s">
        <v>20</v>
      </c>
    </row>
    <row r="145" spans="1:17" x14ac:dyDescent="0.35">
      <c r="A145">
        <v>142</v>
      </c>
      <c r="B145">
        <v>858</v>
      </c>
      <c r="C145" t="s">
        <v>2032</v>
      </c>
      <c r="D145">
        <v>58</v>
      </c>
      <c r="E145">
        <v>95</v>
      </c>
      <c r="F145">
        <v>65.916082608182506</v>
      </c>
      <c r="G145">
        <v>0.60740750546098299</v>
      </c>
      <c r="H145">
        <v>3412.5</v>
      </c>
      <c r="I145">
        <v>254.35028612613701</v>
      </c>
      <c r="J145">
        <v>0.78131182056067805</v>
      </c>
      <c r="K145">
        <v>0.66285427725360402</v>
      </c>
      <c r="L145">
        <v>0.90397350993377501</v>
      </c>
      <c r="M145" t="s">
        <v>959</v>
      </c>
      <c r="N145" t="s">
        <v>18</v>
      </c>
      <c r="O145" t="s">
        <v>19</v>
      </c>
      <c r="P145" s="1">
        <v>0.90764585915622298</v>
      </c>
      <c r="Q145" t="s">
        <v>20</v>
      </c>
    </row>
    <row r="146" spans="1:17" x14ac:dyDescent="0.35">
      <c r="A146">
        <v>143</v>
      </c>
      <c r="B146">
        <v>1125</v>
      </c>
      <c r="C146" t="s">
        <v>537</v>
      </c>
      <c r="D146">
        <v>65</v>
      </c>
      <c r="E146">
        <v>40</v>
      </c>
      <c r="F146">
        <v>47.034601188671097</v>
      </c>
      <c r="G146">
        <v>1.625</v>
      </c>
      <c r="H146">
        <v>1737.5</v>
      </c>
      <c r="I146">
        <v>193.63960921764399</v>
      </c>
      <c r="J146">
        <v>0.74826599375862801</v>
      </c>
      <c r="K146">
        <v>0.582299319048459</v>
      </c>
      <c r="L146">
        <v>0.827380952380952</v>
      </c>
      <c r="M146" t="s">
        <v>959</v>
      </c>
      <c r="N146" t="s">
        <v>18</v>
      </c>
      <c r="O146" t="s">
        <v>19</v>
      </c>
      <c r="P146" s="1">
        <v>0.90755189079198995</v>
      </c>
      <c r="Q146" t="s">
        <v>20</v>
      </c>
    </row>
    <row r="147" spans="1:17" x14ac:dyDescent="0.35">
      <c r="A147">
        <v>144</v>
      </c>
      <c r="B147">
        <v>346</v>
      </c>
      <c r="C147" t="s">
        <v>314</v>
      </c>
      <c r="D147">
        <v>262</v>
      </c>
      <c r="E147">
        <v>151</v>
      </c>
      <c r="F147">
        <v>160.96715421277901</v>
      </c>
      <c r="G147">
        <v>1.7334630666839399</v>
      </c>
      <c r="H147">
        <v>20350</v>
      </c>
      <c r="I147">
        <v>894.26406145095802</v>
      </c>
      <c r="J147">
        <v>0.55211949445478903</v>
      </c>
      <c r="K147">
        <v>0.31977368531665801</v>
      </c>
      <c r="L147">
        <v>0.70598438855160495</v>
      </c>
      <c r="M147" t="s">
        <v>959</v>
      </c>
      <c r="N147" t="s">
        <v>18</v>
      </c>
      <c r="O147" t="s">
        <v>19</v>
      </c>
      <c r="P147" s="1">
        <v>0.90728889153681003</v>
      </c>
      <c r="Q147" t="s">
        <v>20</v>
      </c>
    </row>
    <row r="148" spans="1:17" x14ac:dyDescent="0.35">
      <c r="A148">
        <v>145</v>
      </c>
      <c r="B148">
        <v>1033</v>
      </c>
      <c r="C148" t="s">
        <v>888</v>
      </c>
      <c r="D148">
        <v>50</v>
      </c>
      <c r="E148">
        <v>55</v>
      </c>
      <c r="F148">
        <v>52.168472537265401</v>
      </c>
      <c r="G148">
        <v>0.90909090909090895</v>
      </c>
      <c r="H148">
        <v>2137.5</v>
      </c>
      <c r="I148">
        <v>183.63960921764399</v>
      </c>
      <c r="J148">
        <v>0.59525949817304602</v>
      </c>
      <c r="K148">
        <v>0.79649539195490504</v>
      </c>
      <c r="L148">
        <v>0.93442622950819698</v>
      </c>
      <c r="M148" t="s">
        <v>959</v>
      </c>
      <c r="N148" t="s">
        <v>18</v>
      </c>
      <c r="O148" t="s">
        <v>19</v>
      </c>
      <c r="P148" s="1">
        <v>0.907177762336145</v>
      </c>
      <c r="Q148" t="s">
        <v>20</v>
      </c>
    </row>
    <row r="149" spans="1:17" x14ac:dyDescent="0.35">
      <c r="A149">
        <v>146</v>
      </c>
      <c r="B149">
        <v>1139</v>
      </c>
      <c r="C149" t="s">
        <v>281</v>
      </c>
      <c r="D149">
        <v>38</v>
      </c>
      <c r="E149">
        <v>63</v>
      </c>
      <c r="F149">
        <v>46.352904242782699</v>
      </c>
      <c r="G149">
        <v>0.60714279730283804</v>
      </c>
      <c r="H149">
        <v>1687.5</v>
      </c>
      <c r="I149">
        <v>167.78174459934201</v>
      </c>
      <c r="J149">
        <v>0.77423114103266399</v>
      </c>
      <c r="K149">
        <v>0.75329352380625603</v>
      </c>
      <c r="L149">
        <v>0.94405594405594395</v>
      </c>
      <c r="M149" t="s">
        <v>959</v>
      </c>
      <c r="N149" t="s">
        <v>18</v>
      </c>
      <c r="O149" t="s">
        <v>19</v>
      </c>
      <c r="P149" s="1">
        <v>0.90717364423706603</v>
      </c>
      <c r="Q149" t="s">
        <v>20</v>
      </c>
    </row>
    <row r="150" spans="1:17" x14ac:dyDescent="0.35">
      <c r="A150">
        <v>147</v>
      </c>
      <c r="B150">
        <v>483</v>
      </c>
      <c r="C150" t="s">
        <v>483</v>
      </c>
      <c r="D150">
        <v>155</v>
      </c>
      <c r="E150">
        <v>133</v>
      </c>
      <c r="F150">
        <v>121.267954306532</v>
      </c>
      <c r="G150">
        <v>1.1666666666666701</v>
      </c>
      <c r="H150">
        <v>11550</v>
      </c>
      <c r="I150">
        <v>536.984843015671</v>
      </c>
      <c r="J150">
        <v>0.69626949816637396</v>
      </c>
      <c r="K150">
        <v>0.50334735797226005</v>
      </c>
      <c r="L150">
        <v>0.82573726541555004</v>
      </c>
      <c r="M150" t="s">
        <v>959</v>
      </c>
      <c r="N150" t="s">
        <v>18</v>
      </c>
      <c r="O150" t="s">
        <v>19</v>
      </c>
      <c r="P150" s="1">
        <v>0.90706329813525299</v>
      </c>
      <c r="Q150" t="s">
        <v>20</v>
      </c>
    </row>
    <row r="151" spans="1:17" x14ac:dyDescent="0.35">
      <c r="A151">
        <v>148</v>
      </c>
      <c r="B151">
        <v>845</v>
      </c>
      <c r="C151" t="s">
        <v>588</v>
      </c>
      <c r="D151">
        <v>62</v>
      </c>
      <c r="E151">
        <v>92</v>
      </c>
      <c r="F151">
        <v>67.585108320823096</v>
      </c>
      <c r="G151">
        <v>0.67857145816823905</v>
      </c>
      <c r="H151">
        <v>3587.5</v>
      </c>
      <c r="I151">
        <v>280.208150744438</v>
      </c>
      <c r="J151">
        <v>0.82274371819638403</v>
      </c>
      <c r="K151">
        <v>0.57416966772457101</v>
      </c>
      <c r="L151">
        <v>0.83430232558139505</v>
      </c>
      <c r="M151" t="s">
        <v>959</v>
      </c>
      <c r="N151" t="s">
        <v>18</v>
      </c>
      <c r="O151" t="s">
        <v>19</v>
      </c>
      <c r="P151" s="1">
        <v>0.90699458789405196</v>
      </c>
      <c r="Q151" t="s">
        <v>20</v>
      </c>
    </row>
    <row r="152" spans="1:17" x14ac:dyDescent="0.35">
      <c r="A152">
        <v>149</v>
      </c>
      <c r="B152">
        <v>295</v>
      </c>
      <c r="C152" t="s">
        <v>1765</v>
      </c>
      <c r="D152">
        <v>252</v>
      </c>
      <c r="E152">
        <v>236</v>
      </c>
      <c r="F152">
        <v>182.64412411041701</v>
      </c>
      <c r="G152">
        <v>1.0655051689371899</v>
      </c>
      <c r="H152">
        <v>26200</v>
      </c>
      <c r="I152">
        <v>1142.2539567947399</v>
      </c>
      <c r="J152">
        <v>0.493478533812717</v>
      </c>
      <c r="K152">
        <v>0.25233983402466298</v>
      </c>
      <c r="L152">
        <v>0.62030186445694002</v>
      </c>
      <c r="M152" t="s">
        <v>959</v>
      </c>
      <c r="N152" t="s">
        <v>18</v>
      </c>
      <c r="O152" t="s">
        <v>19</v>
      </c>
      <c r="P152" s="1">
        <v>0.90696258203714097</v>
      </c>
      <c r="Q152" t="s">
        <v>20</v>
      </c>
    </row>
    <row r="153" spans="1:17" x14ac:dyDescent="0.35">
      <c r="A153">
        <v>150</v>
      </c>
      <c r="B153">
        <v>940</v>
      </c>
      <c r="C153" t="s">
        <v>2033</v>
      </c>
      <c r="D153">
        <v>60</v>
      </c>
      <c r="E153">
        <v>90</v>
      </c>
      <c r="F153">
        <v>58.4964210569822</v>
      </c>
      <c r="G153">
        <v>0.66666666666666696</v>
      </c>
      <c r="H153">
        <v>2687.5</v>
      </c>
      <c r="I153">
        <v>328.49242150783499</v>
      </c>
      <c r="J153">
        <v>0.68964819930370602</v>
      </c>
      <c r="K153">
        <v>0.31297354401466099</v>
      </c>
      <c r="L153">
        <v>0.61079545454545503</v>
      </c>
      <c r="M153" t="s">
        <v>959</v>
      </c>
      <c r="N153" t="s">
        <v>18</v>
      </c>
      <c r="O153" t="s">
        <v>19</v>
      </c>
      <c r="P153" s="1">
        <v>0.90695400459991005</v>
      </c>
      <c r="Q153" t="s">
        <v>20</v>
      </c>
    </row>
    <row r="154" spans="1:17" x14ac:dyDescent="0.35">
      <c r="A154">
        <v>151</v>
      </c>
      <c r="B154">
        <v>1107</v>
      </c>
      <c r="C154" t="s">
        <v>854</v>
      </c>
      <c r="D154">
        <v>62</v>
      </c>
      <c r="E154">
        <v>43</v>
      </c>
      <c r="F154">
        <v>47.873073648171903</v>
      </c>
      <c r="G154">
        <v>1.4492753558590501</v>
      </c>
      <c r="H154">
        <v>1800</v>
      </c>
      <c r="I154">
        <v>184.85281229019199</v>
      </c>
      <c r="J154">
        <v>0.62470071392680804</v>
      </c>
      <c r="K154">
        <v>0.66195770984922697</v>
      </c>
      <c r="L154">
        <v>0.86746987951807197</v>
      </c>
      <c r="M154" t="s">
        <v>959</v>
      </c>
      <c r="N154" t="s">
        <v>18</v>
      </c>
      <c r="O154" t="s">
        <v>19</v>
      </c>
      <c r="P154" s="1">
        <v>0.90693129890345703</v>
      </c>
      <c r="Q154" t="s">
        <v>20</v>
      </c>
    </row>
    <row r="155" spans="1:17" x14ac:dyDescent="0.35">
      <c r="A155">
        <v>152</v>
      </c>
      <c r="B155">
        <v>550</v>
      </c>
      <c r="C155" t="s">
        <v>2011</v>
      </c>
      <c r="D155">
        <v>85</v>
      </c>
      <c r="E155">
        <v>135</v>
      </c>
      <c r="F155">
        <v>106.74967880691599</v>
      </c>
      <c r="G155">
        <v>0.62962962962962998</v>
      </c>
      <c r="H155">
        <v>8950</v>
      </c>
      <c r="I155">
        <v>375.56348919868498</v>
      </c>
      <c r="J155">
        <v>0.74194115966240903</v>
      </c>
      <c r="K155">
        <v>0.79738152466904999</v>
      </c>
      <c r="L155">
        <v>0.97814207650273199</v>
      </c>
      <c r="M155" t="s">
        <v>959</v>
      </c>
      <c r="N155" t="s">
        <v>18</v>
      </c>
      <c r="O155" t="s">
        <v>19</v>
      </c>
      <c r="P155" s="1">
        <v>0.90691725062598705</v>
      </c>
      <c r="Q155" t="s">
        <v>20</v>
      </c>
    </row>
    <row r="156" spans="1:17" x14ac:dyDescent="0.35">
      <c r="A156">
        <v>153</v>
      </c>
      <c r="B156">
        <v>1606</v>
      </c>
      <c r="C156" t="s">
        <v>246</v>
      </c>
      <c r="D156">
        <v>21</v>
      </c>
      <c r="E156">
        <v>46</v>
      </c>
      <c r="F156">
        <v>29.043436408025901</v>
      </c>
      <c r="G156">
        <v>0.46153842163612102</v>
      </c>
      <c r="H156">
        <v>662.5</v>
      </c>
      <c r="I156">
        <v>113.63960921764399</v>
      </c>
      <c r="J156">
        <v>0.84146383929482804</v>
      </c>
      <c r="K156">
        <v>0.64466825258466398</v>
      </c>
      <c r="L156">
        <v>0.91379310344827602</v>
      </c>
      <c r="M156" t="s">
        <v>959</v>
      </c>
      <c r="N156" t="s">
        <v>18</v>
      </c>
      <c r="O156" t="s">
        <v>19</v>
      </c>
      <c r="P156" s="1">
        <v>0.90691176033415799</v>
      </c>
      <c r="Q156" t="s">
        <v>20</v>
      </c>
    </row>
    <row r="157" spans="1:17" x14ac:dyDescent="0.35">
      <c r="A157">
        <v>154</v>
      </c>
      <c r="B157">
        <v>265</v>
      </c>
      <c r="C157" t="s">
        <v>188</v>
      </c>
      <c r="D157">
        <v>255</v>
      </c>
      <c r="E157">
        <v>204</v>
      </c>
      <c r="F157">
        <v>196.17253946365801</v>
      </c>
      <c r="G157">
        <v>1.24819781305889</v>
      </c>
      <c r="H157">
        <v>30225</v>
      </c>
      <c r="I157">
        <v>932.54833221435501</v>
      </c>
      <c r="J157">
        <v>0.52465538705761905</v>
      </c>
      <c r="K157">
        <v>0.43675056361964498</v>
      </c>
      <c r="L157">
        <v>0.76422250316055595</v>
      </c>
      <c r="M157" t="s">
        <v>959</v>
      </c>
      <c r="N157" t="s">
        <v>18</v>
      </c>
      <c r="O157" t="s">
        <v>19</v>
      </c>
      <c r="P157" s="1">
        <v>0.90683046951753199</v>
      </c>
      <c r="Q157" t="s">
        <v>20</v>
      </c>
    </row>
    <row r="158" spans="1:17" x14ac:dyDescent="0.35">
      <c r="A158">
        <v>155</v>
      </c>
      <c r="B158">
        <v>135</v>
      </c>
      <c r="C158" t="s">
        <v>135</v>
      </c>
      <c r="D158">
        <v>272</v>
      </c>
      <c r="E158">
        <v>338</v>
      </c>
      <c r="F158">
        <v>279.62979730538001</v>
      </c>
      <c r="G158">
        <v>0.80327868113190704</v>
      </c>
      <c r="H158">
        <v>61412.5</v>
      </c>
      <c r="I158">
        <v>1330.7463783025701</v>
      </c>
      <c r="J158">
        <v>0.66289131736719398</v>
      </c>
      <c r="K158">
        <v>0.43578879089383799</v>
      </c>
      <c r="L158">
        <v>0.81706303010144699</v>
      </c>
      <c r="M158" t="s">
        <v>959</v>
      </c>
      <c r="N158" t="s">
        <v>18</v>
      </c>
      <c r="O158" t="s">
        <v>19</v>
      </c>
      <c r="P158" s="1">
        <v>0.90646395526553702</v>
      </c>
      <c r="Q158" t="s">
        <v>20</v>
      </c>
    </row>
    <row r="159" spans="1:17" x14ac:dyDescent="0.35">
      <c r="A159">
        <v>156</v>
      </c>
      <c r="B159">
        <v>1878</v>
      </c>
      <c r="C159" t="s">
        <v>1971</v>
      </c>
      <c r="D159">
        <v>21</v>
      </c>
      <c r="E159">
        <v>25</v>
      </c>
      <c r="F159">
        <v>23.601743597065699</v>
      </c>
      <c r="G159">
        <v>0.85714288466733202</v>
      </c>
      <c r="H159">
        <v>437.5</v>
      </c>
      <c r="I159">
        <v>83.639609217643695</v>
      </c>
      <c r="J159">
        <v>0.69393112426681802</v>
      </c>
      <c r="K159">
        <v>0.78589392436193195</v>
      </c>
      <c r="L159">
        <v>0.94594594594594605</v>
      </c>
      <c r="M159" t="s">
        <v>959</v>
      </c>
      <c r="N159" t="s">
        <v>18</v>
      </c>
      <c r="O159" t="s">
        <v>19</v>
      </c>
      <c r="P159" s="1">
        <v>0.90646334072746204</v>
      </c>
      <c r="Q159" t="s">
        <v>20</v>
      </c>
    </row>
    <row r="160" spans="1:17" x14ac:dyDescent="0.35">
      <c r="A160">
        <v>157</v>
      </c>
      <c r="B160">
        <v>1799</v>
      </c>
      <c r="C160" t="s">
        <v>1009</v>
      </c>
      <c r="D160">
        <v>20</v>
      </c>
      <c r="E160">
        <v>30</v>
      </c>
      <c r="F160">
        <v>24.913937425834401</v>
      </c>
      <c r="G160">
        <v>0.66666666666666696</v>
      </c>
      <c r="H160">
        <v>487.5</v>
      </c>
      <c r="I160">
        <v>85.355338454246507</v>
      </c>
      <c r="J160">
        <v>0.55285727104726801</v>
      </c>
      <c r="K160">
        <v>0.84085886366776497</v>
      </c>
      <c r="L160">
        <v>0.97499999999999998</v>
      </c>
      <c r="M160" t="s">
        <v>959</v>
      </c>
      <c r="N160" t="s">
        <v>18</v>
      </c>
      <c r="O160" t="s">
        <v>19</v>
      </c>
      <c r="P160" s="1">
        <v>0.90637960864316802</v>
      </c>
      <c r="Q160" t="s">
        <v>20</v>
      </c>
    </row>
    <row r="161" spans="1:17" x14ac:dyDescent="0.35">
      <c r="A161">
        <v>158</v>
      </c>
      <c r="B161">
        <v>1699</v>
      </c>
      <c r="C161" t="s">
        <v>2034</v>
      </c>
      <c r="D161">
        <v>18</v>
      </c>
      <c r="E161">
        <v>57</v>
      </c>
      <c r="F161">
        <v>26.7618617422916</v>
      </c>
      <c r="G161">
        <v>0.31914895130052101</v>
      </c>
      <c r="H161">
        <v>562.5</v>
      </c>
      <c r="I161">
        <v>143.63960921764399</v>
      </c>
      <c r="J161">
        <v>0.880492589121458</v>
      </c>
      <c r="K161">
        <v>0.34259731970240198</v>
      </c>
      <c r="L161">
        <v>0.64285714285714302</v>
      </c>
      <c r="M161" t="s">
        <v>959</v>
      </c>
      <c r="N161" t="s">
        <v>18</v>
      </c>
      <c r="O161" t="s">
        <v>19</v>
      </c>
      <c r="P161" s="1">
        <v>0.90628112891365098</v>
      </c>
      <c r="Q161" t="s">
        <v>20</v>
      </c>
    </row>
    <row r="162" spans="1:17" x14ac:dyDescent="0.35">
      <c r="A162">
        <v>159</v>
      </c>
      <c r="B162">
        <v>604</v>
      </c>
      <c r="C162" t="s">
        <v>383</v>
      </c>
      <c r="D162">
        <v>95</v>
      </c>
      <c r="E162">
        <v>106</v>
      </c>
      <c r="F162">
        <v>99.335826727810101</v>
      </c>
      <c r="G162">
        <v>0.89999989210406806</v>
      </c>
      <c r="H162">
        <v>7750</v>
      </c>
      <c r="I162">
        <v>339.70562458038302</v>
      </c>
      <c r="J162">
        <v>0.68637684057326498</v>
      </c>
      <c r="K162">
        <v>0.84392935058436103</v>
      </c>
      <c r="L162">
        <v>0.96573208722741399</v>
      </c>
      <c r="M162" t="s">
        <v>959</v>
      </c>
      <c r="N162" t="s">
        <v>18</v>
      </c>
      <c r="O162" t="s">
        <v>19</v>
      </c>
      <c r="P162" s="1">
        <v>0.90593032300171605</v>
      </c>
      <c r="Q162" t="s">
        <v>20</v>
      </c>
    </row>
    <row r="163" spans="1:17" x14ac:dyDescent="0.35">
      <c r="A163">
        <v>160</v>
      </c>
      <c r="B163">
        <v>1762</v>
      </c>
      <c r="C163" t="s">
        <v>1907</v>
      </c>
      <c r="D163">
        <v>25</v>
      </c>
      <c r="E163">
        <v>30</v>
      </c>
      <c r="F163">
        <v>25.5447698497515</v>
      </c>
      <c r="G163">
        <v>0.83333333333333304</v>
      </c>
      <c r="H163">
        <v>512.5</v>
      </c>
      <c r="I163">
        <v>95.355338454246507</v>
      </c>
      <c r="J163">
        <v>0.546801039158888</v>
      </c>
      <c r="K163">
        <v>0.70829423961691296</v>
      </c>
      <c r="L163">
        <v>0.93181818181818199</v>
      </c>
      <c r="M163" t="s">
        <v>959</v>
      </c>
      <c r="N163" t="s">
        <v>18</v>
      </c>
      <c r="O163" t="s">
        <v>19</v>
      </c>
      <c r="P163" s="1">
        <v>0.90591153569543703</v>
      </c>
      <c r="Q163" t="s">
        <v>20</v>
      </c>
    </row>
    <row r="164" spans="1:17" x14ac:dyDescent="0.35">
      <c r="A164">
        <v>161</v>
      </c>
      <c r="B164">
        <v>664</v>
      </c>
      <c r="C164" t="s">
        <v>787</v>
      </c>
      <c r="D164">
        <v>122</v>
      </c>
      <c r="E164">
        <v>78</v>
      </c>
      <c r="F164">
        <v>90.358444987805299</v>
      </c>
      <c r="G164">
        <v>1.5679999340611199</v>
      </c>
      <c r="H164">
        <v>6412.5</v>
      </c>
      <c r="I164">
        <v>332.634556889534</v>
      </c>
      <c r="J164">
        <v>0.60386158921585298</v>
      </c>
      <c r="K164">
        <v>0.72828692202655998</v>
      </c>
      <c r="L164">
        <v>0.93613138686131403</v>
      </c>
      <c r="M164" t="s">
        <v>959</v>
      </c>
      <c r="N164" t="s">
        <v>18</v>
      </c>
      <c r="O164" t="s">
        <v>19</v>
      </c>
      <c r="P164" s="1">
        <v>0.905886367942349</v>
      </c>
      <c r="Q164" t="s">
        <v>20</v>
      </c>
    </row>
    <row r="165" spans="1:17" x14ac:dyDescent="0.35">
      <c r="A165">
        <v>162</v>
      </c>
      <c r="B165">
        <v>1174</v>
      </c>
      <c r="C165" t="s">
        <v>2035</v>
      </c>
      <c r="D165">
        <v>45</v>
      </c>
      <c r="E165">
        <v>45</v>
      </c>
      <c r="F165">
        <v>44.064615120537702</v>
      </c>
      <c r="G165">
        <v>1</v>
      </c>
      <c r="H165">
        <v>1525</v>
      </c>
      <c r="I165">
        <v>150.71067690849301</v>
      </c>
      <c r="J165">
        <v>0.70589287995958605</v>
      </c>
      <c r="K165">
        <v>0.84370702809328202</v>
      </c>
      <c r="L165">
        <v>0.96062992125984203</v>
      </c>
      <c r="M165" t="s">
        <v>959</v>
      </c>
      <c r="N165" t="s">
        <v>18</v>
      </c>
      <c r="O165" t="s">
        <v>19</v>
      </c>
      <c r="P165" s="1">
        <v>0.90586958341547996</v>
      </c>
      <c r="Q165" t="s">
        <v>20</v>
      </c>
    </row>
    <row r="166" spans="1:17" x14ac:dyDescent="0.35">
      <c r="A166">
        <v>163</v>
      </c>
      <c r="B166">
        <v>1882</v>
      </c>
      <c r="C166" t="s">
        <v>1848</v>
      </c>
      <c r="D166">
        <v>18</v>
      </c>
      <c r="E166">
        <v>32</v>
      </c>
      <c r="F166">
        <v>23.262132458406398</v>
      </c>
      <c r="G166">
        <v>0.55555553890494902</v>
      </c>
      <c r="H166">
        <v>425</v>
      </c>
      <c r="I166">
        <v>86.568541526794405</v>
      </c>
      <c r="J166">
        <v>0.80510890609006303</v>
      </c>
      <c r="K166">
        <v>0.71265377923555295</v>
      </c>
      <c r="L166">
        <v>0.91891891891891897</v>
      </c>
      <c r="M166" t="s">
        <v>959</v>
      </c>
      <c r="N166" t="s">
        <v>18</v>
      </c>
      <c r="O166" t="s">
        <v>19</v>
      </c>
      <c r="P166" s="1">
        <v>0.90583414200122203</v>
      </c>
      <c r="Q166" t="s">
        <v>20</v>
      </c>
    </row>
    <row r="167" spans="1:17" x14ac:dyDescent="0.35">
      <c r="A167">
        <v>164</v>
      </c>
      <c r="B167">
        <v>1375</v>
      </c>
      <c r="C167" t="s">
        <v>1130</v>
      </c>
      <c r="D167">
        <v>32</v>
      </c>
      <c r="E167">
        <v>42</v>
      </c>
      <c r="F167">
        <v>36.345371475096101</v>
      </c>
      <c r="G167">
        <v>0.74999994380419899</v>
      </c>
      <c r="H167">
        <v>1037.5</v>
      </c>
      <c r="I167">
        <v>123.63960921764399</v>
      </c>
      <c r="J167">
        <v>0.72768772987115904</v>
      </c>
      <c r="K167">
        <v>0.852869771633193</v>
      </c>
      <c r="L167">
        <v>0.97647058823529398</v>
      </c>
      <c r="M167" t="s">
        <v>959</v>
      </c>
      <c r="N167" t="s">
        <v>18</v>
      </c>
      <c r="O167" t="s">
        <v>19</v>
      </c>
      <c r="P167" s="1">
        <v>0.90578067407049501</v>
      </c>
      <c r="Q167" t="s">
        <v>20</v>
      </c>
    </row>
    <row r="168" spans="1:17" x14ac:dyDescent="0.35">
      <c r="A168">
        <v>165</v>
      </c>
      <c r="B168">
        <v>1357</v>
      </c>
      <c r="C168" t="s">
        <v>2036</v>
      </c>
      <c r="D168">
        <v>42</v>
      </c>
      <c r="E168">
        <v>39</v>
      </c>
      <c r="F168">
        <v>36.996385101659598</v>
      </c>
      <c r="G168">
        <v>1.0909090686165399</v>
      </c>
      <c r="H168">
        <v>1075</v>
      </c>
      <c r="I168">
        <v>144.85281229019199</v>
      </c>
      <c r="J168">
        <v>0.6574659756522</v>
      </c>
      <c r="K168">
        <v>0.643820002671872</v>
      </c>
      <c r="L168">
        <v>0.90526315789473699</v>
      </c>
      <c r="M168" t="s">
        <v>959</v>
      </c>
      <c r="N168" t="s">
        <v>18</v>
      </c>
      <c r="O168" t="s">
        <v>19</v>
      </c>
      <c r="P168" s="1">
        <v>0.90572112026621998</v>
      </c>
      <c r="Q168" t="s">
        <v>20</v>
      </c>
    </row>
    <row r="169" spans="1:17" x14ac:dyDescent="0.35">
      <c r="A169">
        <v>166</v>
      </c>
      <c r="B169">
        <v>1639</v>
      </c>
      <c r="C169" t="s">
        <v>2037</v>
      </c>
      <c r="D169">
        <v>28</v>
      </c>
      <c r="E169">
        <v>32</v>
      </c>
      <c r="F169">
        <v>27.925959628100301</v>
      </c>
      <c r="G169">
        <v>0.88888890553949795</v>
      </c>
      <c r="H169">
        <v>612.5</v>
      </c>
      <c r="I169">
        <v>99.497473835945101</v>
      </c>
      <c r="J169">
        <v>0.657972344963072</v>
      </c>
      <c r="K169">
        <v>0.77748469412965204</v>
      </c>
      <c r="L169">
        <v>0.907407407407407</v>
      </c>
      <c r="M169" t="s">
        <v>959</v>
      </c>
      <c r="N169" t="s">
        <v>18</v>
      </c>
      <c r="O169" t="s">
        <v>19</v>
      </c>
      <c r="P169" s="1">
        <v>0.90561575700168695</v>
      </c>
      <c r="Q169" t="s">
        <v>20</v>
      </c>
    </row>
    <row r="170" spans="1:17" x14ac:dyDescent="0.35">
      <c r="A170">
        <v>167</v>
      </c>
      <c r="B170">
        <v>1093</v>
      </c>
      <c r="C170" t="s">
        <v>1631</v>
      </c>
      <c r="D170">
        <v>78</v>
      </c>
      <c r="E170">
        <v>40</v>
      </c>
      <c r="F170">
        <v>48.697111331877203</v>
      </c>
      <c r="G170">
        <v>1.93103428241669</v>
      </c>
      <c r="H170">
        <v>1862.5</v>
      </c>
      <c r="I170">
        <v>234.35028612613701</v>
      </c>
      <c r="J170">
        <v>0.50691572497818305</v>
      </c>
      <c r="K170">
        <v>0.426162438916522</v>
      </c>
      <c r="L170">
        <v>0.73762376237623795</v>
      </c>
      <c r="M170" t="s">
        <v>959</v>
      </c>
      <c r="N170" t="s">
        <v>18</v>
      </c>
      <c r="O170" t="s">
        <v>19</v>
      </c>
      <c r="P170" s="1">
        <v>0.90561570313288198</v>
      </c>
      <c r="Q170" t="s">
        <v>20</v>
      </c>
    </row>
    <row r="171" spans="1:17" x14ac:dyDescent="0.35">
      <c r="A171">
        <v>168</v>
      </c>
      <c r="B171">
        <v>1763</v>
      </c>
      <c r="C171" t="s">
        <v>1196</v>
      </c>
      <c r="D171">
        <v>22</v>
      </c>
      <c r="E171">
        <v>32</v>
      </c>
      <c r="F171">
        <v>25.231325220201601</v>
      </c>
      <c r="G171">
        <v>0.69999991706596298</v>
      </c>
      <c r="H171">
        <v>500</v>
      </c>
      <c r="I171">
        <v>92.426406145095797</v>
      </c>
      <c r="J171">
        <v>0.72783332683137403</v>
      </c>
      <c r="K171">
        <v>0.73550856649914098</v>
      </c>
      <c r="L171">
        <v>0.88888888888888895</v>
      </c>
      <c r="M171" t="s">
        <v>959</v>
      </c>
      <c r="N171" t="s">
        <v>18</v>
      </c>
      <c r="O171" t="s">
        <v>19</v>
      </c>
      <c r="P171" s="1">
        <v>0.90554085771273396</v>
      </c>
      <c r="Q171" t="s">
        <v>20</v>
      </c>
    </row>
    <row r="172" spans="1:17" x14ac:dyDescent="0.35">
      <c r="A172">
        <v>169</v>
      </c>
      <c r="B172">
        <v>1175</v>
      </c>
      <c r="C172" t="s">
        <v>1523</v>
      </c>
      <c r="D172">
        <v>41</v>
      </c>
      <c r="E172">
        <v>59</v>
      </c>
      <c r="F172">
        <v>43.8836508441576</v>
      </c>
      <c r="G172">
        <v>0.694444471300807</v>
      </c>
      <c r="H172">
        <v>1512.5</v>
      </c>
      <c r="I172">
        <v>181.92387998104101</v>
      </c>
      <c r="J172">
        <v>0.80498782686595605</v>
      </c>
      <c r="K172">
        <v>0.57428282439822798</v>
      </c>
      <c r="L172">
        <v>0.82876712328767099</v>
      </c>
      <c r="M172" t="s">
        <v>959</v>
      </c>
      <c r="N172" t="s">
        <v>18</v>
      </c>
      <c r="O172" t="s">
        <v>19</v>
      </c>
      <c r="P172" s="1">
        <v>0.90532077855289095</v>
      </c>
      <c r="Q172" t="s">
        <v>20</v>
      </c>
    </row>
    <row r="173" spans="1:17" x14ac:dyDescent="0.35">
      <c r="A173">
        <v>170</v>
      </c>
      <c r="B173">
        <v>1700</v>
      </c>
      <c r="C173" t="s">
        <v>681</v>
      </c>
      <c r="D173">
        <v>20</v>
      </c>
      <c r="E173">
        <v>35</v>
      </c>
      <c r="F173">
        <v>26.7618617422916</v>
      </c>
      <c r="G173">
        <v>0.57142857142857095</v>
      </c>
      <c r="H173">
        <v>562.5</v>
      </c>
      <c r="I173">
        <v>95.355338454246507</v>
      </c>
      <c r="J173">
        <v>0.76865815592229203</v>
      </c>
      <c r="K173">
        <v>0.77739611665270902</v>
      </c>
      <c r="L173">
        <v>0.97826086956521696</v>
      </c>
      <c r="M173" t="s">
        <v>959</v>
      </c>
      <c r="N173" t="s">
        <v>18</v>
      </c>
      <c r="O173" t="s">
        <v>19</v>
      </c>
      <c r="P173" s="1">
        <v>0.90527673675100395</v>
      </c>
      <c r="Q173" t="s">
        <v>20</v>
      </c>
    </row>
    <row r="174" spans="1:17" x14ac:dyDescent="0.35">
      <c r="A174">
        <v>171</v>
      </c>
      <c r="B174">
        <v>310</v>
      </c>
      <c r="C174" t="s">
        <v>132</v>
      </c>
      <c r="D174">
        <v>174</v>
      </c>
      <c r="E174">
        <v>204</v>
      </c>
      <c r="F174">
        <v>176.032574883151</v>
      </c>
      <c r="G174">
        <v>0.85210593557859404</v>
      </c>
      <c r="H174">
        <v>24337.5</v>
      </c>
      <c r="I174">
        <v>656.48231685161602</v>
      </c>
      <c r="J174">
        <v>0.62721500298363797</v>
      </c>
      <c r="K174">
        <v>0.70964273968179903</v>
      </c>
      <c r="L174">
        <v>0.90473977695167296</v>
      </c>
      <c r="M174" t="s">
        <v>959</v>
      </c>
      <c r="N174" t="s">
        <v>18</v>
      </c>
      <c r="O174" t="s">
        <v>19</v>
      </c>
      <c r="P174" s="1">
        <v>0.90526466596897104</v>
      </c>
      <c r="Q174" t="s">
        <v>20</v>
      </c>
    </row>
    <row r="175" spans="1:17" x14ac:dyDescent="0.35">
      <c r="A175">
        <v>172</v>
      </c>
      <c r="B175">
        <v>881</v>
      </c>
      <c r="C175" t="s">
        <v>406</v>
      </c>
      <c r="D175">
        <v>53</v>
      </c>
      <c r="E175">
        <v>81</v>
      </c>
      <c r="F175">
        <v>64.079618692458695</v>
      </c>
      <c r="G175">
        <v>0.65217389774632395</v>
      </c>
      <c r="H175">
        <v>3225</v>
      </c>
      <c r="I175">
        <v>223.13708305358901</v>
      </c>
      <c r="J175">
        <v>0.79830032694090003</v>
      </c>
      <c r="K175">
        <v>0.81394691229332605</v>
      </c>
      <c r="L175">
        <v>0.96629213483146104</v>
      </c>
      <c r="M175" t="s">
        <v>959</v>
      </c>
      <c r="N175" t="s">
        <v>18</v>
      </c>
      <c r="O175" t="s">
        <v>19</v>
      </c>
      <c r="P175" s="1">
        <v>0.90522203678344404</v>
      </c>
      <c r="Q175" t="s">
        <v>20</v>
      </c>
    </row>
    <row r="176" spans="1:17" x14ac:dyDescent="0.35">
      <c r="A176">
        <v>173</v>
      </c>
      <c r="B176">
        <v>1801</v>
      </c>
      <c r="C176" t="s">
        <v>2038</v>
      </c>
      <c r="D176">
        <v>24</v>
      </c>
      <c r="E176">
        <v>28</v>
      </c>
      <c r="F176">
        <v>24.913937425834401</v>
      </c>
      <c r="G176">
        <v>0.85000007736673899</v>
      </c>
      <c r="H176">
        <v>487.5</v>
      </c>
      <c r="I176">
        <v>89.497473835945101</v>
      </c>
      <c r="J176">
        <v>0.70956777033275698</v>
      </c>
      <c r="K176">
        <v>0.76482650497083604</v>
      </c>
      <c r="L176">
        <v>0.90697674418604601</v>
      </c>
      <c r="M176" t="s">
        <v>959</v>
      </c>
      <c r="N176" t="s">
        <v>18</v>
      </c>
      <c r="O176" t="s">
        <v>19</v>
      </c>
      <c r="P176" s="1">
        <v>0.90520956134067099</v>
      </c>
      <c r="Q176" t="s">
        <v>20</v>
      </c>
    </row>
    <row r="177" spans="1:17" x14ac:dyDescent="0.35">
      <c r="A177">
        <v>174</v>
      </c>
      <c r="B177">
        <v>154</v>
      </c>
      <c r="C177" t="s">
        <v>57</v>
      </c>
      <c r="D177">
        <v>299</v>
      </c>
      <c r="E177">
        <v>342</v>
      </c>
      <c r="F177">
        <v>264.98898258634102</v>
      </c>
      <c r="G177">
        <v>0.87453082756685496</v>
      </c>
      <c r="H177">
        <v>55150</v>
      </c>
      <c r="I177">
        <v>1660.9545290470101</v>
      </c>
      <c r="J177">
        <v>0.64062150137477603</v>
      </c>
      <c r="K177">
        <v>0.25121171846692703</v>
      </c>
      <c r="L177">
        <v>0.67960566851509596</v>
      </c>
      <c r="M177" t="s">
        <v>959</v>
      </c>
      <c r="N177" t="s">
        <v>18</v>
      </c>
      <c r="O177" t="s">
        <v>19</v>
      </c>
      <c r="P177" s="1">
        <v>0.90516193895514996</v>
      </c>
      <c r="Q177" t="s">
        <v>20</v>
      </c>
    </row>
    <row r="178" spans="1:17" x14ac:dyDescent="0.35">
      <c r="A178">
        <v>175</v>
      </c>
      <c r="B178">
        <v>1452</v>
      </c>
      <c r="C178" t="s">
        <v>1113</v>
      </c>
      <c r="D178">
        <v>28</v>
      </c>
      <c r="E178">
        <v>42</v>
      </c>
      <c r="F178">
        <v>33.377905890622699</v>
      </c>
      <c r="G178">
        <v>0.66666662920279995</v>
      </c>
      <c r="H178">
        <v>875</v>
      </c>
      <c r="I178">
        <v>116.56854152679399</v>
      </c>
      <c r="J178">
        <v>0.75070941355737797</v>
      </c>
      <c r="K178">
        <v>0.80919872829446304</v>
      </c>
      <c r="L178">
        <v>0.94594594594594605</v>
      </c>
      <c r="M178" t="s">
        <v>959</v>
      </c>
      <c r="N178" t="s">
        <v>18</v>
      </c>
      <c r="O178" t="s">
        <v>19</v>
      </c>
      <c r="P178" s="1">
        <v>0.90504482807209297</v>
      </c>
      <c r="Q178" t="s">
        <v>20</v>
      </c>
    </row>
    <row r="179" spans="1:17" x14ac:dyDescent="0.35">
      <c r="A179">
        <v>176</v>
      </c>
      <c r="B179">
        <v>1721</v>
      </c>
      <c r="C179" t="s">
        <v>2039</v>
      </c>
      <c r="D179">
        <v>35</v>
      </c>
      <c r="E179">
        <v>24</v>
      </c>
      <c r="F179">
        <v>26.1603947847725</v>
      </c>
      <c r="G179">
        <v>1.45000005406638</v>
      </c>
      <c r="H179">
        <v>537.5</v>
      </c>
      <c r="I179">
        <v>103.63960921764399</v>
      </c>
      <c r="J179">
        <v>0.51645961008395602</v>
      </c>
      <c r="K179">
        <v>0.62883513493881105</v>
      </c>
      <c r="L179">
        <v>0.84313725490196101</v>
      </c>
      <c r="M179" t="s">
        <v>959</v>
      </c>
      <c r="N179" t="s">
        <v>18</v>
      </c>
      <c r="O179" t="s">
        <v>19</v>
      </c>
      <c r="P179" s="1">
        <v>0.90500151554822805</v>
      </c>
      <c r="Q179" t="s">
        <v>20</v>
      </c>
    </row>
    <row r="180" spans="1:17" x14ac:dyDescent="0.35">
      <c r="A180">
        <v>177</v>
      </c>
      <c r="B180">
        <v>632</v>
      </c>
      <c r="C180" t="s">
        <v>381</v>
      </c>
      <c r="D180">
        <v>132</v>
      </c>
      <c r="E180">
        <v>90</v>
      </c>
      <c r="F180">
        <v>95.995162404262501</v>
      </c>
      <c r="G180">
        <v>1.4579711265447099</v>
      </c>
      <c r="H180">
        <v>7237.5</v>
      </c>
      <c r="I180">
        <v>437.48736917972599</v>
      </c>
      <c r="J180">
        <v>0.53612241950300998</v>
      </c>
      <c r="K180">
        <v>0.47519012065435501</v>
      </c>
      <c r="L180">
        <v>0.77927321668909799</v>
      </c>
      <c r="M180" t="s">
        <v>959</v>
      </c>
      <c r="N180" t="s">
        <v>18</v>
      </c>
      <c r="O180" t="s">
        <v>19</v>
      </c>
      <c r="P180" s="1">
        <v>0.90497081876567098</v>
      </c>
      <c r="Q180" t="s">
        <v>20</v>
      </c>
    </row>
    <row r="181" spans="1:17" x14ac:dyDescent="0.35">
      <c r="A181">
        <v>178</v>
      </c>
      <c r="B181">
        <v>504</v>
      </c>
      <c r="C181" t="s">
        <v>198</v>
      </c>
      <c r="D181">
        <v>205</v>
      </c>
      <c r="E181">
        <v>95</v>
      </c>
      <c r="F181">
        <v>116.515735614288</v>
      </c>
      <c r="G181">
        <v>2.1578947368421102</v>
      </c>
      <c r="H181">
        <v>10662.5</v>
      </c>
      <c r="I181">
        <v>584.05591070651997</v>
      </c>
      <c r="J181">
        <v>0.73310582772086996</v>
      </c>
      <c r="K181">
        <v>0.39278967332843501</v>
      </c>
      <c r="L181">
        <v>0.735979292493529</v>
      </c>
      <c r="M181" t="s">
        <v>959</v>
      </c>
      <c r="N181" t="s">
        <v>18</v>
      </c>
      <c r="O181" t="s">
        <v>19</v>
      </c>
      <c r="P181" s="1">
        <v>0.90494424654026095</v>
      </c>
      <c r="Q181" t="s">
        <v>20</v>
      </c>
    </row>
    <row r="182" spans="1:17" x14ac:dyDescent="0.35">
      <c r="A182">
        <v>179</v>
      </c>
      <c r="B182">
        <v>1073</v>
      </c>
      <c r="C182" t="s">
        <v>2040</v>
      </c>
      <c r="D182">
        <v>45</v>
      </c>
      <c r="E182">
        <v>65</v>
      </c>
      <c r="F182">
        <v>49.667913363905001</v>
      </c>
      <c r="G182">
        <v>0.69230769230769196</v>
      </c>
      <c r="H182">
        <v>1937.5</v>
      </c>
      <c r="I182">
        <v>197.78174459934201</v>
      </c>
      <c r="J182">
        <v>0.72369828963768701</v>
      </c>
      <c r="K182">
        <v>0.622413735829492</v>
      </c>
      <c r="L182">
        <v>0.85635359116022103</v>
      </c>
      <c r="M182" t="s">
        <v>959</v>
      </c>
      <c r="N182" t="s">
        <v>18</v>
      </c>
      <c r="O182" t="s">
        <v>19</v>
      </c>
      <c r="P182" s="1">
        <v>0.90494270225823503</v>
      </c>
      <c r="Q182" t="s">
        <v>20</v>
      </c>
    </row>
    <row r="183" spans="1:17" x14ac:dyDescent="0.35">
      <c r="A183">
        <v>180</v>
      </c>
      <c r="B183">
        <v>671</v>
      </c>
      <c r="C183" t="s">
        <v>2041</v>
      </c>
      <c r="D183">
        <v>105</v>
      </c>
      <c r="E183">
        <v>80</v>
      </c>
      <c r="F183">
        <v>89.562319821627696</v>
      </c>
      <c r="G183">
        <v>1.30622013440803</v>
      </c>
      <c r="H183">
        <v>6300</v>
      </c>
      <c r="I183">
        <v>311.42135381698603</v>
      </c>
      <c r="J183">
        <v>0.72123867795035901</v>
      </c>
      <c r="K183">
        <v>0.81630721823752705</v>
      </c>
      <c r="L183">
        <v>0.96</v>
      </c>
      <c r="M183" t="s">
        <v>959</v>
      </c>
      <c r="N183" t="s">
        <v>18</v>
      </c>
      <c r="O183" t="s">
        <v>19</v>
      </c>
      <c r="P183" s="1">
        <v>0.90494237230202601</v>
      </c>
      <c r="Q183" t="s">
        <v>20</v>
      </c>
    </row>
    <row r="184" spans="1:17" x14ac:dyDescent="0.35">
      <c r="A184">
        <v>181</v>
      </c>
      <c r="B184">
        <v>1880</v>
      </c>
      <c r="C184" t="s">
        <v>1431</v>
      </c>
      <c r="D184">
        <v>15</v>
      </c>
      <c r="E184">
        <v>35</v>
      </c>
      <c r="F184">
        <v>23.601743597065699</v>
      </c>
      <c r="G184">
        <v>0.42857142857142899</v>
      </c>
      <c r="H184">
        <v>437.5</v>
      </c>
      <c r="I184">
        <v>85.355338454246507</v>
      </c>
      <c r="J184">
        <v>0.78317444024013705</v>
      </c>
      <c r="K184">
        <v>0.75461692893260901</v>
      </c>
      <c r="L184">
        <v>1</v>
      </c>
      <c r="M184" t="s">
        <v>959</v>
      </c>
      <c r="N184" t="s">
        <v>18</v>
      </c>
      <c r="O184" t="s">
        <v>19</v>
      </c>
      <c r="P184" s="1">
        <v>0.90489756751373696</v>
      </c>
      <c r="Q184" t="s">
        <v>20</v>
      </c>
    </row>
    <row r="185" spans="1:17" x14ac:dyDescent="0.35">
      <c r="A185">
        <v>182</v>
      </c>
      <c r="B185">
        <v>22</v>
      </c>
      <c r="C185" t="s">
        <v>2012</v>
      </c>
      <c r="D185">
        <v>517</v>
      </c>
      <c r="E185">
        <v>689</v>
      </c>
      <c r="F185">
        <v>473.96962157316602</v>
      </c>
      <c r="G185">
        <v>0.75062287124332305</v>
      </c>
      <c r="H185">
        <v>176437.5</v>
      </c>
      <c r="I185">
        <v>3344.8379904031799</v>
      </c>
      <c r="J185">
        <v>0.61657060949381404</v>
      </c>
      <c r="K185">
        <v>0.19817578401550501</v>
      </c>
      <c r="L185">
        <v>0.73032545144098904</v>
      </c>
      <c r="M185" t="s">
        <v>959</v>
      </c>
      <c r="N185" t="s">
        <v>18</v>
      </c>
      <c r="O185" t="s">
        <v>19</v>
      </c>
      <c r="P185" s="1">
        <v>0.90475109369955697</v>
      </c>
      <c r="Q185" t="s">
        <v>20</v>
      </c>
    </row>
    <row r="186" spans="1:17" x14ac:dyDescent="0.35">
      <c r="A186">
        <v>183</v>
      </c>
      <c r="B186">
        <v>1811</v>
      </c>
      <c r="C186" t="s">
        <v>2042</v>
      </c>
      <c r="D186">
        <v>30</v>
      </c>
      <c r="E186">
        <v>20</v>
      </c>
      <c r="F186">
        <v>24.592453796829702</v>
      </c>
      <c r="G186">
        <v>1.5</v>
      </c>
      <c r="H186">
        <v>475</v>
      </c>
      <c r="I186">
        <v>88.284270763397203</v>
      </c>
      <c r="J186">
        <v>0.58054876854601201</v>
      </c>
      <c r="K186">
        <v>0.76583781273603402</v>
      </c>
      <c r="L186">
        <v>0.95</v>
      </c>
      <c r="M186" t="s">
        <v>959</v>
      </c>
      <c r="N186" t="s">
        <v>18</v>
      </c>
      <c r="O186" t="s">
        <v>19</v>
      </c>
      <c r="P186" s="1">
        <v>0.90473890477770602</v>
      </c>
      <c r="Q186" t="s">
        <v>20</v>
      </c>
    </row>
    <row r="187" spans="1:17" x14ac:dyDescent="0.35">
      <c r="A187">
        <v>184</v>
      </c>
      <c r="B187">
        <v>1354</v>
      </c>
      <c r="C187" t="s">
        <v>1275</v>
      </c>
      <c r="D187">
        <v>25</v>
      </c>
      <c r="E187">
        <v>55</v>
      </c>
      <c r="F187">
        <v>36.996385101659598</v>
      </c>
      <c r="G187">
        <v>0.45000002578891302</v>
      </c>
      <c r="H187">
        <v>1075</v>
      </c>
      <c r="I187">
        <v>144.85281229019199</v>
      </c>
      <c r="J187">
        <v>0.86118731303887497</v>
      </c>
      <c r="K187">
        <v>0.643820002671872</v>
      </c>
      <c r="L187">
        <v>0.89583333333333304</v>
      </c>
      <c r="M187" t="s">
        <v>959</v>
      </c>
      <c r="N187" t="s">
        <v>18</v>
      </c>
      <c r="O187" t="s">
        <v>19</v>
      </c>
      <c r="P187" s="1">
        <v>0.904705905085739</v>
      </c>
      <c r="Q187" t="s">
        <v>20</v>
      </c>
    </row>
    <row r="188" spans="1:17" x14ac:dyDescent="0.35">
      <c r="A188">
        <v>185</v>
      </c>
      <c r="B188">
        <v>403</v>
      </c>
      <c r="C188" t="s">
        <v>396</v>
      </c>
      <c r="D188">
        <v>171</v>
      </c>
      <c r="E188">
        <v>171</v>
      </c>
      <c r="F188">
        <v>144.50303987687099</v>
      </c>
      <c r="G188">
        <v>1.0015314780001501</v>
      </c>
      <c r="H188">
        <v>16400</v>
      </c>
      <c r="I188">
        <v>790.12192606925998</v>
      </c>
      <c r="J188">
        <v>0.76086316822739297</v>
      </c>
      <c r="K188">
        <v>0.33011517181290201</v>
      </c>
      <c r="L188">
        <v>0.72686980609418295</v>
      </c>
      <c r="M188" t="s">
        <v>959</v>
      </c>
      <c r="N188" t="s">
        <v>18</v>
      </c>
      <c r="O188" t="s">
        <v>19</v>
      </c>
      <c r="P188" s="1">
        <v>0.90466089826826501</v>
      </c>
      <c r="Q188" t="s">
        <v>20</v>
      </c>
    </row>
    <row r="189" spans="1:17" x14ac:dyDescent="0.35">
      <c r="A189">
        <v>186</v>
      </c>
      <c r="B189">
        <v>1156</v>
      </c>
      <c r="C189" t="s">
        <v>1340</v>
      </c>
      <c r="D189">
        <v>67</v>
      </c>
      <c r="E189">
        <v>40</v>
      </c>
      <c r="F189">
        <v>45.486418414672301</v>
      </c>
      <c r="G189">
        <v>1.6595744403942401</v>
      </c>
      <c r="H189">
        <v>1625</v>
      </c>
      <c r="I189">
        <v>188.99494767189</v>
      </c>
      <c r="J189">
        <v>0.49449996100882099</v>
      </c>
      <c r="K189">
        <v>0.57169295488722505</v>
      </c>
      <c r="L189">
        <v>0.85526315789473695</v>
      </c>
      <c r="M189" t="s">
        <v>959</v>
      </c>
      <c r="N189" t="s">
        <v>18</v>
      </c>
      <c r="O189" t="s">
        <v>19</v>
      </c>
      <c r="P189" s="1">
        <v>0.90465233835467695</v>
      </c>
      <c r="Q189" t="s">
        <v>20</v>
      </c>
    </row>
    <row r="190" spans="1:17" x14ac:dyDescent="0.35">
      <c r="A190">
        <v>187</v>
      </c>
      <c r="B190">
        <v>938</v>
      </c>
      <c r="C190" t="s">
        <v>1339</v>
      </c>
      <c r="D190">
        <v>57</v>
      </c>
      <c r="E190">
        <v>64</v>
      </c>
      <c r="F190">
        <v>59.172702727031997</v>
      </c>
      <c r="G190">
        <v>0.88888890553949795</v>
      </c>
      <c r="H190">
        <v>2750</v>
      </c>
      <c r="I190">
        <v>198.99494767189</v>
      </c>
      <c r="J190">
        <v>0.69761985142803495</v>
      </c>
      <c r="K190">
        <v>0.87268690157409901</v>
      </c>
      <c r="L190">
        <v>0.96916299559471397</v>
      </c>
      <c r="M190" t="s">
        <v>959</v>
      </c>
      <c r="N190" t="s">
        <v>18</v>
      </c>
      <c r="O190" t="s">
        <v>19</v>
      </c>
      <c r="P190" s="1">
        <v>0.90461095005123004</v>
      </c>
      <c r="Q190" t="s">
        <v>20</v>
      </c>
    </row>
    <row r="191" spans="1:17" x14ac:dyDescent="0.35">
      <c r="A191">
        <v>188</v>
      </c>
      <c r="B191">
        <v>1988</v>
      </c>
      <c r="C191" t="s">
        <v>2043</v>
      </c>
      <c r="D191">
        <v>18</v>
      </c>
      <c r="E191">
        <v>38</v>
      </c>
      <c r="F191">
        <v>21.850968611841601</v>
      </c>
      <c r="G191">
        <v>0.47058825927530401</v>
      </c>
      <c r="H191">
        <v>375</v>
      </c>
      <c r="I191">
        <v>92.426406145095797</v>
      </c>
      <c r="J191">
        <v>0.81955005872498199</v>
      </c>
      <c r="K191">
        <v>0.55163142487435501</v>
      </c>
      <c r="L191">
        <v>0.83333333333333304</v>
      </c>
      <c r="M191" t="s">
        <v>959</v>
      </c>
      <c r="N191" t="s">
        <v>18</v>
      </c>
      <c r="O191" t="s">
        <v>19</v>
      </c>
      <c r="P191" s="1">
        <v>0.90454051574481797</v>
      </c>
      <c r="Q191" t="s">
        <v>20</v>
      </c>
    </row>
    <row r="192" spans="1:17" x14ac:dyDescent="0.35">
      <c r="A192">
        <v>189</v>
      </c>
      <c r="B192">
        <v>1592</v>
      </c>
      <c r="C192" t="s">
        <v>1721</v>
      </c>
      <c r="D192">
        <v>30</v>
      </c>
      <c r="E192">
        <v>30</v>
      </c>
      <c r="F192">
        <v>29.316150714175201</v>
      </c>
      <c r="G192">
        <v>1</v>
      </c>
      <c r="H192">
        <v>675</v>
      </c>
      <c r="I192">
        <v>102.426406145096</v>
      </c>
      <c r="J192">
        <v>0.68682119353037696</v>
      </c>
      <c r="K192">
        <v>0.80851813814208096</v>
      </c>
      <c r="L192">
        <v>0.96428571428571397</v>
      </c>
      <c r="M192" t="s">
        <v>959</v>
      </c>
      <c r="N192" t="s">
        <v>18</v>
      </c>
      <c r="O192" t="s">
        <v>19</v>
      </c>
      <c r="P192" s="1">
        <v>0.904537312455575</v>
      </c>
      <c r="Q192" t="s">
        <v>20</v>
      </c>
    </row>
    <row r="193" spans="1:17" x14ac:dyDescent="0.35">
      <c r="A193">
        <v>190</v>
      </c>
      <c r="B193">
        <v>911</v>
      </c>
      <c r="C193" t="s">
        <v>1638</v>
      </c>
      <c r="D193">
        <v>109</v>
      </c>
      <c r="E193">
        <v>63</v>
      </c>
      <c r="F193">
        <v>61.286676015009398</v>
      </c>
      <c r="G193">
        <v>1.7250000810491699</v>
      </c>
      <c r="H193">
        <v>2950</v>
      </c>
      <c r="I193">
        <v>383.84775996208202</v>
      </c>
      <c r="J193">
        <v>0.64840462141626798</v>
      </c>
      <c r="K193">
        <v>0.25160186672005302</v>
      </c>
      <c r="L193">
        <v>0.55399061032863794</v>
      </c>
      <c r="M193" t="s">
        <v>959</v>
      </c>
      <c r="N193" t="s">
        <v>18</v>
      </c>
      <c r="O193" t="s">
        <v>19</v>
      </c>
      <c r="P193" s="1">
        <v>0.90453403958937695</v>
      </c>
      <c r="Q193" t="s">
        <v>20</v>
      </c>
    </row>
    <row r="194" spans="1:17" x14ac:dyDescent="0.35">
      <c r="A194">
        <v>191</v>
      </c>
      <c r="B194">
        <v>1634</v>
      </c>
      <c r="C194" t="s">
        <v>1354</v>
      </c>
      <c r="D194">
        <v>32</v>
      </c>
      <c r="E194">
        <v>32</v>
      </c>
      <c r="F194">
        <v>28.209479177387799</v>
      </c>
      <c r="G194">
        <v>1.00000014985548</v>
      </c>
      <c r="H194">
        <v>625</v>
      </c>
      <c r="I194">
        <v>106.56854152679399</v>
      </c>
      <c r="J194">
        <v>0.68451885586900796</v>
      </c>
      <c r="K194">
        <v>0.69156313924039503</v>
      </c>
      <c r="L194">
        <v>0.89285714285714302</v>
      </c>
      <c r="M194" t="s">
        <v>959</v>
      </c>
      <c r="N194" t="s">
        <v>18</v>
      </c>
      <c r="O194" t="s">
        <v>19</v>
      </c>
      <c r="P194" s="1">
        <v>0.90433631687202998</v>
      </c>
      <c r="Q194" t="s">
        <v>20</v>
      </c>
    </row>
    <row r="195" spans="1:17" x14ac:dyDescent="0.35">
      <c r="A195">
        <v>192</v>
      </c>
      <c r="B195">
        <v>459</v>
      </c>
      <c r="C195" t="s">
        <v>710</v>
      </c>
      <c r="D195">
        <v>97</v>
      </c>
      <c r="E195">
        <v>214</v>
      </c>
      <c r="F195">
        <v>127.349474679184</v>
      </c>
      <c r="G195">
        <v>0.45246691093368901</v>
      </c>
      <c r="H195">
        <v>12737.5</v>
      </c>
      <c r="I195">
        <v>662.34018146991696</v>
      </c>
      <c r="J195">
        <v>0.87469343518938703</v>
      </c>
      <c r="K195">
        <v>0.36486470622804301</v>
      </c>
      <c r="L195">
        <v>0.76215407629020204</v>
      </c>
      <c r="M195" t="s">
        <v>959</v>
      </c>
      <c r="N195" t="s">
        <v>18</v>
      </c>
      <c r="O195" t="s">
        <v>19</v>
      </c>
      <c r="P195" s="1">
        <v>0.90429636995694296</v>
      </c>
      <c r="Q195" t="s">
        <v>20</v>
      </c>
    </row>
    <row r="196" spans="1:17" x14ac:dyDescent="0.35">
      <c r="A196">
        <v>193</v>
      </c>
      <c r="B196">
        <v>601</v>
      </c>
      <c r="C196" t="s">
        <v>1119</v>
      </c>
      <c r="D196">
        <v>82</v>
      </c>
      <c r="E196">
        <v>161</v>
      </c>
      <c r="F196">
        <v>99.495916802228095</v>
      </c>
      <c r="G196">
        <v>0.51025057620673098</v>
      </c>
      <c r="H196">
        <v>7775</v>
      </c>
      <c r="I196">
        <v>508.70057225227401</v>
      </c>
      <c r="J196">
        <v>0.87677044321944098</v>
      </c>
      <c r="K196">
        <v>0.37755985389353602</v>
      </c>
      <c r="L196">
        <v>0.739595719381688</v>
      </c>
      <c r="M196" t="s">
        <v>959</v>
      </c>
      <c r="N196" t="s">
        <v>18</v>
      </c>
      <c r="O196" t="s">
        <v>19</v>
      </c>
      <c r="P196" s="1">
        <v>0.90429163076169905</v>
      </c>
      <c r="Q196" t="s">
        <v>20</v>
      </c>
    </row>
    <row r="197" spans="1:17" x14ac:dyDescent="0.35">
      <c r="A197">
        <v>194</v>
      </c>
      <c r="B197">
        <v>852</v>
      </c>
      <c r="C197" t="s">
        <v>641</v>
      </c>
      <c r="D197">
        <v>87</v>
      </c>
      <c r="E197">
        <v>53</v>
      </c>
      <c r="F197">
        <v>66.755811781245498</v>
      </c>
      <c r="G197">
        <v>1.64705880239967</v>
      </c>
      <c r="H197">
        <v>3500</v>
      </c>
      <c r="I197">
        <v>237.27921843528699</v>
      </c>
      <c r="J197">
        <v>0.50837800777963604</v>
      </c>
      <c r="K197">
        <v>0.78119328589443204</v>
      </c>
      <c r="L197">
        <v>0.952380952380952</v>
      </c>
      <c r="M197" t="s">
        <v>959</v>
      </c>
      <c r="N197" t="s">
        <v>18</v>
      </c>
      <c r="O197" t="s">
        <v>19</v>
      </c>
      <c r="P197" s="1">
        <v>0.90427934926648501</v>
      </c>
      <c r="Q197" t="s">
        <v>20</v>
      </c>
    </row>
    <row r="198" spans="1:17" x14ac:dyDescent="0.35">
      <c r="A198">
        <v>195</v>
      </c>
      <c r="B198">
        <v>481</v>
      </c>
      <c r="C198" t="s">
        <v>256</v>
      </c>
      <c r="D198">
        <v>115</v>
      </c>
      <c r="E198">
        <v>145</v>
      </c>
      <c r="F198">
        <v>122.44343853084401</v>
      </c>
      <c r="G198">
        <v>0.79310344827586199</v>
      </c>
      <c r="H198">
        <v>11775</v>
      </c>
      <c r="I198">
        <v>538.70057225227401</v>
      </c>
      <c r="J198">
        <v>0.60776225807450501</v>
      </c>
      <c r="K198">
        <v>0.50988930895491402</v>
      </c>
      <c r="L198">
        <v>0.82704126426690106</v>
      </c>
      <c r="M198" t="s">
        <v>959</v>
      </c>
      <c r="N198" t="s">
        <v>18</v>
      </c>
      <c r="O198" t="s">
        <v>19</v>
      </c>
      <c r="P198" s="1">
        <v>0.90423927476219101</v>
      </c>
      <c r="Q198" t="s">
        <v>20</v>
      </c>
    </row>
    <row r="199" spans="1:17" x14ac:dyDescent="0.35">
      <c r="A199">
        <v>196</v>
      </c>
      <c r="B199">
        <v>1586</v>
      </c>
      <c r="C199" t="s">
        <v>2044</v>
      </c>
      <c r="D199">
        <v>21</v>
      </c>
      <c r="E199">
        <v>46</v>
      </c>
      <c r="F199">
        <v>29.316150714175201</v>
      </c>
      <c r="G199">
        <v>0.46153842163612102</v>
      </c>
      <c r="H199">
        <v>675</v>
      </c>
      <c r="I199">
        <v>112.426406145096</v>
      </c>
      <c r="J199">
        <v>0.81038965227659499</v>
      </c>
      <c r="K199">
        <v>0.67108414859789101</v>
      </c>
      <c r="L199">
        <v>0.931034482758621</v>
      </c>
      <c r="M199" t="s">
        <v>959</v>
      </c>
      <c r="N199" t="s">
        <v>18</v>
      </c>
      <c r="O199" t="s">
        <v>19</v>
      </c>
      <c r="P199" s="1">
        <v>0.90413627503864702</v>
      </c>
      <c r="Q199" t="s">
        <v>20</v>
      </c>
    </row>
    <row r="200" spans="1:17" x14ac:dyDescent="0.35">
      <c r="A200">
        <v>197</v>
      </c>
      <c r="B200">
        <v>1140</v>
      </c>
      <c r="C200" t="s">
        <v>999</v>
      </c>
      <c r="D200">
        <v>44</v>
      </c>
      <c r="E200">
        <v>51</v>
      </c>
      <c r="F200">
        <v>46.352904242782699</v>
      </c>
      <c r="G200">
        <v>0.86538458840900201</v>
      </c>
      <c r="H200">
        <v>1687.5</v>
      </c>
      <c r="I200">
        <v>163.63960921764399</v>
      </c>
      <c r="J200">
        <v>0.65149665527362499</v>
      </c>
      <c r="K200">
        <v>0.79191173405545601</v>
      </c>
      <c r="L200">
        <v>0.931034482758621</v>
      </c>
      <c r="M200" t="s">
        <v>959</v>
      </c>
      <c r="N200" t="s">
        <v>18</v>
      </c>
      <c r="O200" t="s">
        <v>19</v>
      </c>
      <c r="P200" s="1">
        <v>0.90407579189545195</v>
      </c>
      <c r="Q200" t="s">
        <v>20</v>
      </c>
    </row>
    <row r="201" spans="1:17" x14ac:dyDescent="0.35">
      <c r="A201">
        <v>198</v>
      </c>
      <c r="B201">
        <v>1537</v>
      </c>
      <c r="C201" t="s">
        <v>1728</v>
      </c>
      <c r="D201">
        <v>45</v>
      </c>
      <c r="E201">
        <v>25</v>
      </c>
      <c r="F201">
        <v>30.9019361618552</v>
      </c>
      <c r="G201">
        <v>1.8</v>
      </c>
      <c r="H201">
        <v>750</v>
      </c>
      <c r="I201">
        <v>122.426406145096</v>
      </c>
      <c r="J201">
        <v>0.54566970946787097</v>
      </c>
      <c r="K201">
        <v>0.62881215154334602</v>
      </c>
      <c r="L201">
        <v>0.88235294117647101</v>
      </c>
      <c r="M201" t="s">
        <v>959</v>
      </c>
      <c r="N201" t="s">
        <v>18</v>
      </c>
      <c r="O201" t="s">
        <v>19</v>
      </c>
      <c r="P201" s="1">
        <v>0.90401506415898203</v>
      </c>
      <c r="Q201" t="s">
        <v>20</v>
      </c>
    </row>
    <row r="202" spans="1:17" x14ac:dyDescent="0.35">
      <c r="A202">
        <v>199</v>
      </c>
      <c r="B202">
        <v>1545</v>
      </c>
      <c r="C202" t="s">
        <v>1656</v>
      </c>
      <c r="D202">
        <v>25</v>
      </c>
      <c r="E202">
        <v>51</v>
      </c>
      <c r="F202">
        <v>30.643338007504699</v>
      </c>
      <c r="G202">
        <v>0.47826088972098901</v>
      </c>
      <c r="H202">
        <v>737.5</v>
      </c>
      <c r="I202">
        <v>133.63960921764399</v>
      </c>
      <c r="J202">
        <v>0.81380789738016701</v>
      </c>
      <c r="K202">
        <v>0.51892129666766595</v>
      </c>
      <c r="L202">
        <v>0.81944444444444398</v>
      </c>
      <c r="M202" t="s">
        <v>959</v>
      </c>
      <c r="N202" t="s">
        <v>18</v>
      </c>
      <c r="O202" t="s">
        <v>19</v>
      </c>
      <c r="P202" s="1">
        <v>0.90385089078928105</v>
      </c>
      <c r="Q202" t="s">
        <v>20</v>
      </c>
    </row>
    <row r="203" spans="1:17" x14ac:dyDescent="0.35">
      <c r="A203">
        <v>200</v>
      </c>
      <c r="B203">
        <v>910</v>
      </c>
      <c r="C203" t="s">
        <v>1199</v>
      </c>
      <c r="D203">
        <v>60</v>
      </c>
      <c r="E203">
        <v>70</v>
      </c>
      <c r="F203">
        <v>61.6749798532298</v>
      </c>
      <c r="G203">
        <v>0.85714285714285698</v>
      </c>
      <c r="H203">
        <v>2987.5</v>
      </c>
      <c r="I203">
        <v>216.06601536273999</v>
      </c>
      <c r="J203">
        <v>0.73647782328435496</v>
      </c>
      <c r="K203">
        <v>0.80416441685898099</v>
      </c>
      <c r="L203">
        <v>0.94466403162055301</v>
      </c>
      <c r="M203" t="s">
        <v>959</v>
      </c>
      <c r="N203" t="s">
        <v>18</v>
      </c>
      <c r="O203" t="s">
        <v>19</v>
      </c>
      <c r="P203" s="1">
        <v>0.90380168340158096</v>
      </c>
      <c r="Q203" t="s">
        <v>20</v>
      </c>
    </row>
    <row r="204" spans="1:17" x14ac:dyDescent="0.35">
      <c r="A204">
        <v>201</v>
      </c>
      <c r="B204">
        <v>2025</v>
      </c>
      <c r="C204" t="s">
        <v>1410</v>
      </c>
      <c r="D204">
        <v>49</v>
      </c>
      <c r="E204">
        <v>23</v>
      </c>
      <c r="F204">
        <v>21.1100412282238</v>
      </c>
      <c r="G204">
        <v>2.0909092673917602</v>
      </c>
      <c r="H204">
        <v>350</v>
      </c>
      <c r="I204">
        <v>144.85281229019199</v>
      </c>
      <c r="J204">
        <v>0.86322231382422498</v>
      </c>
      <c r="K204">
        <v>0.2096158148234</v>
      </c>
      <c r="L204">
        <v>0.44444444444444398</v>
      </c>
      <c r="M204" t="s">
        <v>959</v>
      </c>
      <c r="N204" t="s">
        <v>18</v>
      </c>
      <c r="O204" t="s">
        <v>19</v>
      </c>
      <c r="P204" s="1">
        <v>0.90378355177529401</v>
      </c>
      <c r="Q204" t="s">
        <v>20</v>
      </c>
    </row>
    <row r="205" spans="1:17" x14ac:dyDescent="0.35">
      <c r="A205">
        <v>202</v>
      </c>
      <c r="B205">
        <v>1050</v>
      </c>
      <c r="C205" t="s">
        <v>2045</v>
      </c>
      <c r="D205">
        <v>50</v>
      </c>
      <c r="E205">
        <v>58</v>
      </c>
      <c r="F205">
        <v>50.933540740830999</v>
      </c>
      <c r="G205">
        <v>0.85106381064362802</v>
      </c>
      <c r="H205">
        <v>2037.5</v>
      </c>
      <c r="I205">
        <v>186.06601536273999</v>
      </c>
      <c r="J205">
        <v>0.71201335514407904</v>
      </c>
      <c r="K205">
        <v>0.73955992028070405</v>
      </c>
      <c r="L205">
        <v>0.91573033707865203</v>
      </c>
      <c r="M205" t="s">
        <v>959</v>
      </c>
      <c r="N205" t="s">
        <v>18</v>
      </c>
      <c r="O205" t="s">
        <v>19</v>
      </c>
      <c r="P205" s="1">
        <v>0.90372637308446002</v>
      </c>
      <c r="Q205" t="s">
        <v>20</v>
      </c>
    </row>
    <row r="206" spans="1:17" x14ac:dyDescent="0.35">
      <c r="A206">
        <v>203</v>
      </c>
      <c r="B206">
        <v>477</v>
      </c>
      <c r="C206" t="s">
        <v>333</v>
      </c>
      <c r="D206">
        <v>109</v>
      </c>
      <c r="E206">
        <v>171</v>
      </c>
      <c r="F206">
        <v>123.736435723033</v>
      </c>
      <c r="G206">
        <v>0.63453818530851902</v>
      </c>
      <c r="H206">
        <v>12025</v>
      </c>
      <c r="I206">
        <v>522.84270763397205</v>
      </c>
      <c r="J206">
        <v>0.82675120504592803</v>
      </c>
      <c r="K206">
        <v>0.55278065855992198</v>
      </c>
      <c r="L206">
        <v>0.84907325684024704</v>
      </c>
      <c r="M206" t="s">
        <v>959</v>
      </c>
      <c r="N206" t="s">
        <v>18</v>
      </c>
      <c r="O206" t="s">
        <v>19</v>
      </c>
      <c r="P206" s="1">
        <v>0.90364671514911599</v>
      </c>
      <c r="Q206" t="s">
        <v>20</v>
      </c>
    </row>
    <row r="207" spans="1:17" x14ac:dyDescent="0.35">
      <c r="A207">
        <v>204</v>
      </c>
      <c r="B207">
        <v>989</v>
      </c>
      <c r="C207" t="s">
        <v>455</v>
      </c>
      <c r="D207">
        <v>96</v>
      </c>
      <c r="E207">
        <v>44</v>
      </c>
      <c r="F207">
        <v>55.709257671341803</v>
      </c>
      <c r="G207">
        <v>2.2058824012658</v>
      </c>
      <c r="H207">
        <v>2437.5</v>
      </c>
      <c r="I207">
        <v>302.634556889534</v>
      </c>
      <c r="J207">
        <v>0.32509999411798302</v>
      </c>
      <c r="K207">
        <v>0.334439414086732</v>
      </c>
      <c r="L207">
        <v>0.74427480916030497</v>
      </c>
      <c r="M207" t="s">
        <v>959</v>
      </c>
      <c r="N207" t="s">
        <v>18</v>
      </c>
      <c r="O207" t="s">
        <v>19</v>
      </c>
      <c r="P207" s="1">
        <v>0.90352475286871003</v>
      </c>
      <c r="Q207" t="s">
        <v>20</v>
      </c>
    </row>
    <row r="208" spans="1:17" x14ac:dyDescent="0.35">
      <c r="A208">
        <v>205</v>
      </c>
      <c r="B208">
        <v>765</v>
      </c>
      <c r="C208" t="s">
        <v>1485</v>
      </c>
      <c r="D208">
        <v>69</v>
      </c>
      <c r="E208">
        <v>95</v>
      </c>
      <c r="F208">
        <v>75.483421773856094</v>
      </c>
      <c r="G208">
        <v>0.72839500646322997</v>
      </c>
      <c r="H208">
        <v>4475</v>
      </c>
      <c r="I208">
        <v>277.27921843528702</v>
      </c>
      <c r="J208">
        <v>0.74076261084948003</v>
      </c>
      <c r="K208">
        <v>0.73142240779636802</v>
      </c>
      <c r="L208">
        <v>0.91560102301790303</v>
      </c>
      <c r="M208" t="s">
        <v>959</v>
      </c>
      <c r="N208" t="s">
        <v>18</v>
      </c>
      <c r="O208" t="s">
        <v>19</v>
      </c>
      <c r="P208" s="1">
        <v>0.90351816027710297</v>
      </c>
      <c r="Q208" t="s">
        <v>20</v>
      </c>
    </row>
    <row r="209" spans="1:17" x14ac:dyDescent="0.35">
      <c r="A209">
        <v>206</v>
      </c>
      <c r="B209">
        <v>694</v>
      </c>
      <c r="C209" t="s">
        <v>809</v>
      </c>
      <c r="D209">
        <v>87</v>
      </c>
      <c r="E209">
        <v>87</v>
      </c>
      <c r="F209">
        <v>86.304410876273906</v>
      </c>
      <c r="G209">
        <v>1</v>
      </c>
      <c r="H209">
        <v>5850</v>
      </c>
      <c r="I209">
        <v>291.42135381698603</v>
      </c>
      <c r="J209">
        <v>0.66082854503908905</v>
      </c>
      <c r="K209">
        <v>0.86561143963841902</v>
      </c>
      <c r="L209">
        <v>0.96694214876033102</v>
      </c>
      <c r="M209" t="s">
        <v>959</v>
      </c>
      <c r="N209" t="s">
        <v>18</v>
      </c>
      <c r="O209" t="s">
        <v>19</v>
      </c>
      <c r="P209" s="1">
        <v>0.90345352417303404</v>
      </c>
      <c r="Q209" t="s">
        <v>20</v>
      </c>
    </row>
    <row r="210" spans="1:17" x14ac:dyDescent="0.35">
      <c r="A210">
        <v>207</v>
      </c>
      <c r="B210">
        <v>1157</v>
      </c>
      <c r="C210" t="s">
        <v>1230</v>
      </c>
      <c r="D210">
        <v>35</v>
      </c>
      <c r="E210">
        <v>80</v>
      </c>
      <c r="F210">
        <v>45.486418414672301</v>
      </c>
      <c r="G210">
        <v>0.4375</v>
      </c>
      <c r="H210">
        <v>1625</v>
      </c>
      <c r="I210">
        <v>233.13708305358901</v>
      </c>
      <c r="J210">
        <v>0.85516688834952104</v>
      </c>
      <c r="K210">
        <v>0.37569940956528602</v>
      </c>
      <c r="L210">
        <v>0.72222222222222199</v>
      </c>
      <c r="M210" t="s">
        <v>959</v>
      </c>
      <c r="N210" t="s">
        <v>18</v>
      </c>
      <c r="O210" t="s">
        <v>19</v>
      </c>
      <c r="P210" s="1">
        <v>0.90345024747569502</v>
      </c>
      <c r="Q210" t="s">
        <v>20</v>
      </c>
    </row>
    <row r="211" spans="1:17" x14ac:dyDescent="0.35">
      <c r="A211">
        <v>208</v>
      </c>
      <c r="B211">
        <v>1206</v>
      </c>
      <c r="C211" t="s">
        <v>2046</v>
      </c>
      <c r="D211">
        <v>50</v>
      </c>
      <c r="E211">
        <v>55</v>
      </c>
      <c r="F211">
        <v>42.408146115321003</v>
      </c>
      <c r="G211">
        <v>0.90909090909090895</v>
      </c>
      <c r="H211">
        <v>1412.5</v>
      </c>
      <c r="I211">
        <v>226.06601536273999</v>
      </c>
      <c r="J211">
        <v>0.62772510897588796</v>
      </c>
      <c r="K211">
        <v>0.34731837586353698</v>
      </c>
      <c r="L211">
        <v>0.67664670658682602</v>
      </c>
      <c r="M211" t="s">
        <v>959</v>
      </c>
      <c r="N211" t="s">
        <v>18</v>
      </c>
      <c r="O211" t="s">
        <v>19</v>
      </c>
      <c r="P211" s="1">
        <v>0.903416702776076</v>
      </c>
      <c r="Q211" t="s">
        <v>20</v>
      </c>
    </row>
    <row r="212" spans="1:17" x14ac:dyDescent="0.35">
      <c r="A212">
        <v>209</v>
      </c>
      <c r="B212">
        <v>1695</v>
      </c>
      <c r="C212" t="s">
        <v>1520</v>
      </c>
      <c r="D212">
        <v>25</v>
      </c>
      <c r="E212">
        <v>30</v>
      </c>
      <c r="F212">
        <v>26.7618617422916</v>
      </c>
      <c r="G212">
        <v>0.83333333333333304</v>
      </c>
      <c r="H212">
        <v>562.5</v>
      </c>
      <c r="I212">
        <v>105.355338454247</v>
      </c>
      <c r="J212">
        <v>0.42275360713718801</v>
      </c>
      <c r="K212">
        <v>0.636823817114196</v>
      </c>
      <c r="L212">
        <v>0.86538461538461497</v>
      </c>
      <c r="M212" t="s">
        <v>959</v>
      </c>
      <c r="N212" t="s">
        <v>18</v>
      </c>
      <c r="O212" t="s">
        <v>19</v>
      </c>
      <c r="P212" s="1">
        <v>0.90339438178298703</v>
      </c>
      <c r="Q212" t="s">
        <v>20</v>
      </c>
    </row>
    <row r="213" spans="1:17" x14ac:dyDescent="0.35">
      <c r="A213">
        <v>210</v>
      </c>
      <c r="B213">
        <v>1219</v>
      </c>
      <c r="C213" t="s">
        <v>451</v>
      </c>
      <c r="D213">
        <v>48</v>
      </c>
      <c r="E213">
        <v>54</v>
      </c>
      <c r="F213">
        <v>42.031177336829799</v>
      </c>
      <c r="G213">
        <v>0.89655172719125698</v>
      </c>
      <c r="H213">
        <v>1387.5</v>
      </c>
      <c r="I213">
        <v>216.06601536273999</v>
      </c>
      <c r="J213">
        <v>0.66454152907949604</v>
      </c>
      <c r="K213">
        <v>0.37348221870856402</v>
      </c>
      <c r="L213">
        <v>0.68518518518518501</v>
      </c>
      <c r="M213" t="s">
        <v>959</v>
      </c>
      <c r="N213" t="s">
        <v>18</v>
      </c>
      <c r="O213" t="s">
        <v>19</v>
      </c>
      <c r="P213" s="1">
        <v>0.90331196964288096</v>
      </c>
      <c r="Q213" t="s">
        <v>20</v>
      </c>
    </row>
    <row r="214" spans="1:17" x14ac:dyDescent="0.35">
      <c r="A214">
        <v>211</v>
      </c>
      <c r="B214">
        <v>1692</v>
      </c>
      <c r="C214" t="s">
        <v>1649</v>
      </c>
      <c r="D214">
        <v>30</v>
      </c>
      <c r="E214">
        <v>25</v>
      </c>
      <c r="F214">
        <v>26.7618617422916</v>
      </c>
      <c r="G214">
        <v>1.2</v>
      </c>
      <c r="H214">
        <v>562.5</v>
      </c>
      <c r="I214">
        <v>95.355338454246507</v>
      </c>
      <c r="J214">
        <v>0.66335851046726702</v>
      </c>
      <c r="K214">
        <v>0.77739611665270902</v>
      </c>
      <c r="L214">
        <v>0.9375</v>
      </c>
      <c r="M214" t="s">
        <v>959</v>
      </c>
      <c r="N214" t="s">
        <v>18</v>
      </c>
      <c r="O214" t="s">
        <v>19</v>
      </c>
      <c r="P214" s="1">
        <v>0.90330587224974601</v>
      </c>
      <c r="Q214" t="s">
        <v>20</v>
      </c>
    </row>
    <row r="215" spans="1:17" x14ac:dyDescent="0.35">
      <c r="A215">
        <v>212</v>
      </c>
      <c r="B215">
        <v>960</v>
      </c>
      <c r="C215" t="s">
        <v>1079</v>
      </c>
      <c r="D215">
        <v>81</v>
      </c>
      <c r="E215">
        <v>43</v>
      </c>
      <c r="F215">
        <v>57.1198418536313</v>
      </c>
      <c r="G215">
        <v>1.8840580517619001</v>
      </c>
      <c r="H215">
        <v>2562.5</v>
      </c>
      <c r="I215">
        <v>211.92387998104101</v>
      </c>
      <c r="J215">
        <v>0.69490494480426801</v>
      </c>
      <c r="K215">
        <v>0.71699139733749695</v>
      </c>
      <c r="L215">
        <v>0.91928251121076199</v>
      </c>
      <c r="M215" t="s">
        <v>959</v>
      </c>
      <c r="N215" t="s">
        <v>18</v>
      </c>
      <c r="O215" t="s">
        <v>19</v>
      </c>
      <c r="P215" s="1">
        <v>0.90325609926235195</v>
      </c>
      <c r="Q215" t="s">
        <v>20</v>
      </c>
    </row>
    <row r="216" spans="1:17" x14ac:dyDescent="0.35">
      <c r="A216">
        <v>213</v>
      </c>
      <c r="B216">
        <v>2071</v>
      </c>
      <c r="C216" t="s">
        <v>1308</v>
      </c>
      <c r="D216">
        <v>28</v>
      </c>
      <c r="E216">
        <v>18</v>
      </c>
      <c r="F216">
        <v>20.729648968280099</v>
      </c>
      <c r="G216">
        <v>1.5999998381561</v>
      </c>
      <c r="H216">
        <v>337.5</v>
      </c>
      <c r="I216">
        <v>75.355338454246507</v>
      </c>
      <c r="J216">
        <v>0.51089564590466097</v>
      </c>
      <c r="K216">
        <v>0.74688818880388896</v>
      </c>
      <c r="L216">
        <v>0.931034482758621</v>
      </c>
      <c r="M216" t="s">
        <v>959</v>
      </c>
      <c r="N216" t="s">
        <v>18</v>
      </c>
      <c r="O216" t="s">
        <v>19</v>
      </c>
      <c r="P216" s="1">
        <v>0.90314898377192798</v>
      </c>
      <c r="Q216" t="s">
        <v>20</v>
      </c>
    </row>
    <row r="217" spans="1:17" x14ac:dyDescent="0.35">
      <c r="A217">
        <v>214</v>
      </c>
      <c r="B217">
        <v>1152</v>
      </c>
      <c r="C217" t="s">
        <v>962</v>
      </c>
      <c r="D217">
        <v>32</v>
      </c>
      <c r="E217">
        <v>60</v>
      </c>
      <c r="F217">
        <v>45.834978442375402</v>
      </c>
      <c r="G217">
        <v>0.52941179737333699</v>
      </c>
      <c r="H217">
        <v>1650</v>
      </c>
      <c r="I217">
        <v>158.99494767189</v>
      </c>
      <c r="J217">
        <v>0.80993621853827902</v>
      </c>
      <c r="K217">
        <v>0.82021396628300303</v>
      </c>
      <c r="L217">
        <v>0.99248120300751896</v>
      </c>
      <c r="M217" t="s">
        <v>959</v>
      </c>
      <c r="N217" t="s">
        <v>18</v>
      </c>
      <c r="O217" t="s">
        <v>19</v>
      </c>
      <c r="P217" s="1">
        <v>0.90309195881890703</v>
      </c>
      <c r="Q217" t="s">
        <v>20</v>
      </c>
    </row>
    <row r="218" spans="1:17" x14ac:dyDescent="0.35">
      <c r="A218">
        <v>215</v>
      </c>
      <c r="B218">
        <v>1449</v>
      </c>
      <c r="C218" t="s">
        <v>1055</v>
      </c>
      <c r="D218">
        <v>30</v>
      </c>
      <c r="E218">
        <v>40</v>
      </c>
      <c r="F218">
        <v>33.615474055149903</v>
      </c>
      <c r="G218">
        <v>0.75</v>
      </c>
      <c r="H218">
        <v>887.5</v>
      </c>
      <c r="I218">
        <v>125.355338454247</v>
      </c>
      <c r="J218">
        <v>0.49838602699194801</v>
      </c>
      <c r="K218">
        <v>0.70972901142723299</v>
      </c>
      <c r="L218">
        <v>0.92207792207792205</v>
      </c>
      <c r="M218" t="s">
        <v>959</v>
      </c>
      <c r="N218" t="s">
        <v>18</v>
      </c>
      <c r="O218" t="s">
        <v>19</v>
      </c>
      <c r="P218" s="1">
        <v>0.90286522964975702</v>
      </c>
      <c r="Q218" t="s">
        <v>20</v>
      </c>
    </row>
    <row r="219" spans="1:17" x14ac:dyDescent="0.35">
      <c r="A219">
        <v>216</v>
      </c>
      <c r="B219">
        <v>1203</v>
      </c>
      <c r="C219" t="s">
        <v>98</v>
      </c>
      <c r="D219">
        <v>37</v>
      </c>
      <c r="E219">
        <v>56</v>
      </c>
      <c r="F219">
        <v>42.595379458899103</v>
      </c>
      <c r="G219">
        <v>0.65555552802786698</v>
      </c>
      <c r="H219">
        <v>1425</v>
      </c>
      <c r="I219">
        <v>154.85281229019199</v>
      </c>
      <c r="J219">
        <v>0.74151715274576202</v>
      </c>
      <c r="K219">
        <v>0.74676943537968998</v>
      </c>
      <c r="L219">
        <v>0.91935483870967705</v>
      </c>
      <c r="M219" t="s">
        <v>959</v>
      </c>
      <c r="N219" t="s">
        <v>18</v>
      </c>
      <c r="O219" t="s">
        <v>19</v>
      </c>
      <c r="P219" s="1">
        <v>0.90284341850120298</v>
      </c>
      <c r="Q219" t="s">
        <v>20</v>
      </c>
    </row>
    <row r="220" spans="1:17" x14ac:dyDescent="0.35">
      <c r="A220">
        <v>217</v>
      </c>
      <c r="B220">
        <v>323</v>
      </c>
      <c r="C220" t="s">
        <v>292</v>
      </c>
      <c r="D220">
        <v>196</v>
      </c>
      <c r="E220">
        <v>188</v>
      </c>
      <c r="F220">
        <v>172.19339678983101</v>
      </c>
      <c r="G220">
        <v>1.04270988326345</v>
      </c>
      <c r="H220">
        <v>23287.5</v>
      </c>
      <c r="I220">
        <v>720.62445223331497</v>
      </c>
      <c r="J220">
        <v>0.62751902780284996</v>
      </c>
      <c r="K220">
        <v>0.563527017987562</v>
      </c>
      <c r="L220">
        <v>0.85341273476866697</v>
      </c>
      <c r="M220" t="s">
        <v>959</v>
      </c>
      <c r="N220" t="s">
        <v>18</v>
      </c>
      <c r="O220" t="s">
        <v>19</v>
      </c>
      <c r="P220" s="1">
        <v>0.902703034087048</v>
      </c>
      <c r="Q220" t="s">
        <v>20</v>
      </c>
    </row>
    <row r="221" spans="1:17" x14ac:dyDescent="0.35">
      <c r="A221">
        <v>218</v>
      </c>
      <c r="B221">
        <v>162</v>
      </c>
      <c r="C221" t="s">
        <v>155</v>
      </c>
      <c r="D221">
        <v>372</v>
      </c>
      <c r="E221">
        <v>275</v>
      </c>
      <c r="F221">
        <v>260.23148980398503</v>
      </c>
      <c r="G221">
        <v>1.3522184552638099</v>
      </c>
      <c r="H221">
        <v>53187.5</v>
      </c>
      <c r="I221">
        <v>1593.17278444767</v>
      </c>
      <c r="J221">
        <v>0.68031613900098598</v>
      </c>
      <c r="K221">
        <v>0.26332596452477502</v>
      </c>
      <c r="L221">
        <v>0.69108331979860305</v>
      </c>
      <c r="M221" t="s">
        <v>959</v>
      </c>
      <c r="N221" t="s">
        <v>18</v>
      </c>
      <c r="O221" t="s">
        <v>19</v>
      </c>
      <c r="P221" s="1">
        <v>0.90253044619529099</v>
      </c>
      <c r="Q221" t="s">
        <v>20</v>
      </c>
    </row>
    <row r="222" spans="1:17" x14ac:dyDescent="0.35">
      <c r="A222">
        <v>219</v>
      </c>
      <c r="B222">
        <v>934</v>
      </c>
      <c r="C222" t="s">
        <v>1248</v>
      </c>
      <c r="D222">
        <v>47</v>
      </c>
      <c r="E222">
        <v>106</v>
      </c>
      <c r="F222">
        <v>59.441061032253401</v>
      </c>
      <c r="G222">
        <v>0.44600943149932898</v>
      </c>
      <c r="H222">
        <v>2775</v>
      </c>
      <c r="I222">
        <v>289.70562458038302</v>
      </c>
      <c r="J222">
        <v>0.83269752135146502</v>
      </c>
      <c r="K222">
        <v>0.415488490096382</v>
      </c>
      <c r="L222">
        <v>0.78169014084507005</v>
      </c>
      <c r="M222" t="s">
        <v>959</v>
      </c>
      <c r="N222" t="s">
        <v>18</v>
      </c>
      <c r="O222" t="s">
        <v>19</v>
      </c>
      <c r="P222" s="1">
        <v>0.90250766054713805</v>
      </c>
      <c r="Q222" t="s">
        <v>20</v>
      </c>
    </row>
    <row r="223" spans="1:17" x14ac:dyDescent="0.35">
      <c r="A223">
        <v>220</v>
      </c>
      <c r="B223">
        <v>501</v>
      </c>
      <c r="C223" t="s">
        <v>502</v>
      </c>
      <c r="D223">
        <v>145</v>
      </c>
      <c r="E223">
        <v>103</v>
      </c>
      <c r="F223">
        <v>117.060841446712</v>
      </c>
      <c r="G223">
        <v>1.4137931932546399</v>
      </c>
      <c r="H223">
        <v>10762.5</v>
      </c>
      <c r="I223">
        <v>415.06096303462999</v>
      </c>
      <c r="J223">
        <v>0.62282743569310794</v>
      </c>
      <c r="K223">
        <v>0.78505349192932306</v>
      </c>
      <c r="L223">
        <v>0.96416573348264301</v>
      </c>
      <c r="M223" t="s">
        <v>959</v>
      </c>
      <c r="N223" t="s">
        <v>18</v>
      </c>
      <c r="O223" t="s">
        <v>19</v>
      </c>
      <c r="P223" s="1">
        <v>0.90229034001645303</v>
      </c>
      <c r="Q223" t="s">
        <v>20</v>
      </c>
    </row>
    <row r="224" spans="1:17" x14ac:dyDescent="0.35">
      <c r="A224">
        <v>221</v>
      </c>
      <c r="B224">
        <v>1964</v>
      </c>
      <c r="C224" t="s">
        <v>1123</v>
      </c>
      <c r="D224">
        <v>25</v>
      </c>
      <c r="E224">
        <v>35</v>
      </c>
      <c r="F224">
        <v>22.212166116452401</v>
      </c>
      <c r="G224">
        <v>0.71428571428571397</v>
      </c>
      <c r="H224">
        <v>387.5</v>
      </c>
      <c r="I224">
        <v>115.355338454247</v>
      </c>
      <c r="J224">
        <v>0.551202619132104</v>
      </c>
      <c r="K224">
        <v>0.36593687530125402</v>
      </c>
      <c r="L224">
        <v>0.67391304347826098</v>
      </c>
      <c r="M224" t="s">
        <v>959</v>
      </c>
      <c r="N224" t="s">
        <v>18</v>
      </c>
      <c r="O224" t="s">
        <v>19</v>
      </c>
      <c r="P224" s="1">
        <v>0.90226818280452603</v>
      </c>
      <c r="Q224" t="s">
        <v>20</v>
      </c>
    </row>
    <row r="225" spans="1:17" x14ac:dyDescent="0.35">
      <c r="A225">
        <v>222</v>
      </c>
      <c r="B225">
        <v>86</v>
      </c>
      <c r="C225" t="s">
        <v>634</v>
      </c>
      <c r="D225">
        <v>318</v>
      </c>
      <c r="E225">
        <v>411</v>
      </c>
      <c r="F225">
        <v>331.50639240435999</v>
      </c>
      <c r="G225">
        <v>0.77209640268912305</v>
      </c>
      <c r="H225">
        <v>86312.5</v>
      </c>
      <c r="I225">
        <v>1494.17783677578</v>
      </c>
      <c r="J225">
        <v>0.81213698985983696</v>
      </c>
      <c r="K225">
        <v>0.48582401579816198</v>
      </c>
      <c r="L225">
        <v>0.82744158178549998</v>
      </c>
      <c r="M225" t="s">
        <v>959</v>
      </c>
      <c r="N225" t="s">
        <v>18</v>
      </c>
      <c r="O225" t="s">
        <v>19</v>
      </c>
      <c r="P225" s="1">
        <v>0.90222822517919998</v>
      </c>
      <c r="Q225" t="s">
        <v>20</v>
      </c>
    </row>
    <row r="226" spans="1:17" x14ac:dyDescent="0.35">
      <c r="A226">
        <v>223</v>
      </c>
      <c r="B226">
        <v>1173</v>
      </c>
      <c r="C226" t="s">
        <v>1605</v>
      </c>
      <c r="D226">
        <v>55</v>
      </c>
      <c r="E226">
        <v>40</v>
      </c>
      <c r="F226">
        <v>44.244839247423101</v>
      </c>
      <c r="G226">
        <v>1.375</v>
      </c>
      <c r="H226">
        <v>1537.5</v>
      </c>
      <c r="I226">
        <v>157.78174459934201</v>
      </c>
      <c r="J226">
        <v>0.62386387523683795</v>
      </c>
      <c r="K226">
        <v>0.77608891599923702</v>
      </c>
      <c r="L226">
        <v>0.94615384615384601</v>
      </c>
      <c r="M226" t="s">
        <v>959</v>
      </c>
      <c r="N226" t="s">
        <v>18</v>
      </c>
      <c r="O226" t="s">
        <v>19</v>
      </c>
      <c r="P226" s="1">
        <v>0.90216094633372901</v>
      </c>
      <c r="Q226" t="s">
        <v>20</v>
      </c>
    </row>
    <row r="227" spans="1:17" x14ac:dyDescent="0.35">
      <c r="A227">
        <v>224</v>
      </c>
      <c r="B227">
        <v>993</v>
      </c>
      <c r="C227" t="s">
        <v>1803</v>
      </c>
      <c r="D227">
        <v>70</v>
      </c>
      <c r="E227">
        <v>45</v>
      </c>
      <c r="F227">
        <v>55.422832855002802</v>
      </c>
      <c r="G227">
        <v>1.56756761352345</v>
      </c>
      <c r="H227">
        <v>2412.5</v>
      </c>
      <c r="I227">
        <v>201.92387998104101</v>
      </c>
      <c r="J227">
        <v>0.570582079516748</v>
      </c>
      <c r="K227">
        <v>0.74353569187072399</v>
      </c>
      <c r="L227">
        <v>0.90186915887850505</v>
      </c>
      <c r="M227" t="s">
        <v>959</v>
      </c>
      <c r="N227" t="s">
        <v>18</v>
      </c>
      <c r="O227" t="s">
        <v>19</v>
      </c>
      <c r="P227" s="1">
        <v>0.90211541083021596</v>
      </c>
      <c r="Q227" t="s">
        <v>20</v>
      </c>
    </row>
    <row r="228" spans="1:17" x14ac:dyDescent="0.35">
      <c r="A228">
        <v>225</v>
      </c>
      <c r="B228">
        <v>771</v>
      </c>
      <c r="C228" t="s">
        <v>798</v>
      </c>
      <c r="D228">
        <v>81</v>
      </c>
      <c r="E228">
        <v>71</v>
      </c>
      <c r="F228">
        <v>75.166485083195695</v>
      </c>
      <c r="G228">
        <v>1.1499998921040699</v>
      </c>
      <c r="H228">
        <v>4437.5</v>
      </c>
      <c r="I228">
        <v>254.35028612613701</v>
      </c>
      <c r="J228">
        <v>0.63877899692805695</v>
      </c>
      <c r="K228">
        <v>0.86195336419424695</v>
      </c>
      <c r="L228">
        <v>0.96994535519125702</v>
      </c>
      <c r="M228" t="s">
        <v>959</v>
      </c>
      <c r="N228" t="s">
        <v>18</v>
      </c>
      <c r="O228" t="s">
        <v>19</v>
      </c>
      <c r="P228" s="1">
        <v>0.90204643705988996</v>
      </c>
      <c r="Q228" t="s">
        <v>20</v>
      </c>
    </row>
    <row r="229" spans="1:17" x14ac:dyDescent="0.35">
      <c r="A229">
        <v>226</v>
      </c>
      <c r="B229">
        <v>1707</v>
      </c>
      <c r="C229" t="s">
        <v>1149</v>
      </c>
      <c r="D229">
        <v>25</v>
      </c>
      <c r="E229">
        <v>30</v>
      </c>
      <c r="F229">
        <v>26.462837142006101</v>
      </c>
      <c r="G229">
        <v>0.83333333333333304</v>
      </c>
      <c r="H229">
        <v>550</v>
      </c>
      <c r="I229">
        <v>92.426406145095797</v>
      </c>
      <c r="J229">
        <v>0.55384523290416998</v>
      </c>
      <c r="K229">
        <v>0.80905942314905499</v>
      </c>
      <c r="L229">
        <v>0.95652173913043503</v>
      </c>
      <c r="M229" t="s">
        <v>959</v>
      </c>
      <c r="N229" t="s">
        <v>18</v>
      </c>
      <c r="O229" t="s">
        <v>19</v>
      </c>
      <c r="P229" s="1">
        <v>0.90200928995359098</v>
      </c>
      <c r="Q229" t="s">
        <v>20</v>
      </c>
    </row>
    <row r="230" spans="1:17" x14ac:dyDescent="0.35">
      <c r="A230">
        <v>227</v>
      </c>
      <c r="B230">
        <v>1644</v>
      </c>
      <c r="C230" t="s">
        <v>1291</v>
      </c>
      <c r="D230">
        <v>25</v>
      </c>
      <c r="E230">
        <v>30</v>
      </c>
      <c r="F230">
        <v>27.925959628100301</v>
      </c>
      <c r="G230">
        <v>0.83333333333333304</v>
      </c>
      <c r="H230">
        <v>612.5</v>
      </c>
      <c r="I230">
        <v>95.355338454246507</v>
      </c>
      <c r="J230">
        <v>0.55274914687175003</v>
      </c>
      <c r="K230">
        <v>0.84649799368850598</v>
      </c>
      <c r="L230">
        <v>0.98</v>
      </c>
      <c r="M230" t="s">
        <v>959</v>
      </c>
      <c r="N230" t="s">
        <v>18</v>
      </c>
      <c r="O230" t="s">
        <v>19</v>
      </c>
      <c r="P230" s="1">
        <v>0.90195450468164695</v>
      </c>
      <c r="Q230" t="s">
        <v>20</v>
      </c>
    </row>
    <row r="231" spans="1:17" x14ac:dyDescent="0.35">
      <c r="A231">
        <v>228</v>
      </c>
      <c r="B231">
        <v>1553</v>
      </c>
      <c r="C231" t="s">
        <v>2047</v>
      </c>
      <c r="D231">
        <v>30</v>
      </c>
      <c r="E231">
        <v>30</v>
      </c>
      <c r="F231">
        <v>30.382538898732498</v>
      </c>
      <c r="G231">
        <v>1</v>
      </c>
      <c r="H231">
        <v>725</v>
      </c>
      <c r="I231">
        <v>102.426406145096</v>
      </c>
      <c r="J231">
        <v>0.67557092810223696</v>
      </c>
      <c r="K231">
        <v>0.86840837059705001</v>
      </c>
      <c r="L231">
        <v>0.96666666666666701</v>
      </c>
      <c r="M231" t="s">
        <v>959</v>
      </c>
      <c r="N231" t="s">
        <v>18</v>
      </c>
      <c r="O231" t="s">
        <v>19</v>
      </c>
      <c r="P231" s="1">
        <v>0.90192611977245996</v>
      </c>
      <c r="Q231" t="s">
        <v>20</v>
      </c>
    </row>
    <row r="232" spans="1:17" x14ac:dyDescent="0.35">
      <c r="A232">
        <v>229</v>
      </c>
      <c r="B232">
        <v>181</v>
      </c>
      <c r="C232" t="s">
        <v>261</v>
      </c>
      <c r="D232">
        <v>236</v>
      </c>
      <c r="E232">
        <v>348</v>
      </c>
      <c r="F232">
        <v>248.339566819525</v>
      </c>
      <c r="G232">
        <v>0.67887075480874304</v>
      </c>
      <c r="H232">
        <v>48437.5</v>
      </c>
      <c r="I232">
        <v>1098.6143475771</v>
      </c>
      <c r="J232">
        <v>0.83252171624542304</v>
      </c>
      <c r="K232">
        <v>0.504314030613354</v>
      </c>
      <c r="L232">
        <v>0.78093510681176903</v>
      </c>
      <c r="M232" t="s">
        <v>959</v>
      </c>
      <c r="N232" t="s">
        <v>18</v>
      </c>
      <c r="O232" t="s">
        <v>19</v>
      </c>
      <c r="P232" s="1">
        <v>0.90184611042901097</v>
      </c>
      <c r="Q232" t="s">
        <v>20</v>
      </c>
    </row>
    <row r="233" spans="1:17" x14ac:dyDescent="0.35">
      <c r="A233">
        <v>230</v>
      </c>
      <c r="B233">
        <v>1794</v>
      </c>
      <c r="C233" t="s">
        <v>2048</v>
      </c>
      <c r="D233">
        <v>22</v>
      </c>
      <c r="E233">
        <v>29</v>
      </c>
      <c r="F233">
        <v>24.913937425834401</v>
      </c>
      <c r="G233">
        <v>0.76923066828494602</v>
      </c>
      <c r="H233">
        <v>487.5</v>
      </c>
      <c r="I233">
        <v>89.497473835945101</v>
      </c>
      <c r="J233">
        <v>0.69756898994564798</v>
      </c>
      <c r="K233">
        <v>0.76482650497083604</v>
      </c>
      <c r="L233">
        <v>0.92857142857142905</v>
      </c>
      <c r="M233" t="s">
        <v>959</v>
      </c>
      <c r="N233" t="s">
        <v>18</v>
      </c>
      <c r="O233" t="s">
        <v>19</v>
      </c>
      <c r="P233" s="1">
        <v>0.90183208718445695</v>
      </c>
      <c r="Q233" t="s">
        <v>20</v>
      </c>
    </row>
    <row r="234" spans="1:17" x14ac:dyDescent="0.35">
      <c r="A234">
        <v>231</v>
      </c>
      <c r="B234">
        <v>580</v>
      </c>
      <c r="C234" t="s">
        <v>1481</v>
      </c>
      <c r="D234">
        <v>152</v>
      </c>
      <c r="E234">
        <v>97</v>
      </c>
      <c r="F234">
        <v>103.18655771391801</v>
      </c>
      <c r="G234">
        <v>1.57075474443812</v>
      </c>
      <c r="H234">
        <v>8362.5</v>
      </c>
      <c r="I234">
        <v>534.05591070651997</v>
      </c>
      <c r="J234">
        <v>0.61201919938869298</v>
      </c>
      <c r="K234">
        <v>0.368444894357768</v>
      </c>
      <c r="L234">
        <v>0.70943796394485703</v>
      </c>
      <c r="M234" t="s">
        <v>959</v>
      </c>
      <c r="N234" t="s">
        <v>18</v>
      </c>
      <c r="O234" t="s">
        <v>19</v>
      </c>
      <c r="P234" s="1">
        <v>0.90153124981380595</v>
      </c>
      <c r="Q234" t="s">
        <v>20</v>
      </c>
    </row>
    <row r="235" spans="1:17" x14ac:dyDescent="0.35">
      <c r="A235">
        <v>232</v>
      </c>
      <c r="B235">
        <v>1000</v>
      </c>
      <c r="C235" t="s">
        <v>2049</v>
      </c>
      <c r="D235">
        <v>63</v>
      </c>
      <c r="E235">
        <v>57</v>
      </c>
      <c r="F235">
        <v>54.990398423233998</v>
      </c>
      <c r="G235">
        <v>1.1034481804562899</v>
      </c>
      <c r="H235">
        <v>2375</v>
      </c>
      <c r="I235">
        <v>223.13708305358901</v>
      </c>
      <c r="J235">
        <v>0.66588693830995305</v>
      </c>
      <c r="K235">
        <v>0.59941826874314696</v>
      </c>
      <c r="L235">
        <v>0.84070796460177</v>
      </c>
      <c r="M235" t="s">
        <v>959</v>
      </c>
      <c r="N235" t="s">
        <v>18</v>
      </c>
      <c r="O235" t="s">
        <v>19</v>
      </c>
      <c r="P235" s="1">
        <v>0.90147894461599398</v>
      </c>
      <c r="Q235" t="s">
        <v>20</v>
      </c>
    </row>
    <row r="236" spans="1:17" x14ac:dyDescent="0.35">
      <c r="A236">
        <v>233</v>
      </c>
      <c r="B236">
        <v>1450</v>
      </c>
      <c r="C236" t="s">
        <v>1504</v>
      </c>
      <c r="D236">
        <v>49</v>
      </c>
      <c r="E236">
        <v>27</v>
      </c>
      <c r="F236">
        <v>33.615474055149903</v>
      </c>
      <c r="G236">
        <v>1.8333334814222699</v>
      </c>
      <c r="H236">
        <v>887.5</v>
      </c>
      <c r="I236">
        <v>129.49747383594499</v>
      </c>
      <c r="J236">
        <v>0.404444360378166</v>
      </c>
      <c r="K236">
        <v>0.66505204418043895</v>
      </c>
      <c r="L236">
        <v>0.92207792207792205</v>
      </c>
      <c r="M236" t="s">
        <v>959</v>
      </c>
      <c r="N236" t="s">
        <v>18</v>
      </c>
      <c r="O236" t="s">
        <v>19</v>
      </c>
      <c r="P236" s="1">
        <v>0.90147255549538696</v>
      </c>
      <c r="Q236" t="s">
        <v>20</v>
      </c>
    </row>
    <row r="237" spans="1:17" x14ac:dyDescent="0.35">
      <c r="A237">
        <v>234</v>
      </c>
      <c r="B237">
        <v>988</v>
      </c>
      <c r="C237" t="s">
        <v>2050</v>
      </c>
      <c r="D237">
        <v>40</v>
      </c>
      <c r="E237">
        <v>75</v>
      </c>
      <c r="F237">
        <v>55.709257671341803</v>
      </c>
      <c r="G237">
        <v>0.53333333333333299</v>
      </c>
      <c r="H237">
        <v>2437.5</v>
      </c>
      <c r="I237">
        <v>207.78174459934201</v>
      </c>
      <c r="J237">
        <v>0.65929208141247098</v>
      </c>
      <c r="K237">
        <v>0.70947927173087999</v>
      </c>
      <c r="L237">
        <v>0.95121951219512202</v>
      </c>
      <c r="M237" t="s">
        <v>959</v>
      </c>
      <c r="N237" t="s">
        <v>18</v>
      </c>
      <c r="O237" t="s">
        <v>19</v>
      </c>
      <c r="P237" s="1">
        <v>0.90129147149394795</v>
      </c>
      <c r="Q237" t="s">
        <v>20</v>
      </c>
    </row>
    <row r="238" spans="1:17" x14ac:dyDescent="0.35">
      <c r="A238">
        <v>235</v>
      </c>
      <c r="B238">
        <v>1934</v>
      </c>
      <c r="C238" t="s">
        <v>2051</v>
      </c>
      <c r="D238">
        <v>25</v>
      </c>
      <c r="E238">
        <v>20</v>
      </c>
      <c r="F238">
        <v>22.917489221187701</v>
      </c>
      <c r="G238">
        <v>1.25</v>
      </c>
      <c r="H238">
        <v>412.5</v>
      </c>
      <c r="I238">
        <v>81.213203072547898</v>
      </c>
      <c r="J238">
        <v>0.61668984853491404</v>
      </c>
      <c r="K238">
        <v>0.78592397591387397</v>
      </c>
      <c r="L238">
        <v>0.97058823529411797</v>
      </c>
      <c r="M238" t="s">
        <v>959</v>
      </c>
      <c r="N238" t="s">
        <v>18</v>
      </c>
      <c r="O238" t="s">
        <v>19</v>
      </c>
      <c r="P238" s="1">
        <v>0.90121616637929902</v>
      </c>
      <c r="Q238" t="s">
        <v>20</v>
      </c>
    </row>
    <row r="239" spans="1:17" x14ac:dyDescent="0.35">
      <c r="A239">
        <v>236</v>
      </c>
      <c r="B239">
        <v>511</v>
      </c>
      <c r="C239" t="s">
        <v>349</v>
      </c>
      <c r="D239">
        <v>108</v>
      </c>
      <c r="E239">
        <v>152</v>
      </c>
      <c r="F239">
        <v>115.555613128095</v>
      </c>
      <c r="G239">
        <v>0.71075845401317705</v>
      </c>
      <c r="H239">
        <v>10487.5</v>
      </c>
      <c r="I239">
        <v>475.06096303462999</v>
      </c>
      <c r="J239">
        <v>0.77244081273235299</v>
      </c>
      <c r="K239">
        <v>0.58396006501507602</v>
      </c>
      <c r="L239">
        <v>0.83565737051792799</v>
      </c>
      <c r="M239" t="s">
        <v>959</v>
      </c>
      <c r="N239" t="s">
        <v>18</v>
      </c>
      <c r="O239" t="s">
        <v>19</v>
      </c>
      <c r="P239" s="1">
        <v>0.901128537527911</v>
      </c>
      <c r="Q239" t="s">
        <v>20</v>
      </c>
    </row>
    <row r="240" spans="1:17" x14ac:dyDescent="0.35">
      <c r="A240">
        <v>237</v>
      </c>
      <c r="B240">
        <v>489</v>
      </c>
      <c r="C240" t="s">
        <v>840</v>
      </c>
      <c r="D240">
        <v>141</v>
      </c>
      <c r="E240">
        <v>128</v>
      </c>
      <c r="F240">
        <v>120.014675560185</v>
      </c>
      <c r="G240">
        <v>1.1015625058207701</v>
      </c>
      <c r="H240">
        <v>11312.5</v>
      </c>
      <c r="I240">
        <v>491.62950456142403</v>
      </c>
      <c r="J240">
        <v>0.62447927202100095</v>
      </c>
      <c r="K240">
        <v>0.58815606382275798</v>
      </c>
      <c r="L240">
        <v>0.82048957388939303</v>
      </c>
      <c r="M240" t="s">
        <v>959</v>
      </c>
      <c r="N240" t="s">
        <v>18</v>
      </c>
      <c r="O240" t="s">
        <v>19</v>
      </c>
      <c r="P240" s="1">
        <v>0.90096271742257195</v>
      </c>
      <c r="Q240" t="s">
        <v>20</v>
      </c>
    </row>
    <row r="241" spans="1:17" x14ac:dyDescent="0.35">
      <c r="A241">
        <v>238</v>
      </c>
      <c r="B241">
        <v>244</v>
      </c>
      <c r="C241" t="s">
        <v>329</v>
      </c>
      <c r="D241">
        <v>185</v>
      </c>
      <c r="E241">
        <v>225</v>
      </c>
      <c r="F241">
        <v>205.09668807464399</v>
      </c>
      <c r="G241">
        <v>0.82222222222222197</v>
      </c>
      <c r="H241">
        <v>33037.5</v>
      </c>
      <c r="I241">
        <v>708.19804608821903</v>
      </c>
      <c r="J241">
        <v>0.65363252863625798</v>
      </c>
      <c r="K241">
        <v>0.82776601467943001</v>
      </c>
      <c r="L241">
        <v>0.96459854014598501</v>
      </c>
      <c r="M241" t="s">
        <v>959</v>
      </c>
      <c r="N241" t="s">
        <v>18</v>
      </c>
      <c r="O241" t="s">
        <v>19</v>
      </c>
      <c r="P241" s="1">
        <v>0.90085797645779297</v>
      </c>
      <c r="Q241" t="s">
        <v>20</v>
      </c>
    </row>
    <row r="242" spans="1:17" x14ac:dyDescent="0.35">
      <c r="A242">
        <v>239</v>
      </c>
      <c r="B242">
        <v>1254</v>
      </c>
      <c r="C242" t="s">
        <v>2052</v>
      </c>
      <c r="D242">
        <v>75</v>
      </c>
      <c r="E242">
        <v>30</v>
      </c>
      <c r="F242">
        <v>40.684289451282197</v>
      </c>
      <c r="G242">
        <v>2.5</v>
      </c>
      <c r="H242">
        <v>1300</v>
      </c>
      <c r="I242">
        <v>190.71067690849301</v>
      </c>
      <c r="J242">
        <v>0.84248742187430203</v>
      </c>
      <c r="K242">
        <v>0.44916220073267699</v>
      </c>
      <c r="L242">
        <v>0.78195488721804496</v>
      </c>
      <c r="M242" t="s">
        <v>959</v>
      </c>
      <c r="N242" t="s">
        <v>18</v>
      </c>
      <c r="O242" t="s">
        <v>19</v>
      </c>
      <c r="P242" s="1">
        <v>0.90082563028215201</v>
      </c>
      <c r="Q242" t="s">
        <v>20</v>
      </c>
    </row>
    <row r="243" spans="1:17" x14ac:dyDescent="0.35">
      <c r="A243">
        <v>240</v>
      </c>
      <c r="B243">
        <v>1879</v>
      </c>
      <c r="C243" t="s">
        <v>867</v>
      </c>
      <c r="D243">
        <v>47</v>
      </c>
      <c r="E243">
        <v>18</v>
      </c>
      <c r="F243">
        <v>23.601743597065699</v>
      </c>
      <c r="G243">
        <v>2.5384613289742699</v>
      </c>
      <c r="H243">
        <v>437.5</v>
      </c>
      <c r="I243">
        <v>125.355338454247</v>
      </c>
      <c r="J243">
        <v>0.65507681851559796</v>
      </c>
      <c r="K243">
        <v>0.349866414083847</v>
      </c>
      <c r="L243">
        <v>0.625</v>
      </c>
      <c r="M243" t="s">
        <v>959</v>
      </c>
      <c r="N243" t="s">
        <v>18</v>
      </c>
      <c r="O243" t="s">
        <v>19</v>
      </c>
      <c r="P243" s="1">
        <v>0.90073910808375002</v>
      </c>
      <c r="Q243" t="s">
        <v>20</v>
      </c>
    </row>
    <row r="244" spans="1:17" x14ac:dyDescent="0.35">
      <c r="A244">
        <v>241</v>
      </c>
      <c r="B244">
        <v>1709</v>
      </c>
      <c r="C244" t="s">
        <v>316</v>
      </c>
      <c r="D244">
        <v>40</v>
      </c>
      <c r="E244">
        <v>20</v>
      </c>
      <c r="F244">
        <v>26.462837142006101</v>
      </c>
      <c r="G244">
        <v>2</v>
      </c>
      <c r="H244">
        <v>550</v>
      </c>
      <c r="I244">
        <v>102.426406145096</v>
      </c>
      <c r="J244">
        <v>0.789843838626619</v>
      </c>
      <c r="K244">
        <v>0.658792557004659</v>
      </c>
      <c r="L244">
        <v>0.91666666666666696</v>
      </c>
      <c r="M244" t="s">
        <v>959</v>
      </c>
      <c r="N244" t="s">
        <v>18</v>
      </c>
      <c r="O244" t="s">
        <v>19</v>
      </c>
      <c r="P244" s="1">
        <v>0.90065863913699795</v>
      </c>
      <c r="Q244" t="s">
        <v>20</v>
      </c>
    </row>
    <row r="245" spans="1:17" x14ac:dyDescent="0.35">
      <c r="A245">
        <v>242</v>
      </c>
      <c r="B245">
        <v>886</v>
      </c>
      <c r="C245" t="s">
        <v>518</v>
      </c>
      <c r="D245">
        <v>83</v>
      </c>
      <c r="E245">
        <v>55</v>
      </c>
      <c r="F245">
        <v>63.455654280961902</v>
      </c>
      <c r="G245">
        <v>1.50526322334347</v>
      </c>
      <c r="H245">
        <v>3162.5</v>
      </c>
      <c r="I245">
        <v>240.208150744438</v>
      </c>
      <c r="J245">
        <v>0.64095297594080702</v>
      </c>
      <c r="K245">
        <v>0.68875524420702094</v>
      </c>
      <c r="L245">
        <v>0.91007194244604295</v>
      </c>
      <c r="M245" t="s">
        <v>959</v>
      </c>
      <c r="N245" t="s">
        <v>18</v>
      </c>
      <c r="O245" t="s">
        <v>19</v>
      </c>
      <c r="P245" s="1">
        <v>0.90065780219685598</v>
      </c>
      <c r="Q245" t="s">
        <v>20</v>
      </c>
    </row>
    <row r="246" spans="1:17" x14ac:dyDescent="0.35">
      <c r="A246">
        <v>243</v>
      </c>
      <c r="B246">
        <v>864</v>
      </c>
      <c r="C246" t="s">
        <v>602</v>
      </c>
      <c r="D246">
        <v>70</v>
      </c>
      <c r="E246">
        <v>65</v>
      </c>
      <c r="F246">
        <v>65.795246424795394</v>
      </c>
      <c r="G246">
        <v>1.07692307692308</v>
      </c>
      <c r="H246">
        <v>3400</v>
      </c>
      <c r="I246">
        <v>233.13708305358901</v>
      </c>
      <c r="J246">
        <v>0.68828298349962402</v>
      </c>
      <c r="K246">
        <v>0.78607876462890702</v>
      </c>
      <c r="L246">
        <v>0.94117647058823495</v>
      </c>
      <c r="M246" t="s">
        <v>959</v>
      </c>
      <c r="N246" t="s">
        <v>18</v>
      </c>
      <c r="O246" t="s">
        <v>19</v>
      </c>
      <c r="P246" s="1">
        <v>0.90064646669126203</v>
      </c>
      <c r="Q246" t="s">
        <v>20</v>
      </c>
    </row>
    <row r="247" spans="1:17" x14ac:dyDescent="0.35">
      <c r="A247">
        <v>244</v>
      </c>
      <c r="B247">
        <v>1539</v>
      </c>
      <c r="C247" t="s">
        <v>1399</v>
      </c>
      <c r="D247">
        <v>38</v>
      </c>
      <c r="E247">
        <v>25</v>
      </c>
      <c r="F247">
        <v>30.9019361618552</v>
      </c>
      <c r="G247">
        <v>1.4999999532422701</v>
      </c>
      <c r="H247">
        <v>750</v>
      </c>
      <c r="I247">
        <v>112.426406145096</v>
      </c>
      <c r="J247">
        <v>0.50857562803099599</v>
      </c>
      <c r="K247">
        <v>0.74564905399765602</v>
      </c>
      <c r="L247">
        <v>0.89552238805970197</v>
      </c>
      <c r="M247" t="s">
        <v>959</v>
      </c>
      <c r="N247" t="s">
        <v>18</v>
      </c>
      <c r="O247" t="s">
        <v>19</v>
      </c>
      <c r="P247" s="1">
        <v>0.90061543126412502</v>
      </c>
      <c r="Q247" t="s">
        <v>20</v>
      </c>
    </row>
    <row r="248" spans="1:17" x14ac:dyDescent="0.35">
      <c r="A248">
        <v>245</v>
      </c>
      <c r="B248">
        <v>715</v>
      </c>
      <c r="C248" t="s">
        <v>547</v>
      </c>
      <c r="D248">
        <v>76</v>
      </c>
      <c r="E248">
        <v>134</v>
      </c>
      <c r="F248">
        <v>81.953270822328903</v>
      </c>
      <c r="G248">
        <v>0.57024794774560195</v>
      </c>
      <c r="H248">
        <v>5275</v>
      </c>
      <c r="I248">
        <v>403.84775996208202</v>
      </c>
      <c r="J248">
        <v>0.74232354856376204</v>
      </c>
      <c r="K248">
        <v>0.40644049477907501</v>
      </c>
      <c r="L248">
        <v>0.69752066115702505</v>
      </c>
      <c r="M248" t="s">
        <v>959</v>
      </c>
      <c r="N248" t="s">
        <v>18</v>
      </c>
      <c r="O248" t="s">
        <v>19</v>
      </c>
      <c r="P248" s="1">
        <v>0.90058807080204495</v>
      </c>
      <c r="Q248" t="s">
        <v>20</v>
      </c>
    </row>
    <row r="249" spans="1:17" x14ac:dyDescent="0.35">
      <c r="A249">
        <v>246</v>
      </c>
      <c r="B249">
        <v>1055</v>
      </c>
      <c r="C249" t="s">
        <v>958</v>
      </c>
      <c r="D249">
        <v>47</v>
      </c>
      <c r="E249">
        <v>59</v>
      </c>
      <c r="F249">
        <v>50.777062519298099</v>
      </c>
      <c r="G249">
        <v>0.79687491473947103</v>
      </c>
      <c r="H249">
        <v>2025</v>
      </c>
      <c r="I249">
        <v>193.13708305358901</v>
      </c>
      <c r="J249">
        <v>0.77563758124908</v>
      </c>
      <c r="K249">
        <v>0.682187183063655</v>
      </c>
      <c r="L249">
        <v>0.89010989010988995</v>
      </c>
      <c r="M249" t="s">
        <v>959</v>
      </c>
      <c r="N249" t="s">
        <v>18</v>
      </c>
      <c r="O249" t="s">
        <v>19</v>
      </c>
      <c r="P249" s="1">
        <v>0.90054845438554598</v>
      </c>
      <c r="Q249" t="s">
        <v>20</v>
      </c>
    </row>
    <row r="250" spans="1:17" x14ac:dyDescent="0.35">
      <c r="A250">
        <v>247</v>
      </c>
      <c r="B250">
        <v>197</v>
      </c>
      <c r="C250" t="s">
        <v>479</v>
      </c>
      <c r="D250">
        <v>261</v>
      </c>
      <c r="E250">
        <v>219</v>
      </c>
      <c r="F250">
        <v>237.89808272341699</v>
      </c>
      <c r="G250">
        <v>1.1893333280025999</v>
      </c>
      <c r="H250">
        <v>44450</v>
      </c>
      <c r="I250">
        <v>811.83765530586197</v>
      </c>
      <c r="J250">
        <v>0.62480758377813705</v>
      </c>
      <c r="K250">
        <v>0.84750690806190299</v>
      </c>
      <c r="L250">
        <v>0.97692307692307701</v>
      </c>
      <c r="M250" t="s">
        <v>959</v>
      </c>
      <c r="N250" t="s">
        <v>18</v>
      </c>
      <c r="O250" t="s">
        <v>19</v>
      </c>
      <c r="P250" s="1">
        <v>0.90053823357445795</v>
      </c>
      <c r="Q250" t="s">
        <v>20</v>
      </c>
    </row>
    <row r="251" spans="1:17" x14ac:dyDescent="0.35">
      <c r="A251">
        <v>248</v>
      </c>
      <c r="B251">
        <v>436</v>
      </c>
      <c r="C251" t="s">
        <v>476</v>
      </c>
      <c r="D251">
        <v>127</v>
      </c>
      <c r="E251">
        <v>141</v>
      </c>
      <c r="F251">
        <v>135.28790949514999</v>
      </c>
      <c r="G251">
        <v>0.89999989210406806</v>
      </c>
      <c r="H251">
        <v>14375</v>
      </c>
      <c r="I251">
        <v>454.55843687057501</v>
      </c>
      <c r="J251">
        <v>0.71659144096642302</v>
      </c>
      <c r="K251">
        <v>0.874255295368353</v>
      </c>
      <c r="L251">
        <v>0.97623089983022104</v>
      </c>
      <c r="M251" t="s">
        <v>959</v>
      </c>
      <c r="N251" t="s">
        <v>18</v>
      </c>
      <c r="O251" t="s">
        <v>19</v>
      </c>
      <c r="P251" s="1">
        <v>0.90053513894556603</v>
      </c>
      <c r="Q251" t="s">
        <v>20</v>
      </c>
    </row>
    <row r="252" spans="1:17" x14ac:dyDescent="0.35">
      <c r="A252">
        <v>249</v>
      </c>
      <c r="B252">
        <v>990</v>
      </c>
      <c r="C252" t="s">
        <v>2053</v>
      </c>
      <c r="D252">
        <v>50</v>
      </c>
      <c r="E252">
        <v>83</v>
      </c>
      <c r="F252">
        <v>55.566229816164103</v>
      </c>
      <c r="G252">
        <v>0.60096153293754395</v>
      </c>
      <c r="H252">
        <v>2425</v>
      </c>
      <c r="I252">
        <v>237.27921843528699</v>
      </c>
      <c r="J252">
        <v>0.81600745120153695</v>
      </c>
      <c r="K252">
        <v>0.541255348083999</v>
      </c>
      <c r="L252">
        <v>0.81856540084388196</v>
      </c>
      <c r="M252" t="s">
        <v>959</v>
      </c>
      <c r="N252" t="s">
        <v>18</v>
      </c>
      <c r="O252" t="s">
        <v>19</v>
      </c>
      <c r="P252" s="1">
        <v>0.90046731594711804</v>
      </c>
      <c r="Q252" t="s">
        <v>20</v>
      </c>
    </row>
    <row r="253" spans="1:17" x14ac:dyDescent="0.35">
      <c r="A253">
        <v>250</v>
      </c>
      <c r="B253">
        <v>1258</v>
      </c>
      <c r="C253" t="s">
        <v>2054</v>
      </c>
      <c r="D253">
        <v>54</v>
      </c>
      <c r="E253">
        <v>33</v>
      </c>
      <c r="F253">
        <v>40.488219445247601</v>
      </c>
      <c r="G253">
        <v>1.63636357068359</v>
      </c>
      <c r="H253">
        <v>1287.5</v>
      </c>
      <c r="I253">
        <v>143.63960921764399</v>
      </c>
      <c r="J253">
        <v>0.53585542327012003</v>
      </c>
      <c r="K253">
        <v>0.78416719842994298</v>
      </c>
      <c r="L253">
        <v>0.94495412844036697</v>
      </c>
      <c r="M253" t="s">
        <v>959</v>
      </c>
      <c r="N253" t="s">
        <v>18</v>
      </c>
      <c r="O253" t="s">
        <v>19</v>
      </c>
      <c r="P253" s="1">
        <v>0.90045108846259803</v>
      </c>
      <c r="Q253" t="s">
        <v>20</v>
      </c>
    </row>
    <row r="254" spans="1:17" x14ac:dyDescent="0.35">
      <c r="A254">
        <v>251</v>
      </c>
      <c r="B254">
        <v>1366</v>
      </c>
      <c r="C254" t="s">
        <v>2055</v>
      </c>
      <c r="D254">
        <v>38</v>
      </c>
      <c r="E254">
        <v>36</v>
      </c>
      <c r="F254">
        <v>36.563663957157303</v>
      </c>
      <c r="G254">
        <v>1.06249994585498</v>
      </c>
      <c r="H254">
        <v>1050</v>
      </c>
      <c r="I254">
        <v>126.56854152679399</v>
      </c>
      <c r="J254">
        <v>0.65521852762605004</v>
      </c>
      <c r="K254">
        <v>0.82365931005370996</v>
      </c>
      <c r="L254">
        <v>0.94382022471910099</v>
      </c>
      <c r="M254" t="s">
        <v>959</v>
      </c>
      <c r="N254" t="s">
        <v>18</v>
      </c>
      <c r="O254" t="s">
        <v>19</v>
      </c>
      <c r="P254" s="1">
        <v>0.90034065009440001</v>
      </c>
      <c r="Q254" t="s">
        <v>20</v>
      </c>
    </row>
    <row r="255" spans="1:17" x14ac:dyDescent="0.35">
      <c r="A255">
        <v>252</v>
      </c>
      <c r="B255">
        <v>203</v>
      </c>
      <c r="C255" t="s">
        <v>413</v>
      </c>
      <c r="D255">
        <v>194</v>
      </c>
      <c r="E255">
        <v>290</v>
      </c>
      <c r="F255">
        <v>228.13080982420999</v>
      </c>
      <c r="G255">
        <v>0.66838485969199102</v>
      </c>
      <c r="H255">
        <v>40875</v>
      </c>
      <c r="I255">
        <v>820.12192606925998</v>
      </c>
      <c r="J255">
        <v>0.75576145840641396</v>
      </c>
      <c r="K255">
        <v>0.76367888642301796</v>
      </c>
      <c r="L255">
        <v>0.96460176991150404</v>
      </c>
      <c r="M255" t="s">
        <v>959</v>
      </c>
      <c r="N255" t="s">
        <v>18</v>
      </c>
      <c r="O255" t="s">
        <v>19</v>
      </c>
      <c r="P255" s="1">
        <v>0.90020030494884795</v>
      </c>
      <c r="Q255" t="s">
        <v>20</v>
      </c>
    </row>
    <row r="256" spans="1:17" x14ac:dyDescent="0.35">
      <c r="A256">
        <v>253</v>
      </c>
      <c r="B256">
        <v>1626</v>
      </c>
      <c r="C256" t="s">
        <v>2056</v>
      </c>
      <c r="D256">
        <v>21</v>
      </c>
      <c r="E256">
        <v>42</v>
      </c>
      <c r="F256">
        <v>28.209479177387799</v>
      </c>
      <c r="G256">
        <v>0.5</v>
      </c>
      <c r="H256">
        <v>625</v>
      </c>
      <c r="I256">
        <v>106.56854152679399</v>
      </c>
      <c r="J256">
        <v>0.81839953477083105</v>
      </c>
      <c r="K256">
        <v>0.69156313924039503</v>
      </c>
      <c r="L256">
        <v>0.92592592592592604</v>
      </c>
      <c r="M256" t="s">
        <v>959</v>
      </c>
      <c r="N256" t="s">
        <v>18</v>
      </c>
      <c r="O256" t="s">
        <v>19</v>
      </c>
      <c r="P256" s="1">
        <v>0.90019240929059796</v>
      </c>
      <c r="Q256" t="s">
        <v>20</v>
      </c>
    </row>
    <row r="257" spans="1:17" x14ac:dyDescent="0.35">
      <c r="A257">
        <v>254</v>
      </c>
      <c r="B257">
        <v>577</v>
      </c>
      <c r="C257" t="s">
        <v>857</v>
      </c>
      <c r="D257">
        <v>79</v>
      </c>
      <c r="E257">
        <v>185</v>
      </c>
      <c r="F257">
        <v>103.494577974329</v>
      </c>
      <c r="G257">
        <v>0.42766295252619602</v>
      </c>
      <c r="H257">
        <v>8412.5</v>
      </c>
      <c r="I257">
        <v>525.77163994312298</v>
      </c>
      <c r="J257">
        <v>0.91595189284863199</v>
      </c>
      <c r="K257">
        <v>0.38242002718620999</v>
      </c>
      <c r="L257">
        <v>0.75027870680044595</v>
      </c>
      <c r="M257" t="s">
        <v>959</v>
      </c>
      <c r="N257" t="s">
        <v>18</v>
      </c>
      <c r="O257" t="s">
        <v>19</v>
      </c>
      <c r="P257" s="1">
        <v>0.90015071357237397</v>
      </c>
      <c r="Q257" t="s">
        <v>20</v>
      </c>
    </row>
    <row r="258" spans="1:17" x14ac:dyDescent="0.35">
      <c r="A258">
        <v>255</v>
      </c>
      <c r="B258">
        <v>1445</v>
      </c>
      <c r="C258" t="s">
        <v>701</v>
      </c>
      <c r="D258">
        <v>35</v>
      </c>
      <c r="E258">
        <v>35</v>
      </c>
      <c r="F258">
        <v>33.615474055149903</v>
      </c>
      <c r="G258">
        <v>1</v>
      </c>
      <c r="H258">
        <v>887.5</v>
      </c>
      <c r="I258">
        <v>119.497473835945</v>
      </c>
      <c r="J258">
        <v>0.70980821346827006</v>
      </c>
      <c r="K258">
        <v>0.78101752119847301</v>
      </c>
      <c r="L258">
        <v>0.95945945945945899</v>
      </c>
      <c r="M258" t="s">
        <v>959</v>
      </c>
      <c r="N258" t="s">
        <v>18</v>
      </c>
      <c r="O258" t="s">
        <v>19</v>
      </c>
      <c r="P258" s="1">
        <v>0.90010828538133303</v>
      </c>
      <c r="Q258" t="s">
        <v>20</v>
      </c>
    </row>
    <row r="259" spans="1:17" x14ac:dyDescent="0.35">
      <c r="A259">
        <v>256</v>
      </c>
      <c r="B259">
        <v>828</v>
      </c>
      <c r="C259" t="s">
        <v>966</v>
      </c>
      <c r="D259">
        <v>88</v>
      </c>
      <c r="E259">
        <v>57</v>
      </c>
      <c r="F259">
        <v>68.752467663563095</v>
      </c>
      <c r="G259">
        <v>1.5625001580507001</v>
      </c>
      <c r="H259">
        <v>3712.5</v>
      </c>
      <c r="I259">
        <v>244.35028612613701</v>
      </c>
      <c r="J259">
        <v>0.52657079428647002</v>
      </c>
      <c r="K259">
        <v>0.78135900654462997</v>
      </c>
      <c r="L259">
        <v>0.94888178913737997</v>
      </c>
      <c r="M259" t="s">
        <v>959</v>
      </c>
      <c r="N259" t="s">
        <v>18</v>
      </c>
      <c r="O259" t="s">
        <v>19</v>
      </c>
      <c r="P259" s="1">
        <v>0.90008012080348798</v>
      </c>
      <c r="Q259" t="s">
        <v>20</v>
      </c>
    </row>
    <row r="260" spans="1:17" x14ac:dyDescent="0.35">
      <c r="A260">
        <v>257</v>
      </c>
      <c r="B260">
        <v>917</v>
      </c>
      <c r="C260" t="s">
        <v>566</v>
      </c>
      <c r="D260">
        <v>51</v>
      </c>
      <c r="E260">
        <v>81</v>
      </c>
      <c r="F260">
        <v>60.765077797464997</v>
      </c>
      <c r="G260">
        <v>0.62087905521284203</v>
      </c>
      <c r="H260">
        <v>2900</v>
      </c>
      <c r="I260">
        <v>241.421353816986</v>
      </c>
      <c r="J260">
        <v>0.77770366850721195</v>
      </c>
      <c r="K260">
        <v>0.62525403050179895</v>
      </c>
      <c r="L260">
        <v>0.84671532846715303</v>
      </c>
      <c r="M260" t="s">
        <v>959</v>
      </c>
      <c r="N260" t="s">
        <v>18</v>
      </c>
      <c r="O260" t="s">
        <v>19</v>
      </c>
      <c r="P260" s="1">
        <v>0.89994555477923299</v>
      </c>
      <c r="Q260" t="s">
        <v>20</v>
      </c>
    </row>
    <row r="261" spans="1:17" x14ac:dyDescent="0.35">
      <c r="A261">
        <v>258</v>
      </c>
      <c r="B261">
        <v>232</v>
      </c>
      <c r="C261" t="s">
        <v>1682</v>
      </c>
      <c r="D261">
        <v>183</v>
      </c>
      <c r="E261">
        <v>296</v>
      </c>
      <c r="F261">
        <v>213.87176214874799</v>
      </c>
      <c r="G261">
        <v>0.61721612877751297</v>
      </c>
      <c r="H261">
        <v>35925</v>
      </c>
      <c r="I261">
        <v>843.55338454246498</v>
      </c>
      <c r="J261">
        <v>0.81160907317340802</v>
      </c>
      <c r="K261">
        <v>0.63442676461201297</v>
      </c>
      <c r="L261">
        <v>0.89337892446378597</v>
      </c>
      <c r="M261" t="s">
        <v>959</v>
      </c>
      <c r="N261" t="s">
        <v>18</v>
      </c>
      <c r="O261" t="s">
        <v>19</v>
      </c>
      <c r="P261" s="1">
        <v>0.89992456269823795</v>
      </c>
      <c r="Q261" t="s">
        <v>20</v>
      </c>
    </row>
    <row r="262" spans="1:17" x14ac:dyDescent="0.35">
      <c r="A262">
        <v>259</v>
      </c>
      <c r="B262">
        <v>1806</v>
      </c>
      <c r="C262" t="s">
        <v>1675</v>
      </c>
      <c r="D262">
        <v>42</v>
      </c>
      <c r="E262">
        <v>18</v>
      </c>
      <c r="F262">
        <v>24.592453796829702</v>
      </c>
      <c r="G262">
        <v>2.40000005394797</v>
      </c>
      <c r="H262">
        <v>475</v>
      </c>
      <c r="I262">
        <v>102.426406145096</v>
      </c>
      <c r="J262">
        <v>0.26828834711748101</v>
      </c>
      <c r="K262">
        <v>0.56895720832220498</v>
      </c>
      <c r="L262">
        <v>0.844444444444444</v>
      </c>
      <c r="M262" t="s">
        <v>959</v>
      </c>
      <c r="N262" t="s">
        <v>18</v>
      </c>
      <c r="O262" t="s">
        <v>19</v>
      </c>
      <c r="P262" s="1">
        <v>0.89969402528654496</v>
      </c>
      <c r="Q262" t="s">
        <v>20</v>
      </c>
    </row>
    <row r="263" spans="1:17" x14ac:dyDescent="0.35">
      <c r="A263">
        <v>260</v>
      </c>
      <c r="B263">
        <v>1133</v>
      </c>
      <c r="C263" t="s">
        <v>1417</v>
      </c>
      <c r="D263">
        <v>36</v>
      </c>
      <c r="E263">
        <v>67</v>
      </c>
      <c r="F263">
        <v>46.524264916812797</v>
      </c>
      <c r="G263">
        <v>0.533333302530835</v>
      </c>
      <c r="H263">
        <v>1700</v>
      </c>
      <c r="I263">
        <v>174.85281229019199</v>
      </c>
      <c r="J263">
        <v>0.81929841049984897</v>
      </c>
      <c r="K263">
        <v>0.69873667967013897</v>
      </c>
      <c r="L263">
        <v>0.93793103448275905</v>
      </c>
      <c r="M263" t="s">
        <v>959</v>
      </c>
      <c r="N263" t="s">
        <v>18</v>
      </c>
      <c r="O263" t="s">
        <v>19</v>
      </c>
      <c r="P263" s="1">
        <v>0.89967088719812405</v>
      </c>
      <c r="Q263" t="s">
        <v>20</v>
      </c>
    </row>
    <row r="264" spans="1:17" x14ac:dyDescent="0.35">
      <c r="A264">
        <v>261</v>
      </c>
      <c r="B264">
        <v>1471</v>
      </c>
      <c r="C264" t="s">
        <v>79</v>
      </c>
      <c r="D264">
        <v>28</v>
      </c>
      <c r="E264">
        <v>53</v>
      </c>
      <c r="F264">
        <v>32.897623212397697</v>
      </c>
      <c r="G264">
        <v>0.53333327938536701</v>
      </c>
      <c r="H264">
        <v>850</v>
      </c>
      <c r="I264">
        <v>148.99494767189</v>
      </c>
      <c r="J264">
        <v>0.83410492937479697</v>
      </c>
      <c r="K264">
        <v>0.48115577834641698</v>
      </c>
      <c r="L264">
        <v>0.77272727272727304</v>
      </c>
      <c r="M264" t="s">
        <v>959</v>
      </c>
      <c r="N264" t="s">
        <v>18</v>
      </c>
      <c r="O264" t="s">
        <v>19</v>
      </c>
      <c r="P264" s="1">
        <v>0.89966438477756205</v>
      </c>
      <c r="Q264" t="s">
        <v>20</v>
      </c>
    </row>
    <row r="265" spans="1:17" x14ac:dyDescent="0.35">
      <c r="A265">
        <v>262</v>
      </c>
      <c r="B265">
        <v>1746</v>
      </c>
      <c r="C265" t="s">
        <v>2057</v>
      </c>
      <c r="D265">
        <v>37</v>
      </c>
      <c r="E265">
        <v>24</v>
      </c>
      <c r="F265">
        <v>25.5447698497515</v>
      </c>
      <c r="G265">
        <v>1.58333330800623</v>
      </c>
      <c r="H265">
        <v>512.5</v>
      </c>
      <c r="I265">
        <v>113.63960921764399</v>
      </c>
      <c r="J265">
        <v>0.74337471874280003</v>
      </c>
      <c r="K265">
        <v>0.49870562935794699</v>
      </c>
      <c r="L265">
        <v>0.74545454545454504</v>
      </c>
      <c r="M265" t="s">
        <v>959</v>
      </c>
      <c r="N265" t="s">
        <v>18</v>
      </c>
      <c r="O265" t="s">
        <v>19</v>
      </c>
      <c r="P265" s="1">
        <v>0.89966210051435003</v>
      </c>
      <c r="Q265" t="s">
        <v>20</v>
      </c>
    </row>
    <row r="266" spans="1:17" x14ac:dyDescent="0.35">
      <c r="A266">
        <v>263</v>
      </c>
      <c r="B266">
        <v>966</v>
      </c>
      <c r="C266" t="s">
        <v>870</v>
      </c>
      <c r="D266">
        <v>80</v>
      </c>
      <c r="E266">
        <v>70</v>
      </c>
      <c r="F266">
        <v>56.980354852130098</v>
      </c>
      <c r="G266">
        <v>1.13372100381563</v>
      </c>
      <c r="H266">
        <v>2550</v>
      </c>
      <c r="I266">
        <v>313.84775996208202</v>
      </c>
      <c r="J266">
        <v>0.61213145939139402</v>
      </c>
      <c r="K266">
        <v>0.32532090956531101</v>
      </c>
      <c r="L266">
        <v>0.63354037267080698</v>
      </c>
      <c r="M266" t="s">
        <v>959</v>
      </c>
      <c r="N266" t="s">
        <v>18</v>
      </c>
      <c r="O266" t="s">
        <v>19</v>
      </c>
      <c r="P266" s="1">
        <v>0.89965164707468004</v>
      </c>
      <c r="Q266" t="s">
        <v>20</v>
      </c>
    </row>
    <row r="267" spans="1:17" x14ac:dyDescent="0.35">
      <c r="A267">
        <v>264</v>
      </c>
      <c r="B267">
        <v>1328</v>
      </c>
      <c r="C267" t="s">
        <v>1575</v>
      </c>
      <c r="D267">
        <v>30</v>
      </c>
      <c r="E267">
        <v>55</v>
      </c>
      <c r="F267">
        <v>37.846987830302403</v>
      </c>
      <c r="G267">
        <v>0.55357138205225997</v>
      </c>
      <c r="H267">
        <v>1125</v>
      </c>
      <c r="I267">
        <v>154.85281229019199</v>
      </c>
      <c r="J267">
        <v>0.81187351387581597</v>
      </c>
      <c r="K267">
        <v>0.58955481740501903</v>
      </c>
      <c r="L267">
        <v>0.88235294117647101</v>
      </c>
      <c r="M267" t="s">
        <v>959</v>
      </c>
      <c r="N267" t="s">
        <v>18</v>
      </c>
      <c r="O267" t="s">
        <v>19</v>
      </c>
      <c r="P267" s="1">
        <v>0.89958202490153005</v>
      </c>
      <c r="Q267" t="s">
        <v>20</v>
      </c>
    </row>
    <row r="268" spans="1:17" x14ac:dyDescent="0.35">
      <c r="A268">
        <v>265</v>
      </c>
      <c r="B268">
        <v>1782</v>
      </c>
      <c r="C268" t="s">
        <v>1440</v>
      </c>
      <c r="D268">
        <v>32</v>
      </c>
      <c r="E268">
        <v>21</v>
      </c>
      <c r="F268">
        <v>24.913937425834401</v>
      </c>
      <c r="G268">
        <v>1.5000001123916</v>
      </c>
      <c r="H268">
        <v>487.5</v>
      </c>
      <c r="I268">
        <v>89.497473835945101</v>
      </c>
      <c r="J268">
        <v>0.58963805927945701</v>
      </c>
      <c r="K268">
        <v>0.76482650497083604</v>
      </c>
      <c r="L268">
        <v>0.92857142857142905</v>
      </c>
      <c r="M268" t="s">
        <v>959</v>
      </c>
      <c r="N268" t="s">
        <v>18</v>
      </c>
      <c r="O268" t="s">
        <v>19</v>
      </c>
      <c r="P268" s="1">
        <v>0.89952556963167196</v>
      </c>
      <c r="Q268" t="s">
        <v>20</v>
      </c>
    </row>
    <row r="269" spans="1:17" x14ac:dyDescent="0.35">
      <c r="A269">
        <v>266</v>
      </c>
      <c r="B269">
        <v>498</v>
      </c>
      <c r="C269" t="s">
        <v>953</v>
      </c>
      <c r="D269">
        <v>106</v>
      </c>
      <c r="E269">
        <v>146</v>
      </c>
      <c r="F269">
        <v>118.008717985329</v>
      </c>
      <c r="G269">
        <v>0.72786884432458498</v>
      </c>
      <c r="H269">
        <v>10937.5</v>
      </c>
      <c r="I269">
        <v>420.91882765293099</v>
      </c>
      <c r="J269">
        <v>0.77963610371139302</v>
      </c>
      <c r="K269">
        <v>0.77576686495309899</v>
      </c>
      <c r="L269">
        <v>0.95942982456140302</v>
      </c>
      <c r="M269" t="s">
        <v>959</v>
      </c>
      <c r="N269" t="s">
        <v>18</v>
      </c>
      <c r="O269" t="s">
        <v>19</v>
      </c>
      <c r="P269" s="1">
        <v>0.89935817463003598</v>
      </c>
      <c r="Q269" t="s">
        <v>20</v>
      </c>
    </row>
    <row r="270" spans="1:17" x14ac:dyDescent="0.35">
      <c r="A270">
        <v>267</v>
      </c>
      <c r="B270">
        <v>1885</v>
      </c>
      <c r="C270" t="s">
        <v>2058</v>
      </c>
      <c r="D270">
        <v>21</v>
      </c>
      <c r="E270">
        <v>33</v>
      </c>
      <c r="F270">
        <v>23.262132458406398</v>
      </c>
      <c r="G270">
        <v>0.64102565930581601</v>
      </c>
      <c r="H270">
        <v>425</v>
      </c>
      <c r="I270">
        <v>92.426406145095797</v>
      </c>
      <c r="J270">
        <v>0.73655714003403305</v>
      </c>
      <c r="K270">
        <v>0.62518228152427002</v>
      </c>
      <c r="L270">
        <v>0.82926829268292701</v>
      </c>
      <c r="M270" t="s">
        <v>959</v>
      </c>
      <c r="N270" t="s">
        <v>18</v>
      </c>
      <c r="O270" t="s">
        <v>19</v>
      </c>
      <c r="P270" s="1">
        <v>0.899351071220858</v>
      </c>
      <c r="Q270" t="s">
        <v>20</v>
      </c>
    </row>
    <row r="271" spans="1:17" x14ac:dyDescent="0.35">
      <c r="A271">
        <v>268</v>
      </c>
      <c r="B271">
        <v>698</v>
      </c>
      <c r="C271" t="s">
        <v>444</v>
      </c>
      <c r="D271">
        <v>117</v>
      </c>
      <c r="E271">
        <v>67</v>
      </c>
      <c r="F271">
        <v>85.284118681614004</v>
      </c>
      <c r="G271">
        <v>1.75274713330913</v>
      </c>
      <c r="H271">
        <v>5712.5</v>
      </c>
      <c r="I271">
        <v>334.35028612613701</v>
      </c>
      <c r="J271">
        <v>0.69065045348382603</v>
      </c>
      <c r="K271">
        <v>0.64214436924183504</v>
      </c>
      <c r="L271">
        <v>0.87884615384615405</v>
      </c>
      <c r="M271" t="s">
        <v>959</v>
      </c>
      <c r="N271" t="s">
        <v>18</v>
      </c>
      <c r="O271" t="s">
        <v>19</v>
      </c>
      <c r="P271" s="1">
        <v>0.89928509116139499</v>
      </c>
      <c r="Q271" t="s">
        <v>20</v>
      </c>
    </row>
    <row r="272" spans="1:17" x14ac:dyDescent="0.35">
      <c r="A272">
        <v>269</v>
      </c>
      <c r="B272">
        <v>1617</v>
      </c>
      <c r="C272" t="s">
        <v>1332</v>
      </c>
      <c r="D272">
        <v>28</v>
      </c>
      <c r="E272">
        <v>32</v>
      </c>
      <c r="F272">
        <v>28.490177426064999</v>
      </c>
      <c r="G272">
        <v>0.88888877233464503</v>
      </c>
      <c r="H272">
        <v>637.5</v>
      </c>
      <c r="I272">
        <v>103.63960921764399</v>
      </c>
      <c r="J272">
        <v>0.67206560349436195</v>
      </c>
      <c r="K272">
        <v>0.74582771818324101</v>
      </c>
      <c r="L272">
        <v>0.89473684210526305</v>
      </c>
      <c r="M272" t="s">
        <v>959</v>
      </c>
      <c r="N272" t="s">
        <v>18</v>
      </c>
      <c r="O272" t="s">
        <v>19</v>
      </c>
      <c r="P272" s="1">
        <v>0.89902876637514895</v>
      </c>
      <c r="Q272" t="s">
        <v>20</v>
      </c>
    </row>
    <row r="273" spans="1:17" x14ac:dyDescent="0.35">
      <c r="A273">
        <v>270</v>
      </c>
      <c r="B273">
        <v>614</v>
      </c>
      <c r="C273" t="s">
        <v>1791</v>
      </c>
      <c r="D273">
        <v>72</v>
      </c>
      <c r="E273">
        <v>188</v>
      </c>
      <c r="F273">
        <v>97.720502380583994</v>
      </c>
      <c r="G273">
        <v>0.38095236281904199</v>
      </c>
      <c r="H273">
        <v>7500</v>
      </c>
      <c r="I273">
        <v>492.13203072547901</v>
      </c>
      <c r="J273">
        <v>0.92089753611015901</v>
      </c>
      <c r="K273">
        <v>0.38914178155836798</v>
      </c>
      <c r="L273">
        <v>0.71856287425149701</v>
      </c>
      <c r="M273" t="s">
        <v>959</v>
      </c>
      <c r="N273" t="s">
        <v>18</v>
      </c>
      <c r="O273" t="s">
        <v>19</v>
      </c>
      <c r="P273" s="1">
        <v>0.89902291404435597</v>
      </c>
      <c r="Q273" t="s">
        <v>20</v>
      </c>
    </row>
    <row r="274" spans="1:17" x14ac:dyDescent="0.35">
      <c r="A274">
        <v>271</v>
      </c>
      <c r="B274">
        <v>1597</v>
      </c>
      <c r="C274" t="s">
        <v>1270</v>
      </c>
      <c r="D274">
        <v>20</v>
      </c>
      <c r="E274">
        <v>50</v>
      </c>
      <c r="F274">
        <v>29.316150714175201</v>
      </c>
      <c r="G274">
        <v>0.4</v>
      </c>
      <c r="H274">
        <v>675</v>
      </c>
      <c r="I274">
        <v>122.426406145096</v>
      </c>
      <c r="J274">
        <v>0.77401839179474996</v>
      </c>
      <c r="K274">
        <v>0.56593093638901104</v>
      </c>
      <c r="L274">
        <v>0.94736842105263197</v>
      </c>
      <c r="M274" t="s">
        <v>959</v>
      </c>
      <c r="N274" t="s">
        <v>18</v>
      </c>
      <c r="O274" t="s">
        <v>19</v>
      </c>
      <c r="P274" s="1">
        <v>0.89898921015555</v>
      </c>
      <c r="Q274" t="s">
        <v>20</v>
      </c>
    </row>
    <row r="275" spans="1:17" x14ac:dyDescent="0.35">
      <c r="A275">
        <v>272</v>
      </c>
      <c r="B275">
        <v>1467</v>
      </c>
      <c r="C275" t="s">
        <v>1036</v>
      </c>
      <c r="D275">
        <v>30</v>
      </c>
      <c r="E275">
        <v>40</v>
      </c>
      <c r="F275">
        <v>32.897623212397697</v>
      </c>
      <c r="G275">
        <v>0.75</v>
      </c>
      <c r="H275">
        <v>850</v>
      </c>
      <c r="I275">
        <v>116.56854152679399</v>
      </c>
      <c r="J275">
        <v>0.75233993694118795</v>
      </c>
      <c r="K275">
        <v>0.78607876462890702</v>
      </c>
      <c r="L275">
        <v>0.931506849315068</v>
      </c>
      <c r="M275" t="s">
        <v>959</v>
      </c>
      <c r="N275" t="s">
        <v>18</v>
      </c>
      <c r="O275" t="s">
        <v>19</v>
      </c>
      <c r="P275" s="1">
        <v>0.89895908736310504</v>
      </c>
      <c r="Q275" t="s">
        <v>20</v>
      </c>
    </row>
    <row r="276" spans="1:17" x14ac:dyDescent="0.35">
      <c r="A276">
        <v>273</v>
      </c>
      <c r="B276">
        <v>2011</v>
      </c>
      <c r="C276" t="s">
        <v>856</v>
      </c>
      <c r="D276">
        <v>25</v>
      </c>
      <c r="E276">
        <v>20</v>
      </c>
      <c r="F276">
        <v>21.483699284957801</v>
      </c>
      <c r="G276">
        <v>1.25</v>
      </c>
      <c r="H276">
        <v>362.5</v>
      </c>
      <c r="I276">
        <v>75.355338454246507</v>
      </c>
      <c r="J276">
        <v>0.43549499794906399</v>
      </c>
      <c r="K276">
        <v>0.80221323982639903</v>
      </c>
      <c r="L276">
        <v>0.96666666666666701</v>
      </c>
      <c r="M276" t="s">
        <v>959</v>
      </c>
      <c r="N276" t="s">
        <v>18</v>
      </c>
      <c r="O276" t="s">
        <v>19</v>
      </c>
      <c r="P276" s="1">
        <v>0.89888478522422399</v>
      </c>
      <c r="Q276" t="s">
        <v>20</v>
      </c>
    </row>
    <row r="277" spans="1:17" x14ac:dyDescent="0.35">
      <c r="A277">
        <v>274</v>
      </c>
      <c r="B277">
        <v>1518</v>
      </c>
      <c r="C277" t="s">
        <v>1753</v>
      </c>
      <c r="D277">
        <v>30</v>
      </c>
      <c r="E277">
        <v>30</v>
      </c>
      <c r="F277">
        <v>31.6650618423356</v>
      </c>
      <c r="G277">
        <v>1</v>
      </c>
      <c r="H277">
        <v>787.5</v>
      </c>
      <c r="I277">
        <v>105.355338454247</v>
      </c>
      <c r="J277">
        <v>0.61333560602437498</v>
      </c>
      <c r="K277">
        <v>0.89155334395987496</v>
      </c>
      <c r="L277">
        <v>1</v>
      </c>
      <c r="M277" t="s">
        <v>959</v>
      </c>
      <c r="N277" t="s">
        <v>18</v>
      </c>
      <c r="O277" t="s">
        <v>19</v>
      </c>
      <c r="P277" s="1">
        <v>0.89878127824577203</v>
      </c>
      <c r="Q277" t="s">
        <v>20</v>
      </c>
    </row>
    <row r="278" spans="1:17" x14ac:dyDescent="0.35">
      <c r="A278">
        <v>275</v>
      </c>
      <c r="B278">
        <v>1286</v>
      </c>
      <c r="C278" t="s">
        <v>2059</v>
      </c>
      <c r="D278">
        <v>60</v>
      </c>
      <c r="E278">
        <v>68</v>
      </c>
      <c r="F278">
        <v>39.291257907979798</v>
      </c>
      <c r="G278">
        <v>0.880281846176456</v>
      </c>
      <c r="H278">
        <v>1212.5</v>
      </c>
      <c r="I278">
        <v>264.35028612613701</v>
      </c>
      <c r="J278">
        <v>0.74510948896872597</v>
      </c>
      <c r="K278">
        <v>0.218037925676063</v>
      </c>
      <c r="L278">
        <v>0.45754716981132099</v>
      </c>
      <c r="M278" t="s">
        <v>959</v>
      </c>
      <c r="N278" t="s">
        <v>18</v>
      </c>
      <c r="O278" t="s">
        <v>19</v>
      </c>
      <c r="P278" s="1">
        <v>0.89872999202238402</v>
      </c>
      <c r="Q278" t="s">
        <v>20</v>
      </c>
    </row>
    <row r="279" spans="1:17" x14ac:dyDescent="0.35">
      <c r="A279">
        <v>276</v>
      </c>
      <c r="B279">
        <v>401</v>
      </c>
      <c r="C279" t="s">
        <v>389</v>
      </c>
      <c r="D279">
        <v>230</v>
      </c>
      <c r="E279">
        <v>130</v>
      </c>
      <c r="F279">
        <v>145.10754277796099</v>
      </c>
      <c r="G279">
        <v>1.7692307692307701</v>
      </c>
      <c r="H279">
        <v>16537.5</v>
      </c>
      <c r="I279">
        <v>726.48231685161602</v>
      </c>
      <c r="J279">
        <v>0.79154123977195301</v>
      </c>
      <c r="K279">
        <v>0.39375821339075401</v>
      </c>
      <c r="L279">
        <v>0.72098092643051803</v>
      </c>
      <c r="M279" t="s">
        <v>959</v>
      </c>
      <c r="N279" t="s">
        <v>18</v>
      </c>
      <c r="O279" t="s">
        <v>19</v>
      </c>
      <c r="P279" s="1">
        <v>0.89872478144067502</v>
      </c>
      <c r="Q279" t="s">
        <v>20</v>
      </c>
    </row>
    <row r="280" spans="1:17" x14ac:dyDescent="0.35">
      <c r="A280">
        <v>277</v>
      </c>
      <c r="B280">
        <v>754</v>
      </c>
      <c r="C280" t="s">
        <v>2060</v>
      </c>
      <c r="D280">
        <v>95</v>
      </c>
      <c r="E280">
        <v>60</v>
      </c>
      <c r="F280">
        <v>76.322152204739197</v>
      </c>
      <c r="G280">
        <v>1.5882351541142701</v>
      </c>
      <c r="H280">
        <v>4575</v>
      </c>
      <c r="I280">
        <v>265.56348919868498</v>
      </c>
      <c r="J280">
        <v>0.55252204696939899</v>
      </c>
      <c r="K280">
        <v>0.81520011101331702</v>
      </c>
      <c r="L280">
        <v>0.97340425531914898</v>
      </c>
      <c r="M280" t="s">
        <v>959</v>
      </c>
      <c r="N280" t="s">
        <v>18</v>
      </c>
      <c r="O280" t="s">
        <v>19</v>
      </c>
      <c r="P280" s="1">
        <v>0.89870193286075295</v>
      </c>
      <c r="Q280" t="s">
        <v>20</v>
      </c>
    </row>
    <row r="281" spans="1:17" x14ac:dyDescent="0.35">
      <c r="A281">
        <v>278</v>
      </c>
      <c r="B281">
        <v>1753</v>
      </c>
      <c r="C281" t="s">
        <v>1797</v>
      </c>
      <c r="D281">
        <v>25</v>
      </c>
      <c r="E281">
        <v>28</v>
      </c>
      <c r="F281">
        <v>25.5447698497515</v>
      </c>
      <c r="G281">
        <v>0.875000021073426</v>
      </c>
      <c r="H281">
        <v>512.5</v>
      </c>
      <c r="I281">
        <v>89.497473835945101</v>
      </c>
      <c r="J281">
        <v>0.68734335682276704</v>
      </c>
      <c r="K281">
        <v>0.80404837702062304</v>
      </c>
      <c r="L281">
        <v>0.93181818181818199</v>
      </c>
      <c r="M281" t="s">
        <v>959</v>
      </c>
      <c r="N281" t="s">
        <v>18</v>
      </c>
      <c r="O281" t="s">
        <v>19</v>
      </c>
      <c r="P281" s="1">
        <v>0.89844632831002802</v>
      </c>
      <c r="Q281" t="s">
        <v>20</v>
      </c>
    </row>
    <row r="282" spans="1:17" x14ac:dyDescent="0.35">
      <c r="A282">
        <v>279</v>
      </c>
      <c r="B282">
        <v>848</v>
      </c>
      <c r="C282" t="s">
        <v>1318</v>
      </c>
      <c r="D282">
        <v>105</v>
      </c>
      <c r="E282">
        <v>50</v>
      </c>
      <c r="F282">
        <v>67.112479387224496</v>
      </c>
      <c r="G282">
        <v>2.1</v>
      </c>
      <c r="H282">
        <v>3537.5</v>
      </c>
      <c r="I282">
        <v>284.35028612613701</v>
      </c>
      <c r="J282">
        <v>0.74740791432256704</v>
      </c>
      <c r="K282">
        <v>0.54979270539796599</v>
      </c>
      <c r="L282">
        <v>0.85240963855421703</v>
      </c>
      <c r="M282" t="s">
        <v>959</v>
      </c>
      <c r="N282" t="s">
        <v>18</v>
      </c>
      <c r="O282" t="s">
        <v>19</v>
      </c>
      <c r="P282" s="1">
        <v>0.89842592478723504</v>
      </c>
      <c r="Q282" t="s">
        <v>20</v>
      </c>
    </row>
    <row r="283" spans="1:17" x14ac:dyDescent="0.35">
      <c r="A283">
        <v>280</v>
      </c>
      <c r="B283">
        <v>1432</v>
      </c>
      <c r="C283" t="s">
        <v>1293</v>
      </c>
      <c r="D283">
        <v>35</v>
      </c>
      <c r="E283">
        <v>40</v>
      </c>
      <c r="F283">
        <v>34.085643379153602</v>
      </c>
      <c r="G283">
        <v>0.875</v>
      </c>
      <c r="H283">
        <v>912.5</v>
      </c>
      <c r="I283">
        <v>137.78174459934201</v>
      </c>
      <c r="J283">
        <v>0.52415281515787004</v>
      </c>
      <c r="K283">
        <v>0.604031208811458</v>
      </c>
      <c r="L283">
        <v>0.84883720930232598</v>
      </c>
      <c r="M283" t="s">
        <v>959</v>
      </c>
      <c r="N283" t="s">
        <v>18</v>
      </c>
      <c r="O283" t="s">
        <v>19</v>
      </c>
      <c r="P283" s="1">
        <v>0.89834546291323902</v>
      </c>
      <c r="Q283" t="s">
        <v>20</v>
      </c>
    </row>
    <row r="284" spans="1:17" x14ac:dyDescent="0.35">
      <c r="A284">
        <v>281</v>
      </c>
      <c r="B284">
        <v>1405</v>
      </c>
      <c r="C284" t="s">
        <v>1091</v>
      </c>
      <c r="D284">
        <v>30</v>
      </c>
      <c r="E284">
        <v>50</v>
      </c>
      <c r="F284">
        <v>35.233628199729601</v>
      </c>
      <c r="G284">
        <v>0.6</v>
      </c>
      <c r="H284">
        <v>975</v>
      </c>
      <c r="I284">
        <v>136.56854152679401</v>
      </c>
      <c r="J284">
        <v>0.68492545299609497</v>
      </c>
      <c r="K284">
        <v>0.65692098724044101</v>
      </c>
      <c r="L284">
        <v>0.89655172413793105</v>
      </c>
      <c r="M284" t="s">
        <v>959</v>
      </c>
      <c r="N284" t="s">
        <v>18</v>
      </c>
      <c r="O284" t="s">
        <v>19</v>
      </c>
      <c r="P284" s="1">
        <v>0.89834437025376102</v>
      </c>
      <c r="Q284" t="s">
        <v>20</v>
      </c>
    </row>
    <row r="285" spans="1:17" x14ac:dyDescent="0.35">
      <c r="A285">
        <v>282</v>
      </c>
      <c r="B285">
        <v>1837</v>
      </c>
      <c r="C285" t="s">
        <v>1987</v>
      </c>
      <c r="D285">
        <v>39</v>
      </c>
      <c r="E285">
        <v>25</v>
      </c>
      <c r="F285">
        <v>24.2667115497756</v>
      </c>
      <c r="G285">
        <v>1.5714286540019999</v>
      </c>
      <c r="H285">
        <v>462.5</v>
      </c>
      <c r="I285">
        <v>119.497473835945</v>
      </c>
      <c r="J285">
        <v>0.61149394984177796</v>
      </c>
      <c r="K285">
        <v>0.40700913076540202</v>
      </c>
      <c r="L285">
        <v>0.66071428571428603</v>
      </c>
      <c r="M285" t="s">
        <v>959</v>
      </c>
      <c r="N285" t="s">
        <v>18</v>
      </c>
      <c r="O285" t="s">
        <v>19</v>
      </c>
      <c r="P285" s="1">
        <v>0.89833842189736601</v>
      </c>
      <c r="Q285" t="s">
        <v>20</v>
      </c>
    </row>
    <row r="286" spans="1:17" x14ac:dyDescent="0.35">
      <c r="A286">
        <v>283</v>
      </c>
      <c r="B286">
        <v>1616</v>
      </c>
      <c r="C286" t="s">
        <v>175</v>
      </c>
      <c r="D286">
        <v>30</v>
      </c>
      <c r="E286">
        <v>30</v>
      </c>
      <c r="F286">
        <v>28.768136958757999</v>
      </c>
      <c r="G286">
        <v>1</v>
      </c>
      <c r="H286">
        <v>650</v>
      </c>
      <c r="I286">
        <v>102.426406145096</v>
      </c>
      <c r="J286">
        <v>0.35774242389782401</v>
      </c>
      <c r="K286">
        <v>0.77857302191459699</v>
      </c>
      <c r="L286">
        <v>0.98113207547169801</v>
      </c>
      <c r="M286" t="s">
        <v>959</v>
      </c>
      <c r="N286" t="s">
        <v>18</v>
      </c>
      <c r="O286" t="s">
        <v>19</v>
      </c>
      <c r="P286" s="1">
        <v>0.89830779788222104</v>
      </c>
      <c r="Q286" t="s">
        <v>20</v>
      </c>
    </row>
    <row r="287" spans="1:17" x14ac:dyDescent="0.35">
      <c r="A287">
        <v>284</v>
      </c>
      <c r="B287">
        <v>1665</v>
      </c>
      <c r="C287" t="s">
        <v>1960</v>
      </c>
      <c r="D287">
        <v>28</v>
      </c>
      <c r="E287">
        <v>28</v>
      </c>
      <c r="F287">
        <v>27.639531957706801</v>
      </c>
      <c r="G287">
        <v>1</v>
      </c>
      <c r="H287">
        <v>600</v>
      </c>
      <c r="I287">
        <v>96.568541526794405</v>
      </c>
      <c r="J287">
        <v>0.66626385858270498</v>
      </c>
      <c r="K287">
        <v>0.80851814289025703</v>
      </c>
      <c r="L287">
        <v>0.92307692307692302</v>
      </c>
      <c r="M287" t="s">
        <v>959</v>
      </c>
      <c r="N287" t="s">
        <v>18</v>
      </c>
      <c r="O287" t="s">
        <v>19</v>
      </c>
      <c r="P287" s="1">
        <v>0.89825381538425098</v>
      </c>
      <c r="Q287" t="s">
        <v>20</v>
      </c>
    </row>
    <row r="288" spans="1:17" x14ac:dyDescent="0.35">
      <c r="A288">
        <v>285</v>
      </c>
      <c r="B288">
        <v>1829</v>
      </c>
      <c r="C288" t="s">
        <v>1983</v>
      </c>
      <c r="D288">
        <v>20</v>
      </c>
      <c r="E288">
        <v>35</v>
      </c>
      <c r="F288">
        <v>24.2667115497756</v>
      </c>
      <c r="G288">
        <v>0.57142857142857095</v>
      </c>
      <c r="H288">
        <v>462.5</v>
      </c>
      <c r="I288">
        <v>95.355338454246507</v>
      </c>
      <c r="J288">
        <v>0.82455012058156996</v>
      </c>
      <c r="K288">
        <v>0.639192362581117</v>
      </c>
      <c r="L288">
        <v>0.90243902439024404</v>
      </c>
      <c r="M288" t="s">
        <v>959</v>
      </c>
      <c r="N288" t="s">
        <v>18</v>
      </c>
      <c r="O288" t="s">
        <v>19</v>
      </c>
      <c r="P288" s="1">
        <v>0.89822783813377305</v>
      </c>
      <c r="Q288" t="s">
        <v>20</v>
      </c>
    </row>
    <row r="289" spans="1:17" x14ac:dyDescent="0.35">
      <c r="A289">
        <v>286</v>
      </c>
      <c r="B289">
        <v>423</v>
      </c>
      <c r="C289" t="s">
        <v>400</v>
      </c>
      <c r="D289">
        <v>196</v>
      </c>
      <c r="E289">
        <v>108</v>
      </c>
      <c r="F289">
        <v>138.140065428963</v>
      </c>
      <c r="G289">
        <v>1.8189655668579201</v>
      </c>
      <c r="H289">
        <v>14987.5</v>
      </c>
      <c r="I289">
        <v>517.48736917972599</v>
      </c>
      <c r="J289">
        <v>0.55798760794894198</v>
      </c>
      <c r="K289">
        <v>0.703298274845371</v>
      </c>
      <c r="L289">
        <v>0.946329913180742</v>
      </c>
      <c r="M289" t="s">
        <v>959</v>
      </c>
      <c r="N289" t="s">
        <v>18</v>
      </c>
      <c r="O289" t="s">
        <v>19</v>
      </c>
      <c r="P289" s="1">
        <v>0.89821112410096904</v>
      </c>
      <c r="Q289" t="s">
        <v>20</v>
      </c>
    </row>
    <row r="290" spans="1:17" x14ac:dyDescent="0.35">
      <c r="A290">
        <v>287</v>
      </c>
      <c r="B290">
        <v>1392</v>
      </c>
      <c r="C290" t="s">
        <v>1065</v>
      </c>
      <c r="D290">
        <v>53</v>
      </c>
      <c r="E290">
        <v>28</v>
      </c>
      <c r="F290">
        <v>35.458765494951599</v>
      </c>
      <c r="G290">
        <v>1.8750001896608399</v>
      </c>
      <c r="H290">
        <v>987.5</v>
      </c>
      <c r="I290">
        <v>137.78174459934201</v>
      </c>
      <c r="J290">
        <v>0.42755260370576798</v>
      </c>
      <c r="K290">
        <v>0.65367760953568699</v>
      </c>
      <c r="L290">
        <v>0.90804597701149403</v>
      </c>
      <c r="M290" t="s">
        <v>959</v>
      </c>
      <c r="N290" t="s">
        <v>18</v>
      </c>
      <c r="O290" t="s">
        <v>19</v>
      </c>
      <c r="P290" s="1">
        <v>0.89812362997978401</v>
      </c>
      <c r="Q290" t="s">
        <v>20</v>
      </c>
    </row>
    <row r="291" spans="1:17" x14ac:dyDescent="0.35">
      <c r="A291">
        <v>288</v>
      </c>
      <c r="B291">
        <v>1975</v>
      </c>
      <c r="C291" t="s">
        <v>2061</v>
      </c>
      <c r="D291">
        <v>20</v>
      </c>
      <c r="E291">
        <v>25</v>
      </c>
      <c r="F291">
        <v>21.850968611841601</v>
      </c>
      <c r="G291">
        <v>0.8</v>
      </c>
      <c r="H291">
        <v>375</v>
      </c>
      <c r="I291">
        <v>78.284270763397203</v>
      </c>
      <c r="J291">
        <v>0.613004927992579</v>
      </c>
      <c r="K291">
        <v>0.76893939386726995</v>
      </c>
      <c r="L291">
        <v>0.90909090909090895</v>
      </c>
      <c r="M291" t="s">
        <v>959</v>
      </c>
      <c r="N291" t="s">
        <v>18</v>
      </c>
      <c r="O291" t="s">
        <v>19</v>
      </c>
      <c r="P291" s="1">
        <v>0.898120586704657</v>
      </c>
      <c r="Q291" t="s">
        <v>20</v>
      </c>
    </row>
    <row r="292" spans="1:17" x14ac:dyDescent="0.35">
      <c r="A292">
        <v>289</v>
      </c>
      <c r="B292">
        <v>975</v>
      </c>
      <c r="C292" t="s">
        <v>1941</v>
      </c>
      <c r="D292">
        <v>50</v>
      </c>
      <c r="E292">
        <v>65</v>
      </c>
      <c r="F292">
        <v>56.559829880818199</v>
      </c>
      <c r="G292">
        <v>0.76923076923076905</v>
      </c>
      <c r="H292">
        <v>2512.5</v>
      </c>
      <c r="I292">
        <v>191.92387998104101</v>
      </c>
      <c r="J292">
        <v>0.64583448149891698</v>
      </c>
      <c r="K292">
        <v>0.85715212221577497</v>
      </c>
      <c r="L292">
        <v>0.96634615384615397</v>
      </c>
      <c r="M292" t="s">
        <v>959</v>
      </c>
      <c r="N292" t="s">
        <v>18</v>
      </c>
      <c r="O292" t="s">
        <v>19</v>
      </c>
      <c r="P292" s="1">
        <v>0.89803455282918898</v>
      </c>
      <c r="Q292" t="s">
        <v>20</v>
      </c>
    </row>
    <row r="293" spans="1:17" x14ac:dyDescent="0.35">
      <c r="A293">
        <v>290</v>
      </c>
      <c r="B293">
        <v>1923</v>
      </c>
      <c r="C293" t="s">
        <v>2062</v>
      </c>
      <c r="D293">
        <v>38</v>
      </c>
      <c r="E293">
        <v>18</v>
      </c>
      <c r="F293">
        <v>22.917489221187701</v>
      </c>
      <c r="G293">
        <v>2.12499989170996</v>
      </c>
      <c r="H293">
        <v>412.5</v>
      </c>
      <c r="I293">
        <v>99.497473835945101</v>
      </c>
      <c r="J293">
        <v>0.38002295662103103</v>
      </c>
      <c r="K293">
        <v>0.52361214094445996</v>
      </c>
      <c r="L293">
        <v>0.82499999999999996</v>
      </c>
      <c r="M293" t="s">
        <v>959</v>
      </c>
      <c r="N293" t="s">
        <v>18</v>
      </c>
      <c r="O293" t="s">
        <v>19</v>
      </c>
      <c r="P293" s="1">
        <v>0.897996286415774</v>
      </c>
      <c r="Q293" t="s">
        <v>20</v>
      </c>
    </row>
    <row r="294" spans="1:17" x14ac:dyDescent="0.35">
      <c r="A294">
        <v>291</v>
      </c>
      <c r="B294">
        <v>673</v>
      </c>
      <c r="C294" t="s">
        <v>2063</v>
      </c>
      <c r="D294">
        <v>79</v>
      </c>
      <c r="E294">
        <v>128</v>
      </c>
      <c r="F294">
        <v>89.116954954069101</v>
      </c>
      <c r="G294">
        <v>0.61594199554579099</v>
      </c>
      <c r="H294">
        <v>6237.5</v>
      </c>
      <c r="I294">
        <v>352.634556889534</v>
      </c>
      <c r="J294">
        <v>0.83663908966377598</v>
      </c>
      <c r="K294">
        <v>0.63033392827101997</v>
      </c>
      <c r="L294">
        <v>0.90072202166064996</v>
      </c>
      <c r="M294" t="s">
        <v>959</v>
      </c>
      <c r="N294" t="s">
        <v>18</v>
      </c>
      <c r="O294" t="s">
        <v>19</v>
      </c>
      <c r="P294" s="1">
        <v>0.89798983109057595</v>
      </c>
      <c r="Q294" t="s">
        <v>20</v>
      </c>
    </row>
    <row r="295" spans="1:17" x14ac:dyDescent="0.35">
      <c r="A295">
        <v>292</v>
      </c>
      <c r="B295">
        <v>979</v>
      </c>
      <c r="C295" t="s">
        <v>1540</v>
      </c>
      <c r="D295">
        <v>41</v>
      </c>
      <c r="E295">
        <v>107</v>
      </c>
      <c r="F295">
        <v>56.2777342074885</v>
      </c>
      <c r="G295">
        <v>0.38686135421202</v>
      </c>
      <c r="H295">
        <v>2487.5</v>
      </c>
      <c r="I295">
        <v>288.49242150783499</v>
      </c>
      <c r="J295">
        <v>0.80754155634771996</v>
      </c>
      <c r="K295">
        <v>0.375581450945426</v>
      </c>
      <c r="L295">
        <v>0.65032679738562105</v>
      </c>
      <c r="M295" t="s">
        <v>959</v>
      </c>
      <c r="N295" t="s">
        <v>18</v>
      </c>
      <c r="O295" t="s">
        <v>19</v>
      </c>
      <c r="P295" s="1">
        <v>0.89789237977445702</v>
      </c>
      <c r="Q295" t="s">
        <v>20</v>
      </c>
    </row>
    <row r="296" spans="1:17" x14ac:dyDescent="0.35">
      <c r="A296">
        <v>293</v>
      </c>
      <c r="B296">
        <v>1083</v>
      </c>
      <c r="C296" t="s">
        <v>1456</v>
      </c>
      <c r="D296">
        <v>46</v>
      </c>
      <c r="E296">
        <v>53</v>
      </c>
      <c r="F296">
        <v>49.184907593659297</v>
      </c>
      <c r="G296">
        <v>0.86666670263197698</v>
      </c>
      <c r="H296">
        <v>1900</v>
      </c>
      <c r="I296">
        <v>168.99494767189</v>
      </c>
      <c r="J296">
        <v>0.70290027475276196</v>
      </c>
      <c r="K296">
        <v>0.83601875999536801</v>
      </c>
      <c r="L296">
        <v>0.95</v>
      </c>
      <c r="M296" t="s">
        <v>959</v>
      </c>
      <c r="N296" t="s">
        <v>18</v>
      </c>
      <c r="O296" t="s">
        <v>19</v>
      </c>
      <c r="P296" s="1">
        <v>0.89783684516362305</v>
      </c>
      <c r="Q296" t="s">
        <v>20</v>
      </c>
    </row>
    <row r="297" spans="1:17" x14ac:dyDescent="0.35">
      <c r="A297">
        <v>294</v>
      </c>
      <c r="B297">
        <v>967</v>
      </c>
      <c r="C297" t="s">
        <v>646</v>
      </c>
      <c r="D297">
        <v>46</v>
      </c>
      <c r="E297">
        <v>81</v>
      </c>
      <c r="F297">
        <v>56.980354852130098</v>
      </c>
      <c r="G297">
        <v>0.56521734286335901</v>
      </c>
      <c r="H297">
        <v>2550</v>
      </c>
      <c r="I297">
        <v>241.421353816986</v>
      </c>
      <c r="J297">
        <v>0.84943390403827801</v>
      </c>
      <c r="K297">
        <v>0.54979233716537501</v>
      </c>
      <c r="L297">
        <v>0.83265306122449001</v>
      </c>
      <c r="M297" t="s">
        <v>959</v>
      </c>
      <c r="N297" t="s">
        <v>18</v>
      </c>
      <c r="O297" t="s">
        <v>19</v>
      </c>
      <c r="P297" s="1">
        <v>0.89783660278272204</v>
      </c>
      <c r="Q297" t="s">
        <v>20</v>
      </c>
    </row>
    <row r="298" spans="1:17" x14ac:dyDescent="0.35">
      <c r="A298">
        <v>295</v>
      </c>
      <c r="B298">
        <v>1958</v>
      </c>
      <c r="C298" t="s">
        <v>2064</v>
      </c>
      <c r="D298">
        <v>21</v>
      </c>
      <c r="E298">
        <v>32</v>
      </c>
      <c r="F298">
        <v>22.212166116452401</v>
      </c>
      <c r="G298">
        <v>0.66666671661849297</v>
      </c>
      <c r="H298">
        <v>387.5</v>
      </c>
      <c r="I298">
        <v>89.497473835945101</v>
      </c>
      <c r="J298">
        <v>0.73535561954474904</v>
      </c>
      <c r="K298">
        <v>0.60793901677169004</v>
      </c>
      <c r="L298">
        <v>0.83783783783783805</v>
      </c>
      <c r="M298" t="s">
        <v>959</v>
      </c>
      <c r="N298" t="s">
        <v>18</v>
      </c>
      <c r="O298" t="s">
        <v>19</v>
      </c>
      <c r="P298" s="1">
        <v>0.89782326968389503</v>
      </c>
      <c r="Q298" t="s">
        <v>20</v>
      </c>
    </row>
    <row r="299" spans="1:17" x14ac:dyDescent="0.35">
      <c r="A299">
        <v>296</v>
      </c>
      <c r="B299">
        <v>1271</v>
      </c>
      <c r="C299" t="s">
        <v>2065</v>
      </c>
      <c r="D299">
        <v>35</v>
      </c>
      <c r="E299">
        <v>60</v>
      </c>
      <c r="F299">
        <v>39.694255713009198</v>
      </c>
      <c r="G299">
        <v>0.58333333333333304</v>
      </c>
      <c r="H299">
        <v>1237.5</v>
      </c>
      <c r="I299">
        <v>167.78174459934201</v>
      </c>
      <c r="J299">
        <v>0.79089641742746197</v>
      </c>
      <c r="K299">
        <v>0.55241525079125398</v>
      </c>
      <c r="L299">
        <v>0.79838709677419395</v>
      </c>
      <c r="M299" t="s">
        <v>959</v>
      </c>
      <c r="N299" t="s">
        <v>18</v>
      </c>
      <c r="O299" t="s">
        <v>19</v>
      </c>
      <c r="P299" s="1">
        <v>0.89772477202661305</v>
      </c>
      <c r="Q299" t="s">
        <v>20</v>
      </c>
    </row>
    <row r="300" spans="1:17" x14ac:dyDescent="0.35">
      <c r="A300">
        <v>297</v>
      </c>
      <c r="B300">
        <v>2109</v>
      </c>
      <c r="C300" t="s">
        <v>1497</v>
      </c>
      <c r="D300">
        <v>20</v>
      </c>
      <c r="E300">
        <v>20</v>
      </c>
      <c r="F300">
        <v>20.342144725641099</v>
      </c>
      <c r="G300">
        <v>1</v>
      </c>
      <c r="H300">
        <v>325</v>
      </c>
      <c r="I300">
        <v>74.142135381698594</v>
      </c>
      <c r="J300">
        <v>0.47743973317223698</v>
      </c>
      <c r="K300">
        <v>0.74295591533565997</v>
      </c>
      <c r="L300">
        <v>0.92857142857142905</v>
      </c>
      <c r="M300" t="s">
        <v>959</v>
      </c>
      <c r="N300" t="s">
        <v>18</v>
      </c>
      <c r="O300" t="s">
        <v>19</v>
      </c>
      <c r="P300" s="1">
        <v>0.897619129917263</v>
      </c>
      <c r="Q300" t="s">
        <v>20</v>
      </c>
    </row>
    <row r="301" spans="1:17" x14ac:dyDescent="0.35">
      <c r="A301">
        <v>298</v>
      </c>
      <c r="B301">
        <v>1927</v>
      </c>
      <c r="C301" t="s">
        <v>2066</v>
      </c>
      <c r="D301">
        <v>16</v>
      </c>
      <c r="E301">
        <v>40</v>
      </c>
      <c r="F301">
        <v>22.917489221187701</v>
      </c>
      <c r="G301">
        <v>0.38888887572542802</v>
      </c>
      <c r="H301">
        <v>412.5</v>
      </c>
      <c r="I301">
        <v>95.355338454246507</v>
      </c>
      <c r="J301">
        <v>0.85784705397501304</v>
      </c>
      <c r="K301">
        <v>0.57009048554532005</v>
      </c>
      <c r="L301">
        <v>0.86842105263157898</v>
      </c>
      <c r="M301" t="s">
        <v>959</v>
      </c>
      <c r="N301" t="s">
        <v>18</v>
      </c>
      <c r="O301" t="s">
        <v>19</v>
      </c>
      <c r="P301" s="1">
        <v>0.89760276277926798</v>
      </c>
      <c r="Q301" t="s">
        <v>20</v>
      </c>
    </row>
    <row r="302" spans="1:17" x14ac:dyDescent="0.35">
      <c r="A302">
        <v>299</v>
      </c>
      <c r="B302">
        <v>708</v>
      </c>
      <c r="C302" t="s">
        <v>822</v>
      </c>
      <c r="D302">
        <v>81</v>
      </c>
      <c r="E302">
        <v>110</v>
      </c>
      <c r="F302">
        <v>82.630182491885606</v>
      </c>
      <c r="G302">
        <v>0.73033709806531599</v>
      </c>
      <c r="H302">
        <v>5362.5</v>
      </c>
      <c r="I302">
        <v>336.776692271233</v>
      </c>
      <c r="J302">
        <v>0.71833491892032497</v>
      </c>
      <c r="K302">
        <v>0.59414591430894603</v>
      </c>
      <c r="L302">
        <v>0.85458167330677304</v>
      </c>
      <c r="M302" t="s">
        <v>959</v>
      </c>
      <c r="N302" t="s">
        <v>18</v>
      </c>
      <c r="O302" t="s">
        <v>19</v>
      </c>
      <c r="P302" s="1">
        <v>0.89752124490692797</v>
      </c>
      <c r="Q302" t="s">
        <v>20</v>
      </c>
    </row>
    <row r="303" spans="1:17" x14ac:dyDescent="0.35">
      <c r="A303">
        <v>300</v>
      </c>
      <c r="B303">
        <v>2055</v>
      </c>
      <c r="C303" t="s">
        <v>1709</v>
      </c>
      <c r="D303">
        <v>25</v>
      </c>
      <c r="E303">
        <v>20</v>
      </c>
      <c r="F303">
        <v>20.729648968280099</v>
      </c>
      <c r="G303">
        <v>1.25</v>
      </c>
      <c r="H303">
        <v>337.5</v>
      </c>
      <c r="I303">
        <v>75.355338454246507</v>
      </c>
      <c r="J303">
        <v>0.58645067418510899</v>
      </c>
      <c r="K303">
        <v>0.74688818880388896</v>
      </c>
      <c r="L303">
        <v>0.931034482758621</v>
      </c>
      <c r="M303" t="s">
        <v>959</v>
      </c>
      <c r="N303" t="s">
        <v>18</v>
      </c>
      <c r="O303" t="s">
        <v>19</v>
      </c>
      <c r="P303" s="1">
        <v>0.89750341256769195</v>
      </c>
      <c r="Q303" t="s">
        <v>20</v>
      </c>
    </row>
    <row r="304" spans="1:17" x14ac:dyDescent="0.35">
      <c r="A304">
        <v>301</v>
      </c>
      <c r="B304">
        <v>1193</v>
      </c>
      <c r="C304" t="s">
        <v>2067</v>
      </c>
      <c r="D304">
        <v>63</v>
      </c>
      <c r="E304">
        <v>37</v>
      </c>
      <c r="F304">
        <v>42.967398569915602</v>
      </c>
      <c r="G304">
        <v>1.7031248978528699</v>
      </c>
      <c r="H304">
        <v>1450</v>
      </c>
      <c r="I304">
        <v>174.85281229019199</v>
      </c>
      <c r="J304">
        <v>0.66364485031044496</v>
      </c>
      <c r="K304">
        <v>0.59598128560100105</v>
      </c>
      <c r="L304">
        <v>0.85925925925925895</v>
      </c>
      <c r="M304" t="s">
        <v>959</v>
      </c>
      <c r="N304" t="s">
        <v>18</v>
      </c>
      <c r="O304" t="s">
        <v>19</v>
      </c>
      <c r="P304" s="1">
        <v>0.89742206695230398</v>
      </c>
      <c r="Q304" t="s">
        <v>20</v>
      </c>
    </row>
    <row r="305" spans="1:17" x14ac:dyDescent="0.35">
      <c r="A305">
        <v>302</v>
      </c>
      <c r="B305">
        <v>1313</v>
      </c>
      <c r="C305" t="s">
        <v>1041</v>
      </c>
      <c r="D305">
        <v>50</v>
      </c>
      <c r="E305">
        <v>30</v>
      </c>
      <c r="F305">
        <v>38.472600259855398</v>
      </c>
      <c r="G305">
        <v>1.6666666666666701</v>
      </c>
      <c r="H305">
        <v>1162.5</v>
      </c>
      <c r="I305">
        <v>145.355338454247</v>
      </c>
      <c r="J305">
        <v>0.76641281021068097</v>
      </c>
      <c r="K305">
        <v>0.69141827167688097</v>
      </c>
      <c r="L305">
        <v>0.93</v>
      </c>
      <c r="M305" t="s">
        <v>959</v>
      </c>
      <c r="N305" t="s">
        <v>18</v>
      </c>
      <c r="O305" t="s">
        <v>19</v>
      </c>
      <c r="P305" s="1">
        <v>0.89736336641077896</v>
      </c>
      <c r="Q305" t="s">
        <v>20</v>
      </c>
    </row>
    <row r="306" spans="1:17" x14ac:dyDescent="0.35">
      <c r="A306">
        <v>303</v>
      </c>
      <c r="B306">
        <v>282</v>
      </c>
      <c r="C306" t="s">
        <v>282</v>
      </c>
      <c r="D306">
        <v>175</v>
      </c>
      <c r="E306">
        <v>303</v>
      </c>
      <c r="F306">
        <v>189.487084418785</v>
      </c>
      <c r="G306">
        <v>0.57820104285637597</v>
      </c>
      <c r="H306">
        <v>28200</v>
      </c>
      <c r="I306">
        <v>1162.2539567947399</v>
      </c>
      <c r="J306">
        <v>0.848545239227534</v>
      </c>
      <c r="K306">
        <v>0.26233540397666799</v>
      </c>
      <c r="L306">
        <v>0.68780487804877999</v>
      </c>
      <c r="M306" t="s">
        <v>959</v>
      </c>
      <c r="N306" t="s">
        <v>18</v>
      </c>
      <c r="O306" t="s">
        <v>19</v>
      </c>
      <c r="P306" s="1">
        <v>0.89725129726142105</v>
      </c>
      <c r="Q306" t="s">
        <v>20</v>
      </c>
    </row>
    <row r="307" spans="1:17" x14ac:dyDescent="0.35">
      <c r="A307">
        <v>304</v>
      </c>
      <c r="B307">
        <v>718</v>
      </c>
      <c r="C307" t="s">
        <v>2068</v>
      </c>
      <c r="D307">
        <v>85</v>
      </c>
      <c r="E307">
        <v>85</v>
      </c>
      <c r="F307">
        <v>81.661448159767602</v>
      </c>
      <c r="G307">
        <v>1</v>
      </c>
      <c r="H307">
        <v>5237.5</v>
      </c>
      <c r="I307">
        <v>296.06601536274002</v>
      </c>
      <c r="J307">
        <v>0.72835848948905202</v>
      </c>
      <c r="K307">
        <v>0.75085621961054605</v>
      </c>
      <c r="L307">
        <v>0.92699115044247804</v>
      </c>
      <c r="M307" t="s">
        <v>959</v>
      </c>
      <c r="N307" t="s">
        <v>18</v>
      </c>
      <c r="O307" t="s">
        <v>19</v>
      </c>
      <c r="P307" s="1">
        <v>0.89713407122504096</v>
      </c>
      <c r="Q307" t="s">
        <v>20</v>
      </c>
    </row>
    <row r="308" spans="1:17" x14ac:dyDescent="0.35">
      <c r="A308">
        <v>305</v>
      </c>
      <c r="B308">
        <v>70</v>
      </c>
      <c r="C308" t="s">
        <v>48</v>
      </c>
      <c r="D308">
        <v>273</v>
      </c>
      <c r="E308">
        <v>601</v>
      </c>
      <c r="F308">
        <v>357.35965963848901</v>
      </c>
      <c r="G308">
        <v>0.45484674413349802</v>
      </c>
      <c r="H308">
        <v>100300</v>
      </c>
      <c r="I308">
        <v>2230.6601536274002</v>
      </c>
      <c r="J308">
        <v>0.82037972717445096</v>
      </c>
      <c r="K308">
        <v>0.25330512572179598</v>
      </c>
      <c r="L308">
        <v>0.74627976190476197</v>
      </c>
      <c r="M308" t="s">
        <v>959</v>
      </c>
      <c r="N308" t="s">
        <v>18</v>
      </c>
      <c r="O308" t="s">
        <v>19</v>
      </c>
      <c r="P308" s="1">
        <v>0.89705418349634303</v>
      </c>
      <c r="Q308" t="s">
        <v>20</v>
      </c>
    </row>
    <row r="309" spans="1:17" x14ac:dyDescent="0.35">
      <c r="A309">
        <v>306</v>
      </c>
      <c r="B309">
        <v>823</v>
      </c>
      <c r="C309" t="s">
        <v>893</v>
      </c>
      <c r="D309">
        <v>81</v>
      </c>
      <c r="E309">
        <v>61</v>
      </c>
      <c r="F309">
        <v>68.983569046894601</v>
      </c>
      <c r="G309">
        <v>1.33333338541388</v>
      </c>
      <c r="H309">
        <v>3737.5</v>
      </c>
      <c r="I309">
        <v>282.634556889534</v>
      </c>
      <c r="J309">
        <v>0.60802162186700404</v>
      </c>
      <c r="K309">
        <v>0.58795020217117</v>
      </c>
      <c r="L309">
        <v>0.83519553072625696</v>
      </c>
      <c r="M309" t="s">
        <v>959</v>
      </c>
      <c r="N309" t="s">
        <v>18</v>
      </c>
      <c r="O309" t="s">
        <v>19</v>
      </c>
      <c r="P309" s="1">
        <v>0.89699334913645601</v>
      </c>
      <c r="Q309" t="s">
        <v>20</v>
      </c>
    </row>
    <row r="310" spans="1:17" x14ac:dyDescent="0.35">
      <c r="A310">
        <v>307</v>
      </c>
      <c r="B310">
        <v>1930</v>
      </c>
      <c r="C310" t="s">
        <v>950</v>
      </c>
      <c r="D310">
        <v>30</v>
      </c>
      <c r="E310">
        <v>20</v>
      </c>
      <c r="F310">
        <v>22.917489221187701</v>
      </c>
      <c r="G310">
        <v>1.5</v>
      </c>
      <c r="H310">
        <v>412.5</v>
      </c>
      <c r="I310">
        <v>85.355338454246507</v>
      </c>
      <c r="J310">
        <v>0.80407858987342495</v>
      </c>
      <c r="K310">
        <v>0.71149596156503203</v>
      </c>
      <c r="L310">
        <v>0.94285714285714295</v>
      </c>
      <c r="M310" t="s">
        <v>959</v>
      </c>
      <c r="N310" t="s">
        <v>18</v>
      </c>
      <c r="O310" t="s">
        <v>19</v>
      </c>
      <c r="P310" s="1">
        <v>0.89687308770165297</v>
      </c>
      <c r="Q310" t="s">
        <v>20</v>
      </c>
    </row>
    <row r="311" spans="1:17" x14ac:dyDescent="0.35">
      <c r="A311">
        <v>308</v>
      </c>
      <c r="B311">
        <v>2002</v>
      </c>
      <c r="C311" t="s">
        <v>1022</v>
      </c>
      <c r="D311">
        <v>25</v>
      </c>
      <c r="E311">
        <v>20</v>
      </c>
      <c r="F311">
        <v>21.483699284957801</v>
      </c>
      <c r="G311">
        <v>1.25</v>
      </c>
      <c r="H311">
        <v>362.5</v>
      </c>
      <c r="I311">
        <v>81.213203072547898</v>
      </c>
      <c r="J311">
        <v>0.67784963323466896</v>
      </c>
      <c r="K311">
        <v>0.69066046368188905</v>
      </c>
      <c r="L311">
        <v>0.90625</v>
      </c>
      <c r="M311" t="s">
        <v>959</v>
      </c>
      <c r="N311" t="s">
        <v>18</v>
      </c>
      <c r="O311" t="s">
        <v>19</v>
      </c>
      <c r="P311" s="1">
        <v>0.89683510969457403</v>
      </c>
      <c r="Q311" t="s">
        <v>20</v>
      </c>
    </row>
    <row r="312" spans="1:17" x14ac:dyDescent="0.35">
      <c r="A312">
        <v>309</v>
      </c>
      <c r="B312">
        <v>1610</v>
      </c>
      <c r="C312" t="s">
        <v>2069</v>
      </c>
      <c r="D312">
        <v>35</v>
      </c>
      <c r="E312">
        <v>30</v>
      </c>
      <c r="F312">
        <v>28.768136958757999</v>
      </c>
      <c r="G312">
        <v>1.1666666666666701</v>
      </c>
      <c r="H312">
        <v>650</v>
      </c>
      <c r="I312">
        <v>112.426406145096</v>
      </c>
      <c r="J312">
        <v>0.55181827178476806</v>
      </c>
      <c r="K312">
        <v>0.64622918013130204</v>
      </c>
      <c r="L312">
        <v>0.85245901639344301</v>
      </c>
      <c r="M312" t="s">
        <v>959</v>
      </c>
      <c r="N312" t="s">
        <v>18</v>
      </c>
      <c r="O312" t="s">
        <v>19</v>
      </c>
      <c r="P312" s="1">
        <v>0.89679549143895998</v>
      </c>
      <c r="Q312" t="s">
        <v>20</v>
      </c>
    </row>
    <row r="313" spans="1:17" x14ac:dyDescent="0.35">
      <c r="A313">
        <v>310</v>
      </c>
      <c r="B313">
        <v>1124</v>
      </c>
      <c r="C313" t="s">
        <v>419</v>
      </c>
      <c r="D313">
        <v>59</v>
      </c>
      <c r="E313">
        <v>55</v>
      </c>
      <c r="F313">
        <v>47.034601188671097</v>
      </c>
      <c r="G313">
        <v>1.05999980828332</v>
      </c>
      <c r="H313">
        <v>1737.5</v>
      </c>
      <c r="I313">
        <v>206.06601536273999</v>
      </c>
      <c r="J313">
        <v>0.80784826752063699</v>
      </c>
      <c r="K313">
        <v>0.51418799244005997</v>
      </c>
      <c r="L313">
        <v>0.80813953488372103</v>
      </c>
      <c r="M313" t="s">
        <v>959</v>
      </c>
      <c r="N313" t="s">
        <v>18</v>
      </c>
      <c r="O313" t="s">
        <v>19</v>
      </c>
      <c r="P313" s="1">
        <v>0.89677023143590295</v>
      </c>
      <c r="Q313" t="s">
        <v>20</v>
      </c>
    </row>
    <row r="314" spans="1:17" x14ac:dyDescent="0.35">
      <c r="A314">
        <v>311</v>
      </c>
      <c r="B314">
        <v>1663</v>
      </c>
      <c r="C314" t="s">
        <v>1824</v>
      </c>
      <c r="D314">
        <v>32</v>
      </c>
      <c r="E314">
        <v>25</v>
      </c>
      <c r="F314">
        <v>27.639531957706801</v>
      </c>
      <c r="G314">
        <v>1.28571442333666</v>
      </c>
      <c r="H314">
        <v>600</v>
      </c>
      <c r="I314">
        <v>96.568541526794405</v>
      </c>
      <c r="J314">
        <v>0.56286447574848297</v>
      </c>
      <c r="K314">
        <v>0.80851814289025703</v>
      </c>
      <c r="L314">
        <v>0.94117647058823495</v>
      </c>
      <c r="M314" t="s">
        <v>959</v>
      </c>
      <c r="N314" t="s">
        <v>18</v>
      </c>
      <c r="O314" t="s">
        <v>19</v>
      </c>
      <c r="P314" s="1">
        <v>0.89673708273596398</v>
      </c>
      <c r="Q314" t="s">
        <v>20</v>
      </c>
    </row>
    <row r="315" spans="1:17" x14ac:dyDescent="0.35">
      <c r="A315">
        <v>312</v>
      </c>
      <c r="B315">
        <v>1112</v>
      </c>
      <c r="C315" t="s">
        <v>504</v>
      </c>
      <c r="D315">
        <v>60</v>
      </c>
      <c r="E315">
        <v>40</v>
      </c>
      <c r="F315">
        <v>47.539459314393902</v>
      </c>
      <c r="G315">
        <v>1.5</v>
      </c>
      <c r="H315">
        <v>1775</v>
      </c>
      <c r="I315">
        <v>170.71067690849301</v>
      </c>
      <c r="J315">
        <v>0.68312175139009401</v>
      </c>
      <c r="K315">
        <v>0.76539717077450398</v>
      </c>
      <c r="L315">
        <v>0.92810457516339895</v>
      </c>
      <c r="M315" t="s">
        <v>959</v>
      </c>
      <c r="N315" t="s">
        <v>18</v>
      </c>
      <c r="O315" t="s">
        <v>19</v>
      </c>
      <c r="P315" s="1">
        <v>0.89663773141735403</v>
      </c>
      <c r="Q315" t="s">
        <v>20</v>
      </c>
    </row>
    <row r="316" spans="1:17" x14ac:dyDescent="0.35">
      <c r="A316">
        <v>313</v>
      </c>
      <c r="B316">
        <v>1268</v>
      </c>
      <c r="C316" t="s">
        <v>2070</v>
      </c>
      <c r="D316">
        <v>40</v>
      </c>
      <c r="E316">
        <v>40</v>
      </c>
      <c r="F316">
        <v>39.894228040143297</v>
      </c>
      <c r="G316">
        <v>1</v>
      </c>
      <c r="H316">
        <v>1250</v>
      </c>
      <c r="I316">
        <v>136.56854152679401</v>
      </c>
      <c r="J316">
        <v>0.72103537938048201</v>
      </c>
      <c r="K316">
        <v>0.842206393898001</v>
      </c>
      <c r="L316">
        <v>0.96153846153846201</v>
      </c>
      <c r="M316" t="s">
        <v>959</v>
      </c>
      <c r="N316" t="s">
        <v>18</v>
      </c>
      <c r="O316" t="s">
        <v>19</v>
      </c>
      <c r="P316" s="1">
        <v>0.89654432532582795</v>
      </c>
      <c r="Q316" t="s">
        <v>20</v>
      </c>
    </row>
    <row r="317" spans="1:17" x14ac:dyDescent="0.35">
      <c r="A317">
        <v>314</v>
      </c>
      <c r="B317">
        <v>1877</v>
      </c>
      <c r="C317" t="s">
        <v>1946</v>
      </c>
      <c r="D317">
        <v>25</v>
      </c>
      <c r="E317">
        <v>20</v>
      </c>
      <c r="F317">
        <v>23.601743597065699</v>
      </c>
      <c r="G317">
        <v>1.25</v>
      </c>
      <c r="H317">
        <v>437.5</v>
      </c>
      <c r="I317">
        <v>81.213203072547898</v>
      </c>
      <c r="J317">
        <v>0.579261111561296</v>
      </c>
      <c r="K317">
        <v>0.83355573202986699</v>
      </c>
      <c r="L317">
        <v>0.97222222222222199</v>
      </c>
      <c r="M317" t="s">
        <v>959</v>
      </c>
      <c r="N317" t="s">
        <v>18</v>
      </c>
      <c r="O317" t="s">
        <v>19</v>
      </c>
      <c r="P317" s="1">
        <v>0.89644853258115997</v>
      </c>
      <c r="Q317" t="s">
        <v>20</v>
      </c>
    </row>
    <row r="318" spans="1:17" x14ac:dyDescent="0.35">
      <c r="A318">
        <v>315</v>
      </c>
      <c r="B318">
        <v>1029</v>
      </c>
      <c r="C318" t="s">
        <v>301</v>
      </c>
      <c r="D318">
        <v>60</v>
      </c>
      <c r="E318">
        <v>75</v>
      </c>
      <c r="F318">
        <v>52.624101035542402</v>
      </c>
      <c r="G318">
        <v>0.8</v>
      </c>
      <c r="H318">
        <v>2175</v>
      </c>
      <c r="I318">
        <v>273.13708305358898</v>
      </c>
      <c r="J318">
        <v>0.68360276764289096</v>
      </c>
      <c r="K318">
        <v>0.36635978134563102</v>
      </c>
      <c r="L318">
        <v>0.63736263736263699</v>
      </c>
      <c r="M318" t="s">
        <v>959</v>
      </c>
      <c r="N318" t="s">
        <v>18</v>
      </c>
      <c r="O318" t="s">
        <v>19</v>
      </c>
      <c r="P318" s="1">
        <v>0.89644430513307705</v>
      </c>
      <c r="Q318" t="s">
        <v>20</v>
      </c>
    </row>
    <row r="319" spans="1:17" x14ac:dyDescent="0.35">
      <c r="A319">
        <v>316</v>
      </c>
      <c r="B319">
        <v>144</v>
      </c>
      <c r="C319" t="s">
        <v>49</v>
      </c>
      <c r="D319">
        <v>444</v>
      </c>
      <c r="E319">
        <v>252</v>
      </c>
      <c r="F319">
        <v>272.071615630959</v>
      </c>
      <c r="G319">
        <v>1.75912413832283</v>
      </c>
      <c r="H319">
        <v>58137.5</v>
      </c>
      <c r="I319">
        <v>1991.16267979145</v>
      </c>
      <c r="J319">
        <v>0.66883502085983304</v>
      </c>
      <c r="K319">
        <v>0.18426919096889499</v>
      </c>
      <c r="L319">
        <v>0.68811954431128897</v>
      </c>
      <c r="M319" t="s">
        <v>959</v>
      </c>
      <c r="N319" t="s">
        <v>18</v>
      </c>
      <c r="O319" t="s">
        <v>19</v>
      </c>
      <c r="P319" s="1">
        <v>0.89638559104597304</v>
      </c>
      <c r="Q319" t="s">
        <v>20</v>
      </c>
    </row>
    <row r="320" spans="1:17" x14ac:dyDescent="0.35">
      <c r="A320">
        <v>317</v>
      </c>
      <c r="B320">
        <v>1667</v>
      </c>
      <c r="C320" t="s">
        <v>1641</v>
      </c>
      <c r="D320">
        <v>36</v>
      </c>
      <c r="E320">
        <v>23</v>
      </c>
      <c r="F320">
        <v>27.350104799285699</v>
      </c>
      <c r="G320">
        <v>1.57894741199003</v>
      </c>
      <c r="H320">
        <v>587.5</v>
      </c>
      <c r="I320">
        <v>99.497473835945101</v>
      </c>
      <c r="J320">
        <v>0.65199756597493297</v>
      </c>
      <c r="K320">
        <v>0.74575062498150302</v>
      </c>
      <c r="L320">
        <v>0.92156862745098</v>
      </c>
      <c r="M320" t="s">
        <v>959</v>
      </c>
      <c r="N320" t="s">
        <v>18</v>
      </c>
      <c r="O320" t="s">
        <v>19</v>
      </c>
      <c r="P320" s="1">
        <v>0.89637995357244205</v>
      </c>
      <c r="Q320" t="s">
        <v>20</v>
      </c>
    </row>
    <row r="321" spans="1:17" x14ac:dyDescent="0.35">
      <c r="A321">
        <v>318</v>
      </c>
      <c r="B321">
        <v>651</v>
      </c>
      <c r="C321" t="s">
        <v>628</v>
      </c>
      <c r="D321">
        <v>84</v>
      </c>
      <c r="E321">
        <v>154</v>
      </c>
      <c r="F321">
        <v>92.533971806812502</v>
      </c>
      <c r="G321">
        <v>0.54545450056089795</v>
      </c>
      <c r="H321">
        <v>6725</v>
      </c>
      <c r="I321">
        <v>486.27416610717802</v>
      </c>
      <c r="J321">
        <v>0.84732837040007902</v>
      </c>
      <c r="K321">
        <v>0.357387828031968</v>
      </c>
      <c r="L321">
        <v>0.68622448979591799</v>
      </c>
      <c r="M321" t="s">
        <v>959</v>
      </c>
      <c r="N321" t="s">
        <v>18</v>
      </c>
      <c r="O321" t="s">
        <v>19</v>
      </c>
      <c r="P321" s="1">
        <v>0.89615800930540301</v>
      </c>
      <c r="Q321" t="s">
        <v>20</v>
      </c>
    </row>
    <row r="322" spans="1:17" x14ac:dyDescent="0.35">
      <c r="A322">
        <v>319</v>
      </c>
      <c r="B322">
        <v>51</v>
      </c>
      <c r="C322" t="s">
        <v>179</v>
      </c>
      <c r="D322">
        <v>356</v>
      </c>
      <c r="E322">
        <v>562</v>
      </c>
      <c r="F322">
        <v>391.593906578028</v>
      </c>
      <c r="G322">
        <v>0.63411531606861704</v>
      </c>
      <c r="H322">
        <v>120437.5</v>
      </c>
      <c r="I322">
        <v>1848.7362736463499</v>
      </c>
      <c r="J322">
        <v>0.718128881721384</v>
      </c>
      <c r="K322">
        <v>0.44281433438240198</v>
      </c>
      <c r="L322">
        <v>0.79385350580868397</v>
      </c>
      <c r="M322" t="s">
        <v>959</v>
      </c>
      <c r="N322" t="s">
        <v>18</v>
      </c>
      <c r="O322" t="s">
        <v>19</v>
      </c>
      <c r="P322" s="1">
        <v>0.896141421611929</v>
      </c>
      <c r="Q322" t="s">
        <v>20</v>
      </c>
    </row>
    <row r="323" spans="1:17" x14ac:dyDescent="0.35">
      <c r="A323">
        <v>320</v>
      </c>
      <c r="B323">
        <v>607</v>
      </c>
      <c r="C323" t="s">
        <v>2071</v>
      </c>
      <c r="D323">
        <v>105</v>
      </c>
      <c r="E323">
        <v>97</v>
      </c>
      <c r="F323">
        <v>98.854000960215998</v>
      </c>
      <c r="G323">
        <v>1.0764329170167399</v>
      </c>
      <c r="H323">
        <v>7675</v>
      </c>
      <c r="I323">
        <v>366.27416610717802</v>
      </c>
      <c r="J323">
        <v>0.64688714870595998</v>
      </c>
      <c r="K323">
        <v>0.71891189862499105</v>
      </c>
      <c r="L323">
        <v>0.91097922848664703</v>
      </c>
      <c r="M323" t="s">
        <v>959</v>
      </c>
      <c r="N323" t="s">
        <v>18</v>
      </c>
      <c r="O323" t="s">
        <v>19</v>
      </c>
      <c r="P323" s="1">
        <v>0.89599702336415898</v>
      </c>
      <c r="Q323" t="s">
        <v>20</v>
      </c>
    </row>
    <row r="324" spans="1:17" x14ac:dyDescent="0.35">
      <c r="A324">
        <v>321</v>
      </c>
      <c r="B324">
        <v>417</v>
      </c>
      <c r="C324" t="s">
        <v>283</v>
      </c>
      <c r="D324">
        <v>131</v>
      </c>
      <c r="E324">
        <v>170</v>
      </c>
      <c r="F324">
        <v>138.88692920047501</v>
      </c>
      <c r="G324">
        <v>0.769759404754918</v>
      </c>
      <c r="H324">
        <v>15150</v>
      </c>
      <c r="I324">
        <v>512.84270763397205</v>
      </c>
      <c r="J324">
        <v>0.69365326952697903</v>
      </c>
      <c r="K324">
        <v>0.72385924910786204</v>
      </c>
      <c r="L324">
        <v>0.93953488372092997</v>
      </c>
      <c r="M324" t="s">
        <v>959</v>
      </c>
      <c r="N324" t="s">
        <v>18</v>
      </c>
      <c r="O324" t="s">
        <v>19</v>
      </c>
      <c r="P324" s="1">
        <v>0.89599397845313</v>
      </c>
      <c r="Q324" t="s">
        <v>20</v>
      </c>
    </row>
    <row r="325" spans="1:17" x14ac:dyDescent="0.35">
      <c r="A325">
        <v>322</v>
      </c>
      <c r="B325">
        <v>1682</v>
      </c>
      <c r="C325" t="s">
        <v>1632</v>
      </c>
      <c r="D325">
        <v>25</v>
      </c>
      <c r="E325">
        <v>40</v>
      </c>
      <c r="F325">
        <v>27.057581899030001</v>
      </c>
      <c r="G325">
        <v>0.625</v>
      </c>
      <c r="H325">
        <v>575</v>
      </c>
      <c r="I325">
        <v>112.426406145096</v>
      </c>
      <c r="J325">
        <v>0.38363839076296902</v>
      </c>
      <c r="K325">
        <v>0.57166427473153603</v>
      </c>
      <c r="L325">
        <v>0.83636363636363598</v>
      </c>
      <c r="M325" t="s">
        <v>959</v>
      </c>
      <c r="N325" t="s">
        <v>18</v>
      </c>
      <c r="O325" t="s">
        <v>19</v>
      </c>
      <c r="P325" s="1">
        <v>0.89591759614408495</v>
      </c>
      <c r="Q325" t="s">
        <v>20</v>
      </c>
    </row>
    <row r="326" spans="1:17" x14ac:dyDescent="0.35">
      <c r="A326">
        <v>323</v>
      </c>
      <c r="B326">
        <v>1804</v>
      </c>
      <c r="C326" t="s">
        <v>2072</v>
      </c>
      <c r="D326">
        <v>17</v>
      </c>
      <c r="E326">
        <v>40</v>
      </c>
      <c r="F326">
        <v>24.592453796829702</v>
      </c>
      <c r="G326">
        <v>0.43999999758737302</v>
      </c>
      <c r="H326">
        <v>475</v>
      </c>
      <c r="I326">
        <v>98.284270763397203</v>
      </c>
      <c r="J326">
        <v>0.83379409394894799</v>
      </c>
      <c r="K326">
        <v>0.61792452764384698</v>
      </c>
      <c r="L326">
        <v>0.90476190476190499</v>
      </c>
      <c r="M326" t="s">
        <v>959</v>
      </c>
      <c r="N326" t="s">
        <v>18</v>
      </c>
      <c r="O326" t="s">
        <v>19</v>
      </c>
      <c r="P326" s="1">
        <v>0.89576365254418</v>
      </c>
      <c r="Q326" t="s">
        <v>20</v>
      </c>
    </row>
    <row r="327" spans="1:17" x14ac:dyDescent="0.35">
      <c r="A327">
        <v>324</v>
      </c>
      <c r="B327">
        <v>1023</v>
      </c>
      <c r="C327" t="s">
        <v>2073</v>
      </c>
      <c r="D327">
        <v>55</v>
      </c>
      <c r="E327">
        <v>65</v>
      </c>
      <c r="F327">
        <v>53.225538860924097</v>
      </c>
      <c r="G327">
        <v>0.84615384615384603</v>
      </c>
      <c r="H327">
        <v>2225</v>
      </c>
      <c r="I327">
        <v>238.99494767189</v>
      </c>
      <c r="J327">
        <v>0.77967438436982195</v>
      </c>
      <c r="K327">
        <v>0.48951098159622602</v>
      </c>
      <c r="L327">
        <v>0.80909090909090897</v>
      </c>
      <c r="M327" t="s">
        <v>959</v>
      </c>
      <c r="N327" t="s">
        <v>18</v>
      </c>
      <c r="O327" t="s">
        <v>19</v>
      </c>
      <c r="P327" s="1">
        <v>0.89567726507373102</v>
      </c>
      <c r="Q327" t="s">
        <v>20</v>
      </c>
    </row>
    <row r="328" spans="1:17" x14ac:dyDescent="0.35">
      <c r="A328">
        <v>325</v>
      </c>
      <c r="B328">
        <v>1907</v>
      </c>
      <c r="C328" t="s">
        <v>1623</v>
      </c>
      <c r="D328">
        <v>21</v>
      </c>
      <c r="E328">
        <v>49</v>
      </c>
      <c r="F328">
        <v>23.262132458406398</v>
      </c>
      <c r="G328">
        <v>0.43243243110610602</v>
      </c>
      <c r="H328">
        <v>425</v>
      </c>
      <c r="I328">
        <v>136.56854152679401</v>
      </c>
      <c r="J328">
        <v>0.77965314243571304</v>
      </c>
      <c r="K328">
        <v>0.28635017392532103</v>
      </c>
      <c r="L328">
        <v>0.56666666666666698</v>
      </c>
      <c r="M328" t="s">
        <v>959</v>
      </c>
      <c r="N328" t="s">
        <v>18</v>
      </c>
      <c r="O328" t="s">
        <v>19</v>
      </c>
      <c r="P328" s="1">
        <v>0.89566799251718199</v>
      </c>
      <c r="Q328" t="s">
        <v>20</v>
      </c>
    </row>
    <row r="329" spans="1:17" x14ac:dyDescent="0.35">
      <c r="A329">
        <v>326</v>
      </c>
      <c r="B329">
        <v>1184</v>
      </c>
      <c r="C329" t="s">
        <v>817</v>
      </c>
      <c r="D329">
        <v>75</v>
      </c>
      <c r="E329">
        <v>44</v>
      </c>
      <c r="F329">
        <v>43.3362242065961</v>
      </c>
      <c r="G329">
        <v>1.68965535722938</v>
      </c>
      <c r="H329">
        <v>1475</v>
      </c>
      <c r="I329">
        <v>247.27921843528699</v>
      </c>
      <c r="J329">
        <v>0.72734515576975001</v>
      </c>
      <c r="K329">
        <v>0.30312841280938801</v>
      </c>
      <c r="L329">
        <v>0.55399061032863794</v>
      </c>
      <c r="M329" t="s">
        <v>959</v>
      </c>
      <c r="N329" t="s">
        <v>18</v>
      </c>
      <c r="O329" t="s">
        <v>19</v>
      </c>
      <c r="P329" s="1">
        <v>0.89560278303086704</v>
      </c>
      <c r="Q329" t="s">
        <v>20</v>
      </c>
    </row>
    <row r="330" spans="1:17" x14ac:dyDescent="0.35">
      <c r="A330">
        <v>327</v>
      </c>
      <c r="B330">
        <v>1100</v>
      </c>
      <c r="C330" t="s">
        <v>924</v>
      </c>
      <c r="D330">
        <v>58</v>
      </c>
      <c r="E330">
        <v>65</v>
      </c>
      <c r="F330">
        <v>48.369180925987003</v>
      </c>
      <c r="G330">
        <v>0.89655181542129203</v>
      </c>
      <c r="H330">
        <v>1837.5</v>
      </c>
      <c r="I330">
        <v>262.634556889534</v>
      </c>
      <c r="J330">
        <v>0.71667626030561704</v>
      </c>
      <c r="K330">
        <v>0.334759934095195</v>
      </c>
      <c r="L330">
        <v>0.65044247787610598</v>
      </c>
      <c r="M330" t="s">
        <v>959</v>
      </c>
      <c r="N330" t="s">
        <v>18</v>
      </c>
      <c r="O330" t="s">
        <v>19</v>
      </c>
      <c r="P330" s="1">
        <v>0.89559527863025101</v>
      </c>
      <c r="Q330" t="s">
        <v>20</v>
      </c>
    </row>
    <row r="331" spans="1:17" x14ac:dyDescent="0.35">
      <c r="A331">
        <v>328</v>
      </c>
      <c r="B331">
        <v>1255</v>
      </c>
      <c r="C331" t="s">
        <v>1859</v>
      </c>
      <c r="D331">
        <v>58</v>
      </c>
      <c r="E331">
        <v>32</v>
      </c>
      <c r="F331">
        <v>40.684289451282197</v>
      </c>
      <c r="G331">
        <v>1.8048779724947099</v>
      </c>
      <c r="H331">
        <v>1300</v>
      </c>
      <c r="I331">
        <v>150.71067690849301</v>
      </c>
      <c r="J331">
        <v>0.452312262551061</v>
      </c>
      <c r="K331">
        <v>0.71922566329263404</v>
      </c>
      <c r="L331">
        <v>0.92857142857142905</v>
      </c>
      <c r="M331" t="s">
        <v>959</v>
      </c>
      <c r="N331" t="s">
        <v>18</v>
      </c>
      <c r="O331" t="s">
        <v>19</v>
      </c>
      <c r="P331" s="1">
        <v>0.89558292692414798</v>
      </c>
      <c r="Q331" t="s">
        <v>20</v>
      </c>
    </row>
    <row r="332" spans="1:17" x14ac:dyDescent="0.35">
      <c r="A332">
        <v>329</v>
      </c>
      <c r="B332">
        <v>213</v>
      </c>
      <c r="C332" t="s">
        <v>56</v>
      </c>
      <c r="D332">
        <v>260</v>
      </c>
      <c r="E332">
        <v>271</v>
      </c>
      <c r="F332">
        <v>223.97686948112599</v>
      </c>
      <c r="G332">
        <v>0.96014169765939705</v>
      </c>
      <c r="H332">
        <v>39400</v>
      </c>
      <c r="I332">
        <v>1407.10676908493</v>
      </c>
      <c r="J332">
        <v>0.70547638528654699</v>
      </c>
      <c r="K332">
        <v>0.25006446493064499</v>
      </c>
      <c r="L332">
        <v>0.68911237428946204</v>
      </c>
      <c r="M332" t="s">
        <v>959</v>
      </c>
      <c r="N332" t="s">
        <v>18</v>
      </c>
      <c r="O332" t="s">
        <v>19</v>
      </c>
      <c r="P332" s="1">
        <v>0.89556799571933798</v>
      </c>
      <c r="Q332" t="s">
        <v>20</v>
      </c>
    </row>
    <row r="333" spans="1:17" x14ac:dyDescent="0.35">
      <c r="A333">
        <v>330</v>
      </c>
      <c r="B333">
        <v>1407</v>
      </c>
      <c r="C333" t="s">
        <v>1781</v>
      </c>
      <c r="D333">
        <v>35</v>
      </c>
      <c r="E333">
        <v>53</v>
      </c>
      <c r="F333">
        <v>35.007043031475703</v>
      </c>
      <c r="G333">
        <v>0.66666666666666696</v>
      </c>
      <c r="H333">
        <v>962.5</v>
      </c>
      <c r="I333">
        <v>171.92387998104101</v>
      </c>
      <c r="J333">
        <v>0.70083401812857304</v>
      </c>
      <c r="K333">
        <v>0.409202421171594</v>
      </c>
      <c r="L333">
        <v>0.7</v>
      </c>
      <c r="M333" t="s">
        <v>959</v>
      </c>
      <c r="N333" t="s">
        <v>18</v>
      </c>
      <c r="O333" t="s">
        <v>19</v>
      </c>
      <c r="P333" s="1">
        <v>0.89551079577589099</v>
      </c>
      <c r="Q333" t="s">
        <v>20</v>
      </c>
    </row>
    <row r="334" spans="1:17" x14ac:dyDescent="0.35">
      <c r="A334">
        <v>331</v>
      </c>
      <c r="B334">
        <v>1966</v>
      </c>
      <c r="C334" t="s">
        <v>2074</v>
      </c>
      <c r="D334">
        <v>33</v>
      </c>
      <c r="E334">
        <v>17</v>
      </c>
      <c r="F334">
        <v>22.212166116452401</v>
      </c>
      <c r="G334">
        <v>1.9090909963243099</v>
      </c>
      <c r="H334">
        <v>387.5</v>
      </c>
      <c r="I334">
        <v>85.355338454246507</v>
      </c>
      <c r="J334">
        <v>0.48318906530508698</v>
      </c>
      <c r="K334">
        <v>0.66837499419745405</v>
      </c>
      <c r="L334">
        <v>0.88571428571428601</v>
      </c>
      <c r="M334" t="s">
        <v>959</v>
      </c>
      <c r="N334" t="s">
        <v>18</v>
      </c>
      <c r="O334" t="s">
        <v>19</v>
      </c>
      <c r="P334" s="1">
        <v>0.89549690770385504</v>
      </c>
      <c r="Q334" t="s">
        <v>20</v>
      </c>
    </row>
    <row r="335" spans="1:17" x14ac:dyDescent="0.35">
      <c r="A335">
        <v>332</v>
      </c>
      <c r="B335">
        <v>1092</v>
      </c>
      <c r="C335" t="s">
        <v>2075</v>
      </c>
      <c r="D335">
        <v>46</v>
      </c>
      <c r="E335">
        <v>49</v>
      </c>
      <c r="F335">
        <v>48.697111331877203</v>
      </c>
      <c r="G335">
        <v>0.92857144233366595</v>
      </c>
      <c r="H335">
        <v>1862.5</v>
      </c>
      <c r="I335">
        <v>170.208150744438</v>
      </c>
      <c r="J335">
        <v>0.711734984608836</v>
      </c>
      <c r="K335">
        <v>0.807877362396625</v>
      </c>
      <c r="L335">
        <v>0.94904458598726105</v>
      </c>
      <c r="M335" t="s">
        <v>959</v>
      </c>
      <c r="N335" t="s">
        <v>18</v>
      </c>
      <c r="O335" t="s">
        <v>19</v>
      </c>
      <c r="P335" s="1">
        <v>0.89547263369746399</v>
      </c>
      <c r="Q335" t="s">
        <v>20</v>
      </c>
    </row>
    <row r="336" spans="1:17" x14ac:dyDescent="0.35">
      <c r="A336">
        <v>333</v>
      </c>
      <c r="B336">
        <v>825</v>
      </c>
      <c r="C336" t="s">
        <v>312</v>
      </c>
      <c r="D336">
        <v>74</v>
      </c>
      <c r="E336">
        <v>65</v>
      </c>
      <c r="F336">
        <v>68.752467663563095</v>
      </c>
      <c r="G336">
        <v>1.1379309026290201</v>
      </c>
      <c r="H336">
        <v>3712.5</v>
      </c>
      <c r="I336">
        <v>236.06601536273999</v>
      </c>
      <c r="J336">
        <v>0.62468413450850702</v>
      </c>
      <c r="K336">
        <v>0.83716176967011602</v>
      </c>
      <c r="L336">
        <v>0.95806451612903198</v>
      </c>
      <c r="M336" t="s">
        <v>959</v>
      </c>
      <c r="N336" t="s">
        <v>18</v>
      </c>
      <c r="O336" t="s">
        <v>19</v>
      </c>
      <c r="P336" s="1">
        <v>0.89538581350206004</v>
      </c>
      <c r="Q336" t="s">
        <v>20</v>
      </c>
    </row>
    <row r="337" spans="1:17" x14ac:dyDescent="0.35">
      <c r="A337">
        <v>334</v>
      </c>
      <c r="B337">
        <v>1716</v>
      </c>
      <c r="C337" t="s">
        <v>2076</v>
      </c>
      <c r="D337">
        <v>20</v>
      </c>
      <c r="E337">
        <v>35</v>
      </c>
      <c r="F337">
        <v>26.462837142006101</v>
      </c>
      <c r="G337">
        <v>0.57142857142857095</v>
      </c>
      <c r="H337">
        <v>550</v>
      </c>
      <c r="I337">
        <v>102.426406145096</v>
      </c>
      <c r="J337">
        <v>0.64084240065381404</v>
      </c>
      <c r="K337">
        <v>0.658792557004659</v>
      </c>
      <c r="L337">
        <v>0.89795918367346905</v>
      </c>
      <c r="M337" t="s">
        <v>959</v>
      </c>
      <c r="N337" t="s">
        <v>18</v>
      </c>
      <c r="O337" t="s">
        <v>19</v>
      </c>
      <c r="P337" s="1">
        <v>0.89538431983154498</v>
      </c>
      <c r="Q337" t="s">
        <v>20</v>
      </c>
    </row>
    <row r="338" spans="1:17" x14ac:dyDescent="0.35">
      <c r="A338">
        <v>335</v>
      </c>
      <c r="B338">
        <v>1343</v>
      </c>
      <c r="C338" t="s">
        <v>855</v>
      </c>
      <c r="D338">
        <v>54</v>
      </c>
      <c r="E338">
        <v>29</v>
      </c>
      <c r="F338">
        <v>37.424103185095603</v>
      </c>
      <c r="G338">
        <v>1.8709676938384601</v>
      </c>
      <c r="H338">
        <v>1100</v>
      </c>
      <c r="I338">
        <v>140.71067690849301</v>
      </c>
      <c r="J338">
        <v>0.60143279070226696</v>
      </c>
      <c r="K338">
        <v>0.69814952137997299</v>
      </c>
      <c r="L338">
        <v>0.90721649484536104</v>
      </c>
      <c r="M338" t="s">
        <v>959</v>
      </c>
      <c r="N338" t="s">
        <v>18</v>
      </c>
      <c r="O338" t="s">
        <v>19</v>
      </c>
      <c r="P338" s="1">
        <v>0.89535454607720399</v>
      </c>
      <c r="Q338" t="s">
        <v>20</v>
      </c>
    </row>
    <row r="339" spans="1:17" x14ac:dyDescent="0.35">
      <c r="A339">
        <v>336</v>
      </c>
      <c r="B339">
        <v>830</v>
      </c>
      <c r="C339" t="s">
        <v>1263</v>
      </c>
      <c r="D339">
        <v>90</v>
      </c>
      <c r="E339">
        <v>55</v>
      </c>
      <c r="F339">
        <v>68.520586842283507</v>
      </c>
      <c r="G339">
        <v>1.63636363636364</v>
      </c>
      <c r="H339">
        <v>3687.5</v>
      </c>
      <c r="I339">
        <v>246.06601536273999</v>
      </c>
      <c r="J339">
        <v>0.74237895824399303</v>
      </c>
      <c r="K339">
        <v>0.76531217039812405</v>
      </c>
      <c r="L339">
        <v>0.94551282051282004</v>
      </c>
      <c r="M339" t="s">
        <v>959</v>
      </c>
      <c r="N339" t="s">
        <v>18</v>
      </c>
      <c r="O339" t="s">
        <v>19</v>
      </c>
      <c r="P339" s="1">
        <v>0.895314224465801</v>
      </c>
      <c r="Q339" t="s">
        <v>20</v>
      </c>
    </row>
    <row r="340" spans="1:17" x14ac:dyDescent="0.35">
      <c r="A340">
        <v>337</v>
      </c>
      <c r="B340">
        <v>1511</v>
      </c>
      <c r="C340" t="s">
        <v>1011</v>
      </c>
      <c r="D340">
        <v>28</v>
      </c>
      <c r="E340">
        <v>60</v>
      </c>
      <c r="F340">
        <v>31.915382432114601</v>
      </c>
      <c r="G340">
        <v>0.46601939350378802</v>
      </c>
      <c r="H340">
        <v>800</v>
      </c>
      <c r="I340">
        <v>160.71067690849301</v>
      </c>
      <c r="J340">
        <v>0.80902574072526401</v>
      </c>
      <c r="K340">
        <v>0.389233660338827</v>
      </c>
      <c r="L340">
        <v>0.66666666666666696</v>
      </c>
      <c r="M340" t="s">
        <v>959</v>
      </c>
      <c r="N340" t="s">
        <v>18</v>
      </c>
      <c r="O340" t="s">
        <v>19</v>
      </c>
      <c r="P340" s="1">
        <v>0.89523169975823802</v>
      </c>
      <c r="Q340" t="s">
        <v>20</v>
      </c>
    </row>
    <row r="341" spans="1:17" x14ac:dyDescent="0.35">
      <c r="A341">
        <v>338</v>
      </c>
      <c r="B341">
        <v>1842</v>
      </c>
      <c r="C341" t="s">
        <v>2077</v>
      </c>
      <c r="D341">
        <v>23</v>
      </c>
      <c r="E341">
        <v>45</v>
      </c>
      <c r="F341">
        <v>24.2667115497756</v>
      </c>
      <c r="G341">
        <v>0.50684927034118898</v>
      </c>
      <c r="H341">
        <v>462.5</v>
      </c>
      <c r="I341">
        <v>119.497473835945</v>
      </c>
      <c r="J341">
        <v>0.81834207686318405</v>
      </c>
      <c r="K341">
        <v>0.40700913076540202</v>
      </c>
      <c r="L341">
        <v>0.66071428571428603</v>
      </c>
      <c r="M341" t="s">
        <v>959</v>
      </c>
      <c r="N341" t="s">
        <v>18</v>
      </c>
      <c r="O341" t="s">
        <v>19</v>
      </c>
      <c r="P341" s="1">
        <v>0.89515362214781802</v>
      </c>
      <c r="Q341" t="s">
        <v>20</v>
      </c>
    </row>
    <row r="342" spans="1:17" x14ac:dyDescent="0.35">
      <c r="A342">
        <v>339</v>
      </c>
      <c r="B342">
        <v>1872</v>
      </c>
      <c r="C342" t="s">
        <v>1926</v>
      </c>
      <c r="D342">
        <v>30</v>
      </c>
      <c r="E342">
        <v>20</v>
      </c>
      <c r="F342">
        <v>23.601743597065699</v>
      </c>
      <c r="G342">
        <v>1.5</v>
      </c>
      <c r="H342">
        <v>437.5</v>
      </c>
      <c r="I342">
        <v>85.355338454246507</v>
      </c>
      <c r="J342">
        <v>0.69412018959918798</v>
      </c>
      <c r="K342">
        <v>0.75461692893260901</v>
      </c>
      <c r="L342">
        <v>0.94594594594594605</v>
      </c>
      <c r="M342" t="s">
        <v>959</v>
      </c>
      <c r="N342" t="s">
        <v>18</v>
      </c>
      <c r="O342" t="s">
        <v>19</v>
      </c>
      <c r="P342" s="1">
        <v>0.89511557933302199</v>
      </c>
      <c r="Q342" t="s">
        <v>20</v>
      </c>
    </row>
    <row r="343" spans="1:17" x14ac:dyDescent="0.35">
      <c r="A343">
        <v>340</v>
      </c>
      <c r="B343">
        <v>1230</v>
      </c>
      <c r="C343" t="s">
        <v>1366</v>
      </c>
      <c r="D343">
        <v>66</v>
      </c>
      <c r="E343">
        <v>46</v>
      </c>
      <c r="F343">
        <v>41.650796867547001</v>
      </c>
      <c r="G343">
        <v>1.4200001170938199</v>
      </c>
      <c r="H343">
        <v>1362.5</v>
      </c>
      <c r="I343">
        <v>211.92387998104101</v>
      </c>
      <c r="J343">
        <v>0.56881534843736703</v>
      </c>
      <c r="K343">
        <v>0.38122957224286402</v>
      </c>
      <c r="L343">
        <v>0.689873417721519</v>
      </c>
      <c r="M343" t="s">
        <v>959</v>
      </c>
      <c r="N343" t="s">
        <v>18</v>
      </c>
      <c r="O343" t="s">
        <v>19</v>
      </c>
      <c r="P343" s="1">
        <v>0.89509461718680206</v>
      </c>
      <c r="Q343" t="s">
        <v>20</v>
      </c>
    </row>
    <row r="344" spans="1:17" x14ac:dyDescent="0.35">
      <c r="A344">
        <v>341</v>
      </c>
      <c r="B344">
        <v>1117</v>
      </c>
      <c r="C344" t="s">
        <v>1578</v>
      </c>
      <c r="D344">
        <v>46</v>
      </c>
      <c r="E344">
        <v>74</v>
      </c>
      <c r="F344">
        <v>47.371771104696101</v>
      </c>
      <c r="G344">
        <v>0.62666670989159201</v>
      </c>
      <c r="H344">
        <v>1762.5</v>
      </c>
      <c r="I344">
        <v>216.06601536273999</v>
      </c>
      <c r="J344">
        <v>0.79553247833785301</v>
      </c>
      <c r="K344">
        <v>0.47442335890006798</v>
      </c>
      <c r="L344">
        <v>0.76216216216216204</v>
      </c>
      <c r="M344" t="s">
        <v>959</v>
      </c>
      <c r="N344" t="s">
        <v>18</v>
      </c>
      <c r="O344" t="s">
        <v>19</v>
      </c>
      <c r="P344" s="1">
        <v>0.89508675311986097</v>
      </c>
      <c r="Q344" t="s">
        <v>20</v>
      </c>
    </row>
    <row r="345" spans="1:17" x14ac:dyDescent="0.35">
      <c r="A345">
        <v>342</v>
      </c>
      <c r="B345">
        <v>1779</v>
      </c>
      <c r="C345" t="s">
        <v>690</v>
      </c>
      <c r="D345">
        <v>35</v>
      </c>
      <c r="E345">
        <v>21</v>
      </c>
      <c r="F345">
        <v>24.913937425834401</v>
      </c>
      <c r="G345">
        <v>1.6923075495487301</v>
      </c>
      <c r="H345">
        <v>487.5</v>
      </c>
      <c r="I345">
        <v>99.497473835945101</v>
      </c>
      <c r="J345">
        <v>0.47284952482287201</v>
      </c>
      <c r="K345">
        <v>0.61881434838890703</v>
      </c>
      <c r="L345">
        <v>0.86666666666666703</v>
      </c>
      <c r="M345" t="s">
        <v>959</v>
      </c>
      <c r="N345" t="s">
        <v>18</v>
      </c>
      <c r="O345" t="s">
        <v>19</v>
      </c>
      <c r="P345" s="1">
        <v>0.89507190239938095</v>
      </c>
      <c r="Q345" t="s">
        <v>20</v>
      </c>
    </row>
    <row r="346" spans="1:17" x14ac:dyDescent="0.35">
      <c r="A346">
        <v>343</v>
      </c>
      <c r="B346">
        <v>817</v>
      </c>
      <c r="C346" t="s">
        <v>939</v>
      </c>
      <c r="D346">
        <v>74</v>
      </c>
      <c r="E346">
        <v>69</v>
      </c>
      <c r="F346">
        <v>69.443464600237405</v>
      </c>
      <c r="G346">
        <v>1.07017550273971</v>
      </c>
      <c r="H346">
        <v>3787.5</v>
      </c>
      <c r="I346">
        <v>250.208150744438</v>
      </c>
      <c r="J346">
        <v>0.60304553781836201</v>
      </c>
      <c r="K346">
        <v>0.76025555013016299</v>
      </c>
      <c r="L346">
        <v>0.92944785276073605</v>
      </c>
      <c r="M346" t="s">
        <v>959</v>
      </c>
      <c r="N346" t="s">
        <v>18</v>
      </c>
      <c r="O346" t="s">
        <v>19</v>
      </c>
      <c r="P346" s="1">
        <v>0.894953922818991</v>
      </c>
      <c r="Q346" t="s">
        <v>20</v>
      </c>
    </row>
    <row r="347" spans="1:17" x14ac:dyDescent="0.35">
      <c r="A347">
        <v>344</v>
      </c>
      <c r="B347">
        <v>2106</v>
      </c>
      <c r="C347" t="s">
        <v>670</v>
      </c>
      <c r="D347">
        <v>30</v>
      </c>
      <c r="E347">
        <v>15</v>
      </c>
      <c r="F347">
        <v>20.342144725641099</v>
      </c>
      <c r="G347">
        <v>2</v>
      </c>
      <c r="H347">
        <v>325</v>
      </c>
      <c r="I347">
        <v>78.284270763397203</v>
      </c>
      <c r="J347">
        <v>0.75264619480480299</v>
      </c>
      <c r="K347">
        <v>0.66641414135163402</v>
      </c>
      <c r="L347">
        <v>0.92857142857142905</v>
      </c>
      <c r="M347" t="s">
        <v>959</v>
      </c>
      <c r="N347" t="s">
        <v>18</v>
      </c>
      <c r="O347" t="s">
        <v>19</v>
      </c>
      <c r="P347" s="1">
        <v>0.89488585738724202</v>
      </c>
      <c r="Q347" t="s">
        <v>20</v>
      </c>
    </row>
    <row r="348" spans="1:17" x14ac:dyDescent="0.35">
      <c r="A348">
        <v>345</v>
      </c>
      <c r="B348">
        <v>946</v>
      </c>
      <c r="C348" t="s">
        <v>168</v>
      </c>
      <c r="D348">
        <v>55</v>
      </c>
      <c r="E348">
        <v>60</v>
      </c>
      <c r="F348">
        <v>58.223708984033102</v>
      </c>
      <c r="G348">
        <v>0.91666666666666696</v>
      </c>
      <c r="H348">
        <v>2662.5</v>
      </c>
      <c r="I348">
        <v>197.78174459934201</v>
      </c>
      <c r="J348">
        <v>0.66273612734715603</v>
      </c>
      <c r="K348">
        <v>0.85531694020439797</v>
      </c>
      <c r="L348">
        <v>0.96380090497737603</v>
      </c>
      <c r="M348" t="s">
        <v>959</v>
      </c>
      <c r="N348" t="s">
        <v>18</v>
      </c>
      <c r="O348" t="s">
        <v>19</v>
      </c>
      <c r="P348" s="1">
        <v>0.89480664664129606</v>
      </c>
      <c r="Q348" t="s">
        <v>20</v>
      </c>
    </row>
    <row r="349" spans="1:17" x14ac:dyDescent="0.35">
      <c r="A349">
        <v>346</v>
      </c>
      <c r="B349">
        <v>1856</v>
      </c>
      <c r="C349" t="s">
        <v>805</v>
      </c>
      <c r="D349">
        <v>25</v>
      </c>
      <c r="E349">
        <v>25</v>
      </c>
      <c r="F349">
        <v>23.936536824086001</v>
      </c>
      <c r="G349">
        <v>1</v>
      </c>
      <c r="H349">
        <v>450</v>
      </c>
      <c r="I349">
        <v>82.426406145095797</v>
      </c>
      <c r="J349">
        <v>0.62720101022873398</v>
      </c>
      <c r="K349">
        <v>0.832318692798658</v>
      </c>
      <c r="L349">
        <v>0.94736842105263197</v>
      </c>
      <c r="M349" t="s">
        <v>959</v>
      </c>
      <c r="N349" t="s">
        <v>18</v>
      </c>
      <c r="O349" t="s">
        <v>19</v>
      </c>
      <c r="P349" s="1">
        <v>0.89477076457912197</v>
      </c>
      <c r="Q349" t="s">
        <v>20</v>
      </c>
    </row>
    <row r="350" spans="1:17" x14ac:dyDescent="0.35">
      <c r="A350">
        <v>347</v>
      </c>
      <c r="B350">
        <v>647</v>
      </c>
      <c r="C350" t="s">
        <v>2078</v>
      </c>
      <c r="D350">
        <v>106</v>
      </c>
      <c r="E350">
        <v>99</v>
      </c>
      <c r="F350">
        <v>93.219418002997003</v>
      </c>
      <c r="G350">
        <v>1.0708662106381099</v>
      </c>
      <c r="H350">
        <v>6825</v>
      </c>
      <c r="I350">
        <v>382.13203072547901</v>
      </c>
      <c r="J350">
        <v>0.75922866874627604</v>
      </c>
      <c r="K350">
        <v>0.58733466661281597</v>
      </c>
      <c r="L350">
        <v>0.83105022831050201</v>
      </c>
      <c r="M350" t="s">
        <v>959</v>
      </c>
      <c r="N350" t="s">
        <v>18</v>
      </c>
      <c r="O350" t="s">
        <v>19</v>
      </c>
      <c r="P350" s="1">
        <v>0.89472981297894005</v>
      </c>
      <c r="Q350" t="s">
        <v>20</v>
      </c>
    </row>
    <row r="351" spans="1:17" x14ac:dyDescent="0.35">
      <c r="A351">
        <v>348</v>
      </c>
      <c r="B351">
        <v>1347</v>
      </c>
      <c r="C351" t="s">
        <v>1289</v>
      </c>
      <c r="D351">
        <v>42</v>
      </c>
      <c r="E351">
        <v>32</v>
      </c>
      <c r="F351">
        <v>37.210858696078098</v>
      </c>
      <c r="G351">
        <v>1.3333332334296999</v>
      </c>
      <c r="H351">
        <v>1087.5</v>
      </c>
      <c r="I351">
        <v>123.63960921764399</v>
      </c>
      <c r="J351">
        <v>0.52981649523168595</v>
      </c>
      <c r="K351">
        <v>0.89397192930226199</v>
      </c>
      <c r="L351">
        <v>0.98863636363636398</v>
      </c>
      <c r="M351" t="s">
        <v>959</v>
      </c>
      <c r="N351" t="s">
        <v>18</v>
      </c>
      <c r="O351" t="s">
        <v>19</v>
      </c>
      <c r="P351" s="1">
        <v>0.89468468971544102</v>
      </c>
      <c r="Q351" t="s">
        <v>20</v>
      </c>
    </row>
    <row r="352" spans="1:17" x14ac:dyDescent="0.35">
      <c r="A352">
        <v>349</v>
      </c>
      <c r="B352">
        <v>1088</v>
      </c>
      <c r="C352" t="s">
        <v>1849</v>
      </c>
      <c r="D352">
        <v>80</v>
      </c>
      <c r="E352">
        <v>45</v>
      </c>
      <c r="F352">
        <v>49.022848149486599</v>
      </c>
      <c r="G352">
        <v>1.7777777777777799</v>
      </c>
      <c r="H352">
        <v>1887.5</v>
      </c>
      <c r="I352">
        <v>246.06601536273999</v>
      </c>
      <c r="J352">
        <v>0.55197719299648595</v>
      </c>
      <c r="K352">
        <v>0.391736060102091</v>
      </c>
      <c r="L352">
        <v>0.68636363636363595</v>
      </c>
      <c r="M352" t="s">
        <v>959</v>
      </c>
      <c r="N352" t="s">
        <v>18</v>
      </c>
      <c r="O352" t="s">
        <v>19</v>
      </c>
      <c r="P352" s="1">
        <v>0.89464835548309196</v>
      </c>
      <c r="Q352" t="s">
        <v>20</v>
      </c>
    </row>
    <row r="353" spans="1:17" x14ac:dyDescent="0.35">
      <c r="A353">
        <v>350</v>
      </c>
      <c r="B353">
        <v>935</v>
      </c>
      <c r="C353" t="s">
        <v>2079</v>
      </c>
      <c r="D353">
        <v>125</v>
      </c>
      <c r="E353">
        <v>50</v>
      </c>
      <c r="F353">
        <v>59.441061032253401</v>
      </c>
      <c r="G353">
        <v>2.5</v>
      </c>
      <c r="H353">
        <v>2775</v>
      </c>
      <c r="I353">
        <v>369.70562458038302</v>
      </c>
      <c r="J353">
        <v>0.75875800508685898</v>
      </c>
      <c r="K353">
        <v>0.25512953400438898</v>
      </c>
      <c r="L353">
        <v>0.553615960099751</v>
      </c>
      <c r="M353" t="s">
        <v>959</v>
      </c>
      <c r="N353" t="s">
        <v>18</v>
      </c>
      <c r="O353" t="s">
        <v>19</v>
      </c>
      <c r="P353" s="1">
        <v>0.894614627181333</v>
      </c>
      <c r="Q353" t="s">
        <v>20</v>
      </c>
    </row>
    <row r="354" spans="1:17" x14ac:dyDescent="0.35">
      <c r="A354">
        <v>351</v>
      </c>
      <c r="B354">
        <v>728</v>
      </c>
      <c r="C354" t="s">
        <v>1545</v>
      </c>
      <c r="D354">
        <v>77</v>
      </c>
      <c r="E354">
        <v>121</v>
      </c>
      <c r="F354">
        <v>80.087103871992895</v>
      </c>
      <c r="G354">
        <v>0.63144963724012604</v>
      </c>
      <c r="H354">
        <v>5037.5</v>
      </c>
      <c r="I354">
        <v>352.634556889534</v>
      </c>
      <c r="J354">
        <v>0.79537270694821205</v>
      </c>
      <c r="K354">
        <v>0.50906728074793794</v>
      </c>
      <c r="L354">
        <v>0.79019607843137296</v>
      </c>
      <c r="M354" t="s">
        <v>959</v>
      </c>
      <c r="N354" t="s">
        <v>18</v>
      </c>
      <c r="O354" t="s">
        <v>19</v>
      </c>
      <c r="P354" s="1">
        <v>0.89458846446413098</v>
      </c>
      <c r="Q354" t="s">
        <v>20</v>
      </c>
    </row>
    <row r="355" spans="1:17" x14ac:dyDescent="0.35">
      <c r="A355">
        <v>352</v>
      </c>
      <c r="B355">
        <v>412</v>
      </c>
      <c r="C355" t="s">
        <v>443</v>
      </c>
      <c r="D355">
        <v>143</v>
      </c>
      <c r="E355">
        <v>156</v>
      </c>
      <c r="F355">
        <v>139.971330973926</v>
      </c>
      <c r="G355">
        <v>0.912921401680307</v>
      </c>
      <c r="H355">
        <v>15387.5</v>
      </c>
      <c r="I355">
        <v>632.34018146991696</v>
      </c>
      <c r="J355">
        <v>0.68063326730032403</v>
      </c>
      <c r="K355">
        <v>0.48358895247408301</v>
      </c>
      <c r="L355">
        <v>0.84430727023319596</v>
      </c>
      <c r="M355" t="s">
        <v>959</v>
      </c>
      <c r="N355" t="s">
        <v>18</v>
      </c>
      <c r="O355" t="s">
        <v>19</v>
      </c>
      <c r="P355" s="1">
        <v>0.89457295484913402</v>
      </c>
      <c r="Q355" t="s">
        <v>20</v>
      </c>
    </row>
    <row r="356" spans="1:17" x14ac:dyDescent="0.35">
      <c r="A356">
        <v>353</v>
      </c>
      <c r="B356">
        <v>2067</v>
      </c>
      <c r="C356" t="s">
        <v>2080</v>
      </c>
      <c r="D356">
        <v>20</v>
      </c>
      <c r="E356">
        <v>20</v>
      </c>
      <c r="F356">
        <v>20.729648968280099</v>
      </c>
      <c r="G356">
        <v>1</v>
      </c>
      <c r="H356">
        <v>337.5</v>
      </c>
      <c r="I356">
        <v>71.213203072547898</v>
      </c>
      <c r="J356">
        <v>0.60403710782050202</v>
      </c>
      <c r="K356">
        <v>0.83630097060926001</v>
      </c>
      <c r="L356">
        <v>1</v>
      </c>
      <c r="M356" t="s">
        <v>959</v>
      </c>
      <c r="N356" t="s">
        <v>18</v>
      </c>
      <c r="O356" t="s">
        <v>19</v>
      </c>
      <c r="P356" s="1">
        <v>0.89456004280533097</v>
      </c>
      <c r="Q356" t="s">
        <v>20</v>
      </c>
    </row>
    <row r="357" spans="1:17" x14ac:dyDescent="0.35">
      <c r="A357">
        <v>354</v>
      </c>
      <c r="B357">
        <v>1419</v>
      </c>
      <c r="C357" t="s">
        <v>1685</v>
      </c>
      <c r="D357">
        <v>28</v>
      </c>
      <c r="E357">
        <v>39</v>
      </c>
      <c r="F357">
        <v>34.549414947133499</v>
      </c>
      <c r="G357">
        <v>0.727272671541356</v>
      </c>
      <c r="H357">
        <v>937.5</v>
      </c>
      <c r="I357">
        <v>117.78174459934201</v>
      </c>
      <c r="J357">
        <v>0.70595255505531196</v>
      </c>
      <c r="K357">
        <v>0.84922970081429905</v>
      </c>
      <c r="L357">
        <v>0.97402597402597402</v>
      </c>
      <c r="M357" t="s">
        <v>959</v>
      </c>
      <c r="N357" t="s">
        <v>18</v>
      </c>
      <c r="O357" t="s">
        <v>19</v>
      </c>
      <c r="P357" s="1">
        <v>0.89453122714654498</v>
      </c>
      <c r="Q357" t="s">
        <v>20</v>
      </c>
    </row>
    <row r="358" spans="1:17" x14ac:dyDescent="0.35">
      <c r="A358">
        <v>355</v>
      </c>
      <c r="B358">
        <v>2032</v>
      </c>
      <c r="C358" t="s">
        <v>2081</v>
      </c>
      <c r="D358">
        <v>18</v>
      </c>
      <c r="E358">
        <v>25</v>
      </c>
      <c r="F358">
        <v>21.1100412282238</v>
      </c>
      <c r="G358">
        <v>0.71428576933466403</v>
      </c>
      <c r="H358">
        <v>350</v>
      </c>
      <c r="I358">
        <v>72.426406145095797</v>
      </c>
      <c r="J358">
        <v>0.65799036383297105</v>
      </c>
      <c r="K358">
        <v>0.83846325929359999</v>
      </c>
      <c r="L358">
        <v>0.96551724137931005</v>
      </c>
      <c r="M358" t="s">
        <v>959</v>
      </c>
      <c r="N358" t="s">
        <v>18</v>
      </c>
      <c r="O358" t="s">
        <v>19</v>
      </c>
      <c r="P358" s="1">
        <v>0.89448915338396395</v>
      </c>
      <c r="Q358" t="s">
        <v>20</v>
      </c>
    </row>
    <row r="359" spans="1:17" x14ac:dyDescent="0.35">
      <c r="A359">
        <v>356</v>
      </c>
      <c r="B359">
        <v>1364</v>
      </c>
      <c r="C359" t="s">
        <v>2082</v>
      </c>
      <c r="D359">
        <v>55</v>
      </c>
      <c r="E359">
        <v>35</v>
      </c>
      <c r="F359">
        <v>36.780660900548099</v>
      </c>
      <c r="G359">
        <v>1.5714285714285701</v>
      </c>
      <c r="H359">
        <v>1062.5</v>
      </c>
      <c r="I359">
        <v>163.63960921764399</v>
      </c>
      <c r="J359">
        <v>0.38509011396877302</v>
      </c>
      <c r="K359">
        <v>0.49861109181269497</v>
      </c>
      <c r="L359">
        <v>0.75221238938053103</v>
      </c>
      <c r="M359" t="s">
        <v>959</v>
      </c>
      <c r="N359" t="s">
        <v>18</v>
      </c>
      <c r="O359" t="s">
        <v>19</v>
      </c>
      <c r="P359" s="1">
        <v>0.89443499311113295</v>
      </c>
      <c r="Q359" t="s">
        <v>20</v>
      </c>
    </row>
    <row r="360" spans="1:17" x14ac:dyDescent="0.35">
      <c r="A360">
        <v>357</v>
      </c>
      <c r="B360">
        <v>1554</v>
      </c>
      <c r="C360" t="s">
        <v>16</v>
      </c>
      <c r="D360">
        <v>35</v>
      </c>
      <c r="E360">
        <v>25</v>
      </c>
      <c r="F360">
        <v>30.382538898732498</v>
      </c>
      <c r="G360">
        <v>1.4</v>
      </c>
      <c r="H360">
        <v>725</v>
      </c>
      <c r="I360">
        <v>108.284270763397</v>
      </c>
      <c r="J360">
        <v>0.52498500781915902</v>
      </c>
      <c r="K360">
        <v>0.77699302164212602</v>
      </c>
      <c r="L360">
        <v>0.95081967213114704</v>
      </c>
      <c r="M360" t="s">
        <v>959</v>
      </c>
      <c r="N360" t="s">
        <v>18</v>
      </c>
      <c r="O360" t="s">
        <v>19</v>
      </c>
      <c r="P360" s="1">
        <v>0.89437755232396399</v>
      </c>
      <c r="Q360" t="s">
        <v>20</v>
      </c>
    </row>
    <row r="361" spans="1:17" x14ac:dyDescent="0.35">
      <c r="A361">
        <v>358</v>
      </c>
      <c r="B361">
        <v>1759</v>
      </c>
      <c r="C361" t="s">
        <v>2083</v>
      </c>
      <c r="D361">
        <v>35</v>
      </c>
      <c r="E361">
        <v>20</v>
      </c>
      <c r="F361">
        <v>25.5447698497515</v>
      </c>
      <c r="G361">
        <v>1.75</v>
      </c>
      <c r="H361">
        <v>512.5</v>
      </c>
      <c r="I361">
        <v>95.355338454246507</v>
      </c>
      <c r="J361">
        <v>0.55305070378239396</v>
      </c>
      <c r="K361">
        <v>0.70829423961691296</v>
      </c>
      <c r="L361">
        <v>0.95348837209302295</v>
      </c>
      <c r="M361" t="s">
        <v>959</v>
      </c>
      <c r="N361" t="s">
        <v>18</v>
      </c>
      <c r="O361" t="s">
        <v>19</v>
      </c>
      <c r="P361" s="1">
        <v>0.89436528197792498</v>
      </c>
      <c r="Q361" t="s">
        <v>20</v>
      </c>
    </row>
    <row r="362" spans="1:17" x14ac:dyDescent="0.35">
      <c r="A362">
        <v>359</v>
      </c>
      <c r="B362">
        <v>774</v>
      </c>
      <c r="C362" t="s">
        <v>235</v>
      </c>
      <c r="D362">
        <v>79</v>
      </c>
      <c r="E362">
        <v>87</v>
      </c>
      <c r="F362">
        <v>74.421717392156197</v>
      </c>
      <c r="G362">
        <v>0.90769235984764696</v>
      </c>
      <c r="H362">
        <v>4350</v>
      </c>
      <c r="I362">
        <v>301.42135381698603</v>
      </c>
      <c r="J362">
        <v>0.53307566084895996</v>
      </c>
      <c r="K362">
        <v>0.60165992986979999</v>
      </c>
      <c r="L362">
        <v>0.89230769230769202</v>
      </c>
      <c r="M362" t="s">
        <v>959</v>
      </c>
      <c r="N362" t="s">
        <v>18</v>
      </c>
      <c r="O362" t="s">
        <v>19</v>
      </c>
      <c r="P362" s="1">
        <v>0.89436245566678196</v>
      </c>
      <c r="Q362" t="s">
        <v>20</v>
      </c>
    </row>
    <row r="363" spans="1:17" x14ac:dyDescent="0.35">
      <c r="A363">
        <v>360</v>
      </c>
      <c r="B363">
        <v>447</v>
      </c>
      <c r="C363" t="s">
        <v>2007</v>
      </c>
      <c r="D363">
        <v>135</v>
      </c>
      <c r="E363">
        <v>150</v>
      </c>
      <c r="F363">
        <v>131.105811671049</v>
      </c>
      <c r="G363">
        <v>0.9</v>
      </c>
      <c r="H363">
        <v>13500</v>
      </c>
      <c r="I363">
        <v>492.13203072547901</v>
      </c>
      <c r="J363">
        <v>0.71116898525951799</v>
      </c>
      <c r="K363">
        <v>0.70045520680506301</v>
      </c>
      <c r="L363">
        <v>0.90756302521008403</v>
      </c>
      <c r="M363" t="s">
        <v>959</v>
      </c>
      <c r="N363" t="s">
        <v>18</v>
      </c>
      <c r="O363" t="s">
        <v>19</v>
      </c>
      <c r="P363" s="1">
        <v>0.89429595867400802</v>
      </c>
      <c r="Q363" t="s">
        <v>20</v>
      </c>
    </row>
    <row r="364" spans="1:17" x14ac:dyDescent="0.35">
      <c r="A364">
        <v>361</v>
      </c>
      <c r="B364">
        <v>1725</v>
      </c>
      <c r="C364" t="s">
        <v>1526</v>
      </c>
      <c r="D364">
        <v>49</v>
      </c>
      <c r="E364">
        <v>23</v>
      </c>
      <c r="F364">
        <v>26.1603947847725</v>
      </c>
      <c r="G364">
        <v>2.09999980515936</v>
      </c>
      <c r="H364">
        <v>537.5</v>
      </c>
      <c r="I364">
        <v>133.63960921764399</v>
      </c>
      <c r="J364">
        <v>0.24861169222888399</v>
      </c>
      <c r="K364">
        <v>0.378196877232367</v>
      </c>
      <c r="L364">
        <v>0.60563380281690105</v>
      </c>
      <c r="M364" t="s">
        <v>959</v>
      </c>
      <c r="N364" t="s">
        <v>18</v>
      </c>
      <c r="O364" t="s">
        <v>19</v>
      </c>
      <c r="P364" s="1">
        <v>0.89425368879559197</v>
      </c>
      <c r="Q364" t="s">
        <v>20</v>
      </c>
    </row>
    <row r="365" spans="1:17" x14ac:dyDescent="0.35">
      <c r="A365">
        <v>362</v>
      </c>
      <c r="B365">
        <v>1338</v>
      </c>
      <c r="C365" t="s">
        <v>1591</v>
      </c>
      <c r="D365">
        <v>48</v>
      </c>
      <c r="E365">
        <v>32</v>
      </c>
      <c r="F365">
        <v>37.424103185095603</v>
      </c>
      <c r="G365">
        <v>1.52941185355871</v>
      </c>
      <c r="H365">
        <v>1100</v>
      </c>
      <c r="I365">
        <v>140.71067690849301</v>
      </c>
      <c r="J365">
        <v>0.69181409576132402</v>
      </c>
      <c r="K365">
        <v>0.69814952137997299</v>
      </c>
      <c r="L365">
        <v>0.88</v>
      </c>
      <c r="M365" t="s">
        <v>959</v>
      </c>
      <c r="N365" t="s">
        <v>18</v>
      </c>
      <c r="O365" t="s">
        <v>19</v>
      </c>
      <c r="P365" s="1">
        <v>0.89425363195819996</v>
      </c>
      <c r="Q365" t="s">
        <v>20</v>
      </c>
    </row>
    <row r="366" spans="1:17" x14ac:dyDescent="0.35">
      <c r="A366">
        <v>363</v>
      </c>
      <c r="B366">
        <v>1755</v>
      </c>
      <c r="C366" t="s">
        <v>1363</v>
      </c>
      <c r="D366">
        <v>20</v>
      </c>
      <c r="E366">
        <v>30</v>
      </c>
      <c r="F366">
        <v>25.5447698497515</v>
      </c>
      <c r="G366">
        <v>0.66666666666666696</v>
      </c>
      <c r="H366">
        <v>512.5</v>
      </c>
      <c r="I366">
        <v>91.213203072547898</v>
      </c>
      <c r="J366">
        <v>0.661418891925177</v>
      </c>
      <c r="K366">
        <v>0.77408440860993799</v>
      </c>
      <c r="L366">
        <v>0.95348837209302295</v>
      </c>
      <c r="M366" t="s">
        <v>959</v>
      </c>
      <c r="N366" t="s">
        <v>18</v>
      </c>
      <c r="O366" t="s">
        <v>19</v>
      </c>
      <c r="P366" s="1">
        <v>0.894233668505511</v>
      </c>
      <c r="Q366" t="s">
        <v>20</v>
      </c>
    </row>
    <row r="367" spans="1:17" x14ac:dyDescent="0.35">
      <c r="A367">
        <v>364</v>
      </c>
      <c r="B367">
        <v>943</v>
      </c>
      <c r="C367" t="s">
        <v>1245</v>
      </c>
      <c r="D367">
        <v>55</v>
      </c>
      <c r="E367">
        <v>70</v>
      </c>
      <c r="F367">
        <v>58.360224315594898</v>
      </c>
      <c r="G367">
        <v>0.78571428571428603</v>
      </c>
      <c r="H367">
        <v>2675</v>
      </c>
      <c r="I367">
        <v>248.99494767189</v>
      </c>
      <c r="J367">
        <v>0.76199473988288702</v>
      </c>
      <c r="K367">
        <v>0.54219134473959496</v>
      </c>
      <c r="L367">
        <v>0.79553903345724897</v>
      </c>
      <c r="M367" t="s">
        <v>959</v>
      </c>
      <c r="N367" t="s">
        <v>18</v>
      </c>
      <c r="O367" t="s">
        <v>19</v>
      </c>
      <c r="P367" s="1">
        <v>0.894193196426738</v>
      </c>
      <c r="Q367" t="s">
        <v>20</v>
      </c>
    </row>
    <row r="368" spans="1:17" x14ac:dyDescent="0.35">
      <c r="A368">
        <v>365</v>
      </c>
      <c r="B368">
        <v>1404</v>
      </c>
      <c r="C368" t="s">
        <v>2084</v>
      </c>
      <c r="D368">
        <v>31</v>
      </c>
      <c r="E368">
        <v>49</v>
      </c>
      <c r="F368">
        <v>35.233628199729601</v>
      </c>
      <c r="G368">
        <v>0.63636360111602397</v>
      </c>
      <c r="H368">
        <v>975</v>
      </c>
      <c r="I368">
        <v>150.71067690849301</v>
      </c>
      <c r="J368">
        <v>0.74539082999514406</v>
      </c>
      <c r="K368">
        <v>0.53941924746947501</v>
      </c>
      <c r="L368">
        <v>0.79591836734693899</v>
      </c>
      <c r="M368" t="s">
        <v>959</v>
      </c>
      <c r="N368" t="s">
        <v>18</v>
      </c>
      <c r="O368" t="s">
        <v>19</v>
      </c>
      <c r="P368" s="1">
        <v>0.89413193451596995</v>
      </c>
      <c r="Q368" t="s">
        <v>20</v>
      </c>
    </row>
    <row r="369" spans="1:17" x14ac:dyDescent="0.35">
      <c r="A369">
        <v>366</v>
      </c>
      <c r="B369">
        <v>1526</v>
      </c>
      <c r="C369" t="s">
        <v>1298</v>
      </c>
      <c r="D369">
        <v>30</v>
      </c>
      <c r="E369">
        <v>30</v>
      </c>
      <c r="F369">
        <v>31.412746571571098</v>
      </c>
      <c r="G369">
        <v>1</v>
      </c>
      <c r="H369">
        <v>775</v>
      </c>
      <c r="I369">
        <v>102.426406145096</v>
      </c>
      <c r="J369">
        <v>0.49756950465573202</v>
      </c>
      <c r="K369">
        <v>0.92829860305201894</v>
      </c>
      <c r="L369">
        <v>1</v>
      </c>
      <c r="M369" t="s">
        <v>959</v>
      </c>
      <c r="N369" t="s">
        <v>18</v>
      </c>
      <c r="O369" t="s">
        <v>19</v>
      </c>
      <c r="P369" s="1">
        <v>0.89411875465346002</v>
      </c>
      <c r="Q369" t="s">
        <v>20</v>
      </c>
    </row>
    <row r="370" spans="1:17" x14ac:dyDescent="0.35">
      <c r="A370">
        <v>367</v>
      </c>
      <c r="B370">
        <v>299</v>
      </c>
      <c r="C370" t="s">
        <v>460</v>
      </c>
      <c r="D370">
        <v>260</v>
      </c>
      <c r="E370">
        <v>139</v>
      </c>
      <c r="F370">
        <v>178.94684839384399</v>
      </c>
      <c r="G370">
        <v>1.87076920836503</v>
      </c>
      <c r="H370">
        <v>25150</v>
      </c>
      <c r="I370">
        <v>672.84270763397205</v>
      </c>
      <c r="J370">
        <v>0.65517726258407805</v>
      </c>
      <c r="K370">
        <v>0.69810500839541001</v>
      </c>
      <c r="L370">
        <v>0.943714821763602</v>
      </c>
      <c r="M370" t="s">
        <v>959</v>
      </c>
      <c r="N370" t="s">
        <v>18</v>
      </c>
      <c r="O370" t="s">
        <v>19</v>
      </c>
      <c r="P370" s="1">
        <v>0.89410306528120698</v>
      </c>
      <c r="Q370" t="s">
        <v>20</v>
      </c>
    </row>
    <row r="371" spans="1:17" x14ac:dyDescent="0.35">
      <c r="A371">
        <v>368</v>
      </c>
      <c r="B371">
        <v>1976</v>
      </c>
      <c r="C371" t="s">
        <v>1714</v>
      </c>
      <c r="D371">
        <v>20</v>
      </c>
      <c r="E371">
        <v>30</v>
      </c>
      <c r="F371">
        <v>21.850968611841601</v>
      </c>
      <c r="G371">
        <v>0.66666666666666696</v>
      </c>
      <c r="H371">
        <v>375</v>
      </c>
      <c r="I371">
        <v>92.426406145095797</v>
      </c>
      <c r="J371">
        <v>0.71071926454836698</v>
      </c>
      <c r="K371">
        <v>0.55163142487435501</v>
      </c>
      <c r="L371">
        <v>0.83333333333333304</v>
      </c>
      <c r="M371" t="s">
        <v>959</v>
      </c>
      <c r="N371" t="s">
        <v>18</v>
      </c>
      <c r="O371" t="s">
        <v>19</v>
      </c>
      <c r="P371" s="1">
        <v>0.89402410750990002</v>
      </c>
      <c r="Q371" t="s">
        <v>20</v>
      </c>
    </row>
    <row r="372" spans="1:17" x14ac:dyDescent="0.35">
      <c r="A372">
        <v>369</v>
      </c>
      <c r="B372">
        <v>1208</v>
      </c>
      <c r="C372" t="s">
        <v>1337</v>
      </c>
      <c r="D372">
        <v>60</v>
      </c>
      <c r="E372">
        <v>35</v>
      </c>
      <c r="F372">
        <v>42.408146115321003</v>
      </c>
      <c r="G372">
        <v>1.6999999460520301</v>
      </c>
      <c r="H372">
        <v>1412.5</v>
      </c>
      <c r="I372">
        <v>157.78174459934201</v>
      </c>
      <c r="J372">
        <v>0.462686448871238</v>
      </c>
      <c r="K372">
        <v>0.71299225616190098</v>
      </c>
      <c r="L372">
        <v>0.91869918699187003</v>
      </c>
      <c r="M372" t="s">
        <v>959</v>
      </c>
      <c r="N372" t="s">
        <v>18</v>
      </c>
      <c r="O372" t="s">
        <v>19</v>
      </c>
      <c r="P372" s="1">
        <v>0.89397081092838604</v>
      </c>
      <c r="Q372" t="s">
        <v>20</v>
      </c>
    </row>
    <row r="373" spans="1:17" x14ac:dyDescent="0.35">
      <c r="A373">
        <v>370</v>
      </c>
      <c r="B373">
        <v>724</v>
      </c>
      <c r="C373" t="s">
        <v>949</v>
      </c>
      <c r="D373">
        <v>76</v>
      </c>
      <c r="E373">
        <v>98</v>
      </c>
      <c r="F373">
        <v>80.878106809425901</v>
      </c>
      <c r="G373">
        <v>0.77272722866775301</v>
      </c>
      <c r="H373">
        <v>5137.5</v>
      </c>
      <c r="I373">
        <v>298.49242150783499</v>
      </c>
      <c r="J373">
        <v>0.76085565365202201</v>
      </c>
      <c r="K373">
        <v>0.72459457888273704</v>
      </c>
      <c r="L373">
        <v>0.93835616438356195</v>
      </c>
      <c r="M373" t="s">
        <v>959</v>
      </c>
      <c r="N373" t="s">
        <v>18</v>
      </c>
      <c r="O373" t="s">
        <v>19</v>
      </c>
      <c r="P373" s="1">
        <v>0.89395630553091399</v>
      </c>
      <c r="Q373" t="s">
        <v>20</v>
      </c>
    </row>
    <row r="374" spans="1:17" x14ac:dyDescent="0.35">
      <c r="A374">
        <v>371</v>
      </c>
      <c r="B374">
        <v>502</v>
      </c>
      <c r="C374" t="s">
        <v>1115</v>
      </c>
      <c r="D374">
        <v>117</v>
      </c>
      <c r="E374">
        <v>129</v>
      </c>
      <c r="F374">
        <v>116.992842113964</v>
      </c>
      <c r="G374">
        <v>0.90425537886565599</v>
      </c>
      <c r="H374">
        <v>10750</v>
      </c>
      <c r="I374">
        <v>480.416301488876</v>
      </c>
      <c r="J374">
        <v>0.74576918037274897</v>
      </c>
      <c r="K374">
        <v>0.58530583993877205</v>
      </c>
      <c r="L374">
        <v>0.81132075471698095</v>
      </c>
      <c r="M374" t="s">
        <v>959</v>
      </c>
      <c r="N374" t="s">
        <v>18</v>
      </c>
      <c r="O374" t="s">
        <v>19</v>
      </c>
      <c r="P374" s="1">
        <v>0.89382160822318402</v>
      </c>
      <c r="Q374" t="s">
        <v>20</v>
      </c>
    </row>
    <row r="375" spans="1:17" x14ac:dyDescent="0.35">
      <c r="A375">
        <v>372</v>
      </c>
      <c r="B375">
        <v>742</v>
      </c>
      <c r="C375" t="s">
        <v>1314</v>
      </c>
      <c r="D375">
        <v>90</v>
      </c>
      <c r="E375">
        <v>70</v>
      </c>
      <c r="F375">
        <v>77.870426554637604</v>
      </c>
      <c r="G375">
        <v>1.28571428571429</v>
      </c>
      <c r="H375">
        <v>4762.5</v>
      </c>
      <c r="I375">
        <v>270.208150744438</v>
      </c>
      <c r="J375">
        <v>0.66175335238426602</v>
      </c>
      <c r="K375">
        <v>0.81968683932229403</v>
      </c>
      <c r="L375">
        <v>0.95488721804511301</v>
      </c>
      <c r="M375" t="s">
        <v>959</v>
      </c>
      <c r="N375" t="s">
        <v>18</v>
      </c>
      <c r="O375" t="s">
        <v>19</v>
      </c>
      <c r="P375" s="1">
        <v>0.89381608585696704</v>
      </c>
      <c r="Q375" t="s">
        <v>20</v>
      </c>
    </row>
    <row r="376" spans="1:17" x14ac:dyDescent="0.35">
      <c r="A376">
        <v>373</v>
      </c>
      <c r="B376">
        <v>1005</v>
      </c>
      <c r="C376" t="s">
        <v>1197</v>
      </c>
      <c r="D376">
        <v>48</v>
      </c>
      <c r="E376">
        <v>82</v>
      </c>
      <c r="F376">
        <v>54.700209598571298</v>
      </c>
      <c r="G376">
        <v>0.59090910149062503</v>
      </c>
      <c r="H376">
        <v>2350</v>
      </c>
      <c r="I376">
        <v>238.99494767189</v>
      </c>
      <c r="J376">
        <v>0.78022661443839303</v>
      </c>
      <c r="K376">
        <v>0.51701159853983403</v>
      </c>
      <c r="L376">
        <v>0.76734693877550997</v>
      </c>
      <c r="M376" t="s">
        <v>959</v>
      </c>
      <c r="N376" t="s">
        <v>18</v>
      </c>
      <c r="O376" t="s">
        <v>19</v>
      </c>
      <c r="P376" s="1">
        <v>0.89375552254552704</v>
      </c>
      <c r="Q376" t="s">
        <v>20</v>
      </c>
    </row>
    <row r="377" spans="1:17" x14ac:dyDescent="0.35">
      <c r="A377">
        <v>374</v>
      </c>
      <c r="B377">
        <v>1873</v>
      </c>
      <c r="C377" t="s">
        <v>1148</v>
      </c>
      <c r="D377">
        <v>20</v>
      </c>
      <c r="E377">
        <v>30</v>
      </c>
      <c r="F377">
        <v>23.601743597065699</v>
      </c>
      <c r="G377">
        <v>0.66666666666666696</v>
      </c>
      <c r="H377">
        <v>437.5</v>
      </c>
      <c r="I377">
        <v>85.355338454246507</v>
      </c>
      <c r="J377">
        <v>0.596689437506986</v>
      </c>
      <c r="K377">
        <v>0.75461692893260901</v>
      </c>
      <c r="L377">
        <v>0.92105263157894701</v>
      </c>
      <c r="M377" t="s">
        <v>959</v>
      </c>
      <c r="N377" t="s">
        <v>18</v>
      </c>
      <c r="O377" t="s">
        <v>19</v>
      </c>
      <c r="P377" s="1">
        <v>0.89374174198358403</v>
      </c>
      <c r="Q377" t="s">
        <v>20</v>
      </c>
    </row>
    <row r="378" spans="1:17" x14ac:dyDescent="0.35">
      <c r="A378">
        <v>375</v>
      </c>
      <c r="B378">
        <v>1572</v>
      </c>
      <c r="C378" t="s">
        <v>1679</v>
      </c>
      <c r="D378">
        <v>28</v>
      </c>
      <c r="E378">
        <v>39</v>
      </c>
      <c r="F378">
        <v>29.586351363515998</v>
      </c>
      <c r="G378">
        <v>0.727272671541356</v>
      </c>
      <c r="H378">
        <v>687.5</v>
      </c>
      <c r="I378">
        <v>113.63960921764399</v>
      </c>
      <c r="J378">
        <v>0.77654042034121695</v>
      </c>
      <c r="K378">
        <v>0.66899535645578301</v>
      </c>
      <c r="L378">
        <v>0.87301587301587302</v>
      </c>
      <c r="M378" t="s">
        <v>959</v>
      </c>
      <c r="N378" t="s">
        <v>18</v>
      </c>
      <c r="O378" t="s">
        <v>19</v>
      </c>
      <c r="P378" s="1">
        <v>0.89364644566429696</v>
      </c>
      <c r="Q378" t="s">
        <v>20</v>
      </c>
    </row>
    <row r="379" spans="1:17" x14ac:dyDescent="0.35">
      <c r="A379">
        <v>376</v>
      </c>
      <c r="B379">
        <v>284</v>
      </c>
      <c r="C379" t="s">
        <v>793</v>
      </c>
      <c r="D379">
        <v>166</v>
      </c>
      <c r="E379">
        <v>265</v>
      </c>
      <c r="F379">
        <v>188.81394877652599</v>
      </c>
      <c r="G379">
        <v>0.62918334719387603</v>
      </c>
      <c r="H379">
        <v>28000</v>
      </c>
      <c r="I379">
        <v>908.40619683265697</v>
      </c>
      <c r="J379">
        <v>0.72108403859118297</v>
      </c>
      <c r="K379">
        <v>0.426390695388351</v>
      </c>
      <c r="L379">
        <v>0.78513845075359301</v>
      </c>
      <c r="M379" t="s">
        <v>959</v>
      </c>
      <c r="N379" t="s">
        <v>18</v>
      </c>
      <c r="O379" t="s">
        <v>19</v>
      </c>
      <c r="P379" s="1">
        <v>0.89351089404269801</v>
      </c>
      <c r="Q379" t="s">
        <v>20</v>
      </c>
    </row>
    <row r="380" spans="1:17" x14ac:dyDescent="0.35">
      <c r="A380">
        <v>377</v>
      </c>
      <c r="B380">
        <v>1563</v>
      </c>
      <c r="C380" t="s">
        <v>2086</v>
      </c>
      <c r="D380">
        <v>28</v>
      </c>
      <c r="E380">
        <v>35</v>
      </c>
      <c r="F380">
        <v>30.1194816626018</v>
      </c>
      <c r="G380">
        <v>0.79999991907805101</v>
      </c>
      <c r="H380">
        <v>712.5</v>
      </c>
      <c r="I380">
        <v>113.63960921764399</v>
      </c>
      <c r="J380">
        <v>0.79123186295997305</v>
      </c>
      <c r="K380">
        <v>0.69332246032690203</v>
      </c>
      <c r="L380">
        <v>0.890625</v>
      </c>
      <c r="M380" t="s">
        <v>959</v>
      </c>
      <c r="N380" t="s">
        <v>18</v>
      </c>
      <c r="O380" t="s">
        <v>19</v>
      </c>
      <c r="P380" s="1">
        <v>0.89349325142624403</v>
      </c>
      <c r="Q380" t="s">
        <v>20</v>
      </c>
    </row>
    <row r="381" spans="1:17" x14ac:dyDescent="0.35">
      <c r="A381">
        <v>378</v>
      </c>
      <c r="B381">
        <v>133</v>
      </c>
      <c r="C381" t="s">
        <v>69</v>
      </c>
      <c r="D381">
        <v>286</v>
      </c>
      <c r="E381">
        <v>717</v>
      </c>
      <c r="F381">
        <v>281.72782986408703</v>
      </c>
      <c r="G381">
        <v>0.39967743450099202</v>
      </c>
      <c r="H381">
        <v>62337.5</v>
      </c>
      <c r="I381">
        <v>2551.57898128033</v>
      </c>
      <c r="J381">
        <v>0.84219589411360496</v>
      </c>
      <c r="K381">
        <v>0.12032093920590201</v>
      </c>
      <c r="L381">
        <v>0.45311648191895298</v>
      </c>
      <c r="M381" t="s">
        <v>959</v>
      </c>
      <c r="N381" t="s">
        <v>18</v>
      </c>
      <c r="O381" t="s">
        <v>19</v>
      </c>
      <c r="P381" s="1">
        <v>0.89348971519758802</v>
      </c>
      <c r="Q381" t="s">
        <v>20</v>
      </c>
    </row>
    <row r="382" spans="1:17" x14ac:dyDescent="0.35">
      <c r="A382">
        <v>379</v>
      </c>
      <c r="B382">
        <v>1138</v>
      </c>
      <c r="C382" t="s">
        <v>836</v>
      </c>
      <c r="D382">
        <v>66</v>
      </c>
      <c r="E382">
        <v>39</v>
      </c>
      <c r="F382">
        <v>46.352904242782699</v>
      </c>
      <c r="G382">
        <v>1.68000001465559</v>
      </c>
      <c r="H382">
        <v>1687.5</v>
      </c>
      <c r="I382">
        <v>186.06601536273999</v>
      </c>
      <c r="J382">
        <v>0.50817277324075505</v>
      </c>
      <c r="K382">
        <v>0.61251895237972398</v>
      </c>
      <c r="L382">
        <v>0.88815789473684204</v>
      </c>
      <c r="M382" t="s">
        <v>959</v>
      </c>
      <c r="N382" t="s">
        <v>18</v>
      </c>
      <c r="O382" t="s">
        <v>19</v>
      </c>
      <c r="P382" s="1">
        <v>0.89330886313731805</v>
      </c>
      <c r="Q382" t="s">
        <v>20</v>
      </c>
    </row>
    <row r="383" spans="1:17" x14ac:dyDescent="0.35">
      <c r="A383">
        <v>380</v>
      </c>
      <c r="B383">
        <v>377</v>
      </c>
      <c r="C383" t="s">
        <v>220</v>
      </c>
      <c r="D383">
        <v>151</v>
      </c>
      <c r="E383">
        <v>189</v>
      </c>
      <c r="F383">
        <v>152.06976435587799</v>
      </c>
      <c r="G383">
        <v>0.79824570263556205</v>
      </c>
      <c r="H383">
        <v>18162.5</v>
      </c>
      <c r="I383">
        <v>668.19804608821903</v>
      </c>
      <c r="J383">
        <v>0.63959158016860695</v>
      </c>
      <c r="K383">
        <v>0.51118145359872402</v>
      </c>
      <c r="L383">
        <v>0.84970760233918097</v>
      </c>
      <c r="M383" t="s">
        <v>959</v>
      </c>
      <c r="N383" t="s">
        <v>18</v>
      </c>
      <c r="O383" t="s">
        <v>19</v>
      </c>
      <c r="P383" s="1">
        <v>0.89327223544959999</v>
      </c>
      <c r="Q383" t="s">
        <v>20</v>
      </c>
    </row>
    <row r="384" spans="1:17" x14ac:dyDescent="0.35">
      <c r="A384">
        <v>381</v>
      </c>
      <c r="B384">
        <v>1069</v>
      </c>
      <c r="C384" t="s">
        <v>1580</v>
      </c>
      <c r="D384">
        <v>65</v>
      </c>
      <c r="E384">
        <v>40</v>
      </c>
      <c r="F384">
        <v>49.987324458734101</v>
      </c>
      <c r="G384">
        <v>1.625</v>
      </c>
      <c r="H384">
        <v>1962.5</v>
      </c>
      <c r="I384">
        <v>183.63960921764399</v>
      </c>
      <c r="J384">
        <v>0.72489279426017705</v>
      </c>
      <c r="K384">
        <v>0.73128524290596497</v>
      </c>
      <c r="L384">
        <v>0.93452380952380998</v>
      </c>
      <c r="M384" t="s">
        <v>959</v>
      </c>
      <c r="N384" t="s">
        <v>18</v>
      </c>
      <c r="O384" t="s">
        <v>19</v>
      </c>
      <c r="P384" s="1">
        <v>0.89326786975806605</v>
      </c>
      <c r="Q384" t="s">
        <v>20</v>
      </c>
    </row>
    <row r="385" spans="1:17" x14ac:dyDescent="0.35">
      <c r="A385">
        <v>382</v>
      </c>
      <c r="B385">
        <v>1611</v>
      </c>
      <c r="C385" t="s">
        <v>2087</v>
      </c>
      <c r="D385">
        <v>35</v>
      </c>
      <c r="E385">
        <v>25</v>
      </c>
      <c r="F385">
        <v>28.768136958757999</v>
      </c>
      <c r="G385">
        <v>1.4</v>
      </c>
      <c r="H385">
        <v>650</v>
      </c>
      <c r="I385">
        <v>108.284270763397</v>
      </c>
      <c r="J385">
        <v>0.66553094273275204</v>
      </c>
      <c r="K385">
        <v>0.69661443319638905</v>
      </c>
      <c r="L385">
        <v>0.92857142857142905</v>
      </c>
      <c r="M385" t="s">
        <v>959</v>
      </c>
      <c r="N385" t="s">
        <v>18</v>
      </c>
      <c r="O385" t="s">
        <v>19</v>
      </c>
      <c r="P385" s="1">
        <v>0.89320751462432801</v>
      </c>
      <c r="Q385" t="s">
        <v>20</v>
      </c>
    </row>
    <row r="386" spans="1:17" x14ac:dyDescent="0.35">
      <c r="A386">
        <v>383</v>
      </c>
      <c r="B386">
        <v>1911</v>
      </c>
      <c r="C386" t="s">
        <v>2088</v>
      </c>
      <c r="D386">
        <v>25</v>
      </c>
      <c r="E386">
        <v>21</v>
      </c>
      <c r="F386">
        <v>22.917489221187701</v>
      </c>
      <c r="G386">
        <v>1.1666666292028001</v>
      </c>
      <c r="H386">
        <v>412.5</v>
      </c>
      <c r="I386">
        <v>79.497473835945101</v>
      </c>
      <c r="J386">
        <v>0.56817630823331</v>
      </c>
      <c r="K386">
        <v>0.82021396628300303</v>
      </c>
      <c r="L386">
        <v>0.94285714285714295</v>
      </c>
      <c r="M386" t="s">
        <v>959</v>
      </c>
      <c r="N386" t="s">
        <v>18</v>
      </c>
      <c r="O386" t="s">
        <v>19</v>
      </c>
      <c r="P386" s="1">
        <v>0.89308000861396097</v>
      </c>
      <c r="Q386" t="s">
        <v>20</v>
      </c>
    </row>
    <row r="387" spans="1:17" x14ac:dyDescent="0.35">
      <c r="A387">
        <v>384</v>
      </c>
      <c r="B387">
        <v>2049</v>
      </c>
      <c r="C387" t="s">
        <v>875</v>
      </c>
      <c r="D387">
        <v>22</v>
      </c>
      <c r="E387">
        <v>22</v>
      </c>
      <c r="F387">
        <v>20.729648968280099</v>
      </c>
      <c r="G387">
        <v>0.99999989337597195</v>
      </c>
      <c r="H387">
        <v>337.5</v>
      </c>
      <c r="I387">
        <v>75.355338454246507</v>
      </c>
      <c r="J387">
        <v>0.48933429599344902</v>
      </c>
      <c r="K387">
        <v>0.74688818880388896</v>
      </c>
      <c r="L387">
        <v>0.9</v>
      </c>
      <c r="M387" t="s">
        <v>959</v>
      </c>
      <c r="N387" t="s">
        <v>18</v>
      </c>
      <c r="O387" t="s">
        <v>19</v>
      </c>
      <c r="P387" s="1">
        <v>0.892952868082454</v>
      </c>
      <c r="Q387" t="s">
        <v>20</v>
      </c>
    </row>
    <row r="388" spans="1:17" x14ac:dyDescent="0.35">
      <c r="A388">
        <v>385</v>
      </c>
      <c r="B388">
        <v>1292</v>
      </c>
      <c r="C388" t="s">
        <v>895</v>
      </c>
      <c r="D388">
        <v>45</v>
      </c>
      <c r="E388">
        <v>40</v>
      </c>
      <c r="F388">
        <v>39.088200952233599</v>
      </c>
      <c r="G388">
        <v>1.125</v>
      </c>
      <c r="H388">
        <v>1200</v>
      </c>
      <c r="I388">
        <v>146.56854152679401</v>
      </c>
      <c r="J388">
        <v>0.70967212449769701</v>
      </c>
      <c r="K388">
        <v>0.70195549398617696</v>
      </c>
      <c r="L388">
        <v>0.88073394495412805</v>
      </c>
      <c r="M388" t="s">
        <v>959</v>
      </c>
      <c r="N388" t="s">
        <v>18</v>
      </c>
      <c r="O388" t="s">
        <v>19</v>
      </c>
      <c r="P388" s="1">
        <v>0.89294149944601398</v>
      </c>
      <c r="Q388" t="s">
        <v>20</v>
      </c>
    </row>
    <row r="389" spans="1:17" x14ac:dyDescent="0.35">
      <c r="A389">
        <v>386</v>
      </c>
      <c r="B389">
        <v>1662</v>
      </c>
      <c r="C389" t="s">
        <v>728</v>
      </c>
      <c r="D389">
        <v>28</v>
      </c>
      <c r="E389">
        <v>32</v>
      </c>
      <c r="F389">
        <v>27.639531957706801</v>
      </c>
      <c r="G389">
        <v>0.88888890553949795</v>
      </c>
      <c r="H389">
        <v>600</v>
      </c>
      <c r="I389">
        <v>106.56854152679399</v>
      </c>
      <c r="J389">
        <v>0.64911722247162995</v>
      </c>
      <c r="K389">
        <v>0.66390061367077902</v>
      </c>
      <c r="L389">
        <v>0.85714285714285698</v>
      </c>
      <c r="M389" t="s">
        <v>959</v>
      </c>
      <c r="N389" t="s">
        <v>18</v>
      </c>
      <c r="O389" t="s">
        <v>19</v>
      </c>
      <c r="P389" s="1">
        <v>0.89291979524086396</v>
      </c>
      <c r="Q389" t="s">
        <v>20</v>
      </c>
    </row>
    <row r="390" spans="1:17" x14ac:dyDescent="0.35">
      <c r="A390">
        <v>387</v>
      </c>
      <c r="B390">
        <v>650</v>
      </c>
      <c r="C390" t="s">
        <v>506</v>
      </c>
      <c r="D390">
        <v>90</v>
      </c>
      <c r="E390">
        <v>100</v>
      </c>
      <c r="F390">
        <v>92.705808485565498</v>
      </c>
      <c r="G390">
        <v>0.9</v>
      </c>
      <c r="H390">
        <v>6750</v>
      </c>
      <c r="I390">
        <v>325.56348919868498</v>
      </c>
      <c r="J390">
        <v>0.74244690461315699</v>
      </c>
      <c r="K390">
        <v>0.80028052460397403</v>
      </c>
      <c r="L390">
        <v>0.97122302158273399</v>
      </c>
      <c r="M390" t="s">
        <v>959</v>
      </c>
      <c r="N390" t="s">
        <v>18</v>
      </c>
      <c r="O390" t="s">
        <v>19</v>
      </c>
      <c r="P390" s="1">
        <v>0.89291547481674605</v>
      </c>
      <c r="Q390" t="s">
        <v>20</v>
      </c>
    </row>
    <row r="391" spans="1:17" x14ac:dyDescent="0.35">
      <c r="A391">
        <v>388</v>
      </c>
      <c r="B391">
        <v>721</v>
      </c>
      <c r="C391" t="s">
        <v>1535</v>
      </c>
      <c r="D391">
        <v>78</v>
      </c>
      <c r="E391">
        <v>118</v>
      </c>
      <c r="F391">
        <v>81.368578902564394</v>
      </c>
      <c r="G391">
        <v>0.65979377473169298</v>
      </c>
      <c r="H391">
        <v>5200</v>
      </c>
      <c r="I391">
        <v>377.98989534378097</v>
      </c>
      <c r="J391">
        <v>0.71580265388092901</v>
      </c>
      <c r="K391">
        <v>0.45735436390978002</v>
      </c>
      <c r="L391">
        <v>0.79846449136276398</v>
      </c>
      <c r="M391" t="s">
        <v>959</v>
      </c>
      <c r="N391" t="s">
        <v>18</v>
      </c>
      <c r="O391" t="s">
        <v>19</v>
      </c>
      <c r="P391" s="1">
        <v>0.89289355888057598</v>
      </c>
      <c r="Q391" t="s">
        <v>20</v>
      </c>
    </row>
    <row r="392" spans="1:17" x14ac:dyDescent="0.35">
      <c r="A392">
        <v>389</v>
      </c>
      <c r="B392">
        <v>1921</v>
      </c>
      <c r="C392" t="s">
        <v>2089</v>
      </c>
      <c r="D392">
        <v>20</v>
      </c>
      <c r="E392">
        <v>30</v>
      </c>
      <c r="F392">
        <v>22.917489221187701</v>
      </c>
      <c r="G392">
        <v>0.66666666666666696</v>
      </c>
      <c r="H392">
        <v>412.5</v>
      </c>
      <c r="I392">
        <v>85.355338454246507</v>
      </c>
      <c r="J392">
        <v>0.38391098668819601</v>
      </c>
      <c r="K392">
        <v>0.71149596156503203</v>
      </c>
      <c r="L392">
        <v>0.97058823529411797</v>
      </c>
      <c r="M392" t="s">
        <v>959</v>
      </c>
      <c r="N392" t="s">
        <v>18</v>
      </c>
      <c r="O392" t="s">
        <v>19</v>
      </c>
      <c r="P392" s="1">
        <v>0.89259262465052602</v>
      </c>
      <c r="Q392" t="s">
        <v>20</v>
      </c>
    </row>
    <row r="393" spans="1:17" x14ac:dyDescent="0.35">
      <c r="A393">
        <v>390</v>
      </c>
      <c r="B393">
        <v>622</v>
      </c>
      <c r="C393" t="s">
        <v>2001</v>
      </c>
      <c r="D393">
        <v>86</v>
      </c>
      <c r="E393">
        <v>142</v>
      </c>
      <c r="F393">
        <v>96.902743214120704</v>
      </c>
      <c r="G393">
        <v>0.60810809720871395</v>
      </c>
      <c r="H393">
        <v>7375</v>
      </c>
      <c r="I393">
        <v>430.416301488876</v>
      </c>
      <c r="J393">
        <v>0.79882556325857901</v>
      </c>
      <c r="K393">
        <v>0.50025848782474003</v>
      </c>
      <c r="L393">
        <v>0.81944444444444398</v>
      </c>
      <c r="M393" t="s">
        <v>959</v>
      </c>
      <c r="N393" t="s">
        <v>18</v>
      </c>
      <c r="O393" t="s">
        <v>19</v>
      </c>
      <c r="P393" s="1">
        <v>0.89252990064292603</v>
      </c>
      <c r="Q393" t="s">
        <v>20</v>
      </c>
    </row>
    <row r="394" spans="1:17" x14ac:dyDescent="0.35">
      <c r="A394">
        <v>391</v>
      </c>
      <c r="B394">
        <v>1836</v>
      </c>
      <c r="C394" t="s">
        <v>1180</v>
      </c>
      <c r="D394">
        <v>25</v>
      </c>
      <c r="E394">
        <v>25</v>
      </c>
      <c r="F394">
        <v>24.2667115497756</v>
      </c>
      <c r="G394">
        <v>1</v>
      </c>
      <c r="H394">
        <v>462.5</v>
      </c>
      <c r="I394">
        <v>85.355338454246507</v>
      </c>
      <c r="J394">
        <v>0.49160310921310502</v>
      </c>
      <c r="K394">
        <v>0.79773789630018699</v>
      </c>
      <c r="L394">
        <v>0.94871794871794901</v>
      </c>
      <c r="M394" t="s">
        <v>959</v>
      </c>
      <c r="N394" t="s">
        <v>18</v>
      </c>
      <c r="O394" t="s">
        <v>19</v>
      </c>
      <c r="P394" s="1">
        <v>0.89248911888552496</v>
      </c>
      <c r="Q394" t="s">
        <v>20</v>
      </c>
    </row>
    <row r="395" spans="1:17" x14ac:dyDescent="0.35">
      <c r="A395">
        <v>392</v>
      </c>
      <c r="B395">
        <v>533</v>
      </c>
      <c r="C395" t="s">
        <v>1945</v>
      </c>
      <c r="D395">
        <v>169</v>
      </c>
      <c r="E395">
        <v>81</v>
      </c>
      <c r="F395">
        <v>110.486126437433</v>
      </c>
      <c r="G395">
        <v>2.0977776528834</v>
      </c>
      <c r="H395">
        <v>9587.5</v>
      </c>
      <c r="I395">
        <v>443.34523379802698</v>
      </c>
      <c r="J395">
        <v>0.57647181461066299</v>
      </c>
      <c r="K395">
        <v>0.61295861470759705</v>
      </c>
      <c r="L395">
        <v>0.91636798088410998</v>
      </c>
      <c r="M395" t="s">
        <v>959</v>
      </c>
      <c r="N395" t="s">
        <v>18</v>
      </c>
      <c r="O395" t="s">
        <v>19</v>
      </c>
      <c r="P395" s="1">
        <v>0.89239289604501304</v>
      </c>
      <c r="Q395" t="s">
        <v>20</v>
      </c>
    </row>
    <row r="396" spans="1:17" x14ac:dyDescent="0.35">
      <c r="A396">
        <v>393</v>
      </c>
      <c r="B396">
        <v>1570</v>
      </c>
      <c r="C396" t="s">
        <v>2090</v>
      </c>
      <c r="D396">
        <v>30</v>
      </c>
      <c r="E396">
        <v>30</v>
      </c>
      <c r="F396">
        <v>29.8541066072092</v>
      </c>
      <c r="G396">
        <v>1</v>
      </c>
      <c r="H396">
        <v>700</v>
      </c>
      <c r="I396">
        <v>102.426406145096</v>
      </c>
      <c r="J396">
        <v>0.65574947876741396</v>
      </c>
      <c r="K396">
        <v>0.83846325436956604</v>
      </c>
      <c r="L396">
        <v>0.94915254237288105</v>
      </c>
      <c r="M396" t="s">
        <v>959</v>
      </c>
      <c r="N396" t="s">
        <v>18</v>
      </c>
      <c r="O396" t="s">
        <v>19</v>
      </c>
      <c r="P396" s="1">
        <v>0.89234166970620099</v>
      </c>
      <c r="Q396" t="s">
        <v>20</v>
      </c>
    </row>
    <row r="397" spans="1:17" x14ac:dyDescent="0.35">
      <c r="A397">
        <v>394</v>
      </c>
      <c r="B397">
        <v>1379</v>
      </c>
      <c r="C397" t="s">
        <v>775</v>
      </c>
      <c r="D397">
        <v>61</v>
      </c>
      <c r="E397">
        <v>29</v>
      </c>
      <c r="F397">
        <v>36.125759969217803</v>
      </c>
      <c r="G397">
        <v>2.1304346885388399</v>
      </c>
      <c r="H397">
        <v>1025</v>
      </c>
      <c r="I397">
        <v>170.71067690849301</v>
      </c>
      <c r="J397">
        <v>0.70580146245523201</v>
      </c>
      <c r="K397">
        <v>0.44198991551767097</v>
      </c>
      <c r="L397">
        <v>0.74545454545454504</v>
      </c>
      <c r="M397" t="s">
        <v>959</v>
      </c>
      <c r="N397" t="s">
        <v>18</v>
      </c>
      <c r="O397" t="s">
        <v>19</v>
      </c>
      <c r="P397" s="1">
        <v>0.89228490321637199</v>
      </c>
      <c r="Q397" t="s">
        <v>20</v>
      </c>
    </row>
    <row r="398" spans="1:17" x14ac:dyDescent="0.35">
      <c r="A398">
        <v>395</v>
      </c>
      <c r="B398">
        <v>682</v>
      </c>
      <c r="C398" t="s">
        <v>1519</v>
      </c>
      <c r="D398">
        <v>120</v>
      </c>
      <c r="E398">
        <v>80</v>
      </c>
      <c r="F398">
        <v>88.129230241075504</v>
      </c>
      <c r="G398">
        <v>1.5</v>
      </c>
      <c r="H398">
        <v>6100</v>
      </c>
      <c r="I398">
        <v>371.42135381698603</v>
      </c>
      <c r="J398">
        <v>0.666535792720373</v>
      </c>
      <c r="K398">
        <v>0.55565594049293199</v>
      </c>
      <c r="L398">
        <v>0.84429065743944598</v>
      </c>
      <c r="M398" t="s">
        <v>959</v>
      </c>
      <c r="N398" t="s">
        <v>18</v>
      </c>
      <c r="O398" t="s">
        <v>19</v>
      </c>
      <c r="P398" s="1">
        <v>0.89227489546995198</v>
      </c>
      <c r="Q398" t="s">
        <v>20</v>
      </c>
    </row>
    <row r="399" spans="1:17" x14ac:dyDescent="0.35">
      <c r="A399">
        <v>396</v>
      </c>
      <c r="B399">
        <v>1546</v>
      </c>
      <c r="C399" t="s">
        <v>970</v>
      </c>
      <c r="D399">
        <v>21</v>
      </c>
      <c r="E399">
        <v>46</v>
      </c>
      <c r="F399">
        <v>30.643338007504699</v>
      </c>
      <c r="G399">
        <v>0.46153842163612102</v>
      </c>
      <c r="H399">
        <v>737.5</v>
      </c>
      <c r="I399">
        <v>113.63960921764399</v>
      </c>
      <c r="J399">
        <v>0.85056528849323798</v>
      </c>
      <c r="K399">
        <v>0.71764956419802195</v>
      </c>
      <c r="L399">
        <v>0.95161290322580605</v>
      </c>
      <c r="M399" t="s">
        <v>959</v>
      </c>
      <c r="N399" t="s">
        <v>18</v>
      </c>
      <c r="O399" t="s">
        <v>19</v>
      </c>
      <c r="P399" s="1">
        <v>0.89217824869492401</v>
      </c>
      <c r="Q399" t="s">
        <v>20</v>
      </c>
    </row>
    <row r="400" spans="1:17" x14ac:dyDescent="0.35">
      <c r="A400">
        <v>397</v>
      </c>
      <c r="B400">
        <v>1212</v>
      </c>
      <c r="C400" t="s">
        <v>360</v>
      </c>
      <c r="D400">
        <v>45</v>
      </c>
      <c r="E400">
        <v>40</v>
      </c>
      <c r="F400">
        <v>42.408146115321003</v>
      </c>
      <c r="G400">
        <v>1.125</v>
      </c>
      <c r="H400">
        <v>1412.5</v>
      </c>
      <c r="I400">
        <v>143.63960921764399</v>
      </c>
      <c r="J400">
        <v>0.71254593976720004</v>
      </c>
      <c r="K400">
        <v>0.86029993614158795</v>
      </c>
      <c r="L400">
        <v>0.96581196581196604</v>
      </c>
      <c r="M400" t="s">
        <v>959</v>
      </c>
      <c r="N400" t="s">
        <v>18</v>
      </c>
      <c r="O400" t="s">
        <v>19</v>
      </c>
      <c r="P400" s="1">
        <v>0.89217527658772899</v>
      </c>
      <c r="Q400" t="s">
        <v>20</v>
      </c>
    </row>
    <row r="401" spans="1:17" x14ac:dyDescent="0.35">
      <c r="A401">
        <v>398</v>
      </c>
      <c r="B401">
        <v>1719</v>
      </c>
      <c r="C401" t="s">
        <v>2091</v>
      </c>
      <c r="D401">
        <v>28</v>
      </c>
      <c r="E401">
        <v>25</v>
      </c>
      <c r="F401">
        <v>26.1603947847725</v>
      </c>
      <c r="G401">
        <v>1.1428571153326701</v>
      </c>
      <c r="H401">
        <v>537.5</v>
      </c>
      <c r="I401">
        <v>89.497473835945101</v>
      </c>
      <c r="J401">
        <v>0.63050919401592798</v>
      </c>
      <c r="K401">
        <v>0.84327024907040904</v>
      </c>
      <c r="L401">
        <v>0.95555555555555605</v>
      </c>
      <c r="M401" t="s">
        <v>959</v>
      </c>
      <c r="N401" t="s">
        <v>18</v>
      </c>
      <c r="O401" t="s">
        <v>19</v>
      </c>
      <c r="P401" s="1">
        <v>0.89215542786229896</v>
      </c>
      <c r="Q401" t="s">
        <v>20</v>
      </c>
    </row>
    <row r="402" spans="1:17" x14ac:dyDescent="0.35">
      <c r="A402">
        <v>399</v>
      </c>
      <c r="B402">
        <v>309</v>
      </c>
      <c r="C402" t="s">
        <v>505</v>
      </c>
      <c r="D402">
        <v>230</v>
      </c>
      <c r="E402">
        <v>157</v>
      </c>
      <c r="F402">
        <v>176.12296388776301</v>
      </c>
      <c r="G402">
        <v>1.4664751290595399</v>
      </c>
      <c r="H402">
        <v>24362.5</v>
      </c>
      <c r="I402">
        <v>698.19804608821903</v>
      </c>
      <c r="J402">
        <v>0.71538884365347499</v>
      </c>
      <c r="K402">
        <v>0.62802142204973199</v>
      </c>
      <c r="L402">
        <v>0.88070492544057799</v>
      </c>
      <c r="M402" t="s">
        <v>959</v>
      </c>
      <c r="N402" t="s">
        <v>18</v>
      </c>
      <c r="O402" t="s">
        <v>19</v>
      </c>
      <c r="P402" s="1">
        <v>0.89200226469242405</v>
      </c>
      <c r="Q402" t="s">
        <v>20</v>
      </c>
    </row>
    <row r="403" spans="1:17" x14ac:dyDescent="0.35">
      <c r="A403">
        <v>400</v>
      </c>
      <c r="B403">
        <v>532</v>
      </c>
      <c r="C403" t="s">
        <v>1427</v>
      </c>
      <c r="D403">
        <v>88</v>
      </c>
      <c r="E403">
        <v>202</v>
      </c>
      <c r="F403">
        <v>110.558127830827</v>
      </c>
      <c r="G403">
        <v>0.43750001773277197</v>
      </c>
      <c r="H403">
        <v>9600</v>
      </c>
      <c r="I403">
        <v>659.41124916076706</v>
      </c>
      <c r="J403">
        <v>0.86209112599263604</v>
      </c>
      <c r="K403">
        <v>0.27743956426621902</v>
      </c>
      <c r="L403">
        <v>0.67665198237885504</v>
      </c>
      <c r="M403" t="s">
        <v>959</v>
      </c>
      <c r="N403" t="s">
        <v>18</v>
      </c>
      <c r="O403" t="s">
        <v>19</v>
      </c>
      <c r="P403" s="1">
        <v>0.89198150126818698</v>
      </c>
      <c r="Q403" t="s">
        <v>20</v>
      </c>
    </row>
    <row r="404" spans="1:17" x14ac:dyDescent="0.35">
      <c r="A404">
        <v>401</v>
      </c>
      <c r="B404">
        <v>1091</v>
      </c>
      <c r="C404" t="s">
        <v>2092</v>
      </c>
      <c r="D404">
        <v>60</v>
      </c>
      <c r="E404">
        <v>40</v>
      </c>
      <c r="F404">
        <v>48.860251190291997</v>
      </c>
      <c r="G404">
        <v>1.5</v>
      </c>
      <c r="H404">
        <v>1875</v>
      </c>
      <c r="I404">
        <v>170.71067690849301</v>
      </c>
      <c r="J404">
        <v>0.71071149271421497</v>
      </c>
      <c r="K404">
        <v>0.80851813814208096</v>
      </c>
      <c r="L404">
        <v>0.967741935483871</v>
      </c>
      <c r="M404" t="s">
        <v>959</v>
      </c>
      <c r="N404" t="s">
        <v>18</v>
      </c>
      <c r="O404" t="s">
        <v>19</v>
      </c>
      <c r="P404" s="1">
        <v>0.89197620371099395</v>
      </c>
      <c r="Q404" t="s">
        <v>20</v>
      </c>
    </row>
    <row r="405" spans="1:17" x14ac:dyDescent="0.35">
      <c r="A405">
        <v>402</v>
      </c>
      <c r="B405">
        <v>1260</v>
      </c>
      <c r="C405" t="s">
        <v>1134</v>
      </c>
      <c r="D405">
        <v>45</v>
      </c>
      <c r="E405">
        <v>40</v>
      </c>
      <c r="F405">
        <v>40.291195310356997</v>
      </c>
      <c r="G405">
        <v>1.125</v>
      </c>
      <c r="H405">
        <v>1275</v>
      </c>
      <c r="I405">
        <v>146.56854152679401</v>
      </c>
      <c r="J405">
        <v>0.57491899848299199</v>
      </c>
      <c r="K405">
        <v>0.74582771236031298</v>
      </c>
      <c r="L405">
        <v>0.92727272727272703</v>
      </c>
      <c r="M405" t="s">
        <v>959</v>
      </c>
      <c r="N405" t="s">
        <v>18</v>
      </c>
      <c r="O405" t="s">
        <v>19</v>
      </c>
      <c r="P405" s="1">
        <v>0.89192460969279797</v>
      </c>
      <c r="Q405" t="s">
        <v>20</v>
      </c>
    </row>
    <row r="406" spans="1:17" x14ac:dyDescent="0.35">
      <c r="A406">
        <v>403</v>
      </c>
      <c r="B406">
        <v>1456</v>
      </c>
      <c r="C406" t="s">
        <v>1268</v>
      </c>
      <c r="D406">
        <v>53</v>
      </c>
      <c r="E406">
        <v>29</v>
      </c>
      <c r="F406">
        <v>33.377905890622699</v>
      </c>
      <c r="G406">
        <v>1.8333333469864601</v>
      </c>
      <c r="H406">
        <v>875</v>
      </c>
      <c r="I406">
        <v>140.71067690849301</v>
      </c>
      <c r="J406">
        <v>0.79531230317551604</v>
      </c>
      <c r="K406">
        <v>0.55534621018861496</v>
      </c>
      <c r="L406">
        <v>0.82352941176470595</v>
      </c>
      <c r="M406" t="s">
        <v>959</v>
      </c>
      <c r="N406" t="s">
        <v>18</v>
      </c>
      <c r="O406" t="s">
        <v>19</v>
      </c>
      <c r="P406" s="1">
        <v>0.89182127800820099</v>
      </c>
      <c r="Q406" t="s">
        <v>20</v>
      </c>
    </row>
    <row r="407" spans="1:17" x14ac:dyDescent="0.35">
      <c r="A407">
        <v>404</v>
      </c>
      <c r="B407">
        <v>1556</v>
      </c>
      <c r="C407" t="s">
        <v>1550</v>
      </c>
      <c r="D407">
        <v>37</v>
      </c>
      <c r="E407">
        <v>26</v>
      </c>
      <c r="F407">
        <v>30.382538898732498</v>
      </c>
      <c r="G407">
        <v>1.42105267444141</v>
      </c>
      <c r="H407">
        <v>725</v>
      </c>
      <c r="I407">
        <v>106.56854152679399</v>
      </c>
      <c r="J407">
        <v>0.55560422814111499</v>
      </c>
      <c r="K407">
        <v>0.80221324151885898</v>
      </c>
      <c r="L407">
        <v>0.93548387096774199</v>
      </c>
      <c r="M407" t="s">
        <v>959</v>
      </c>
      <c r="N407" t="s">
        <v>18</v>
      </c>
      <c r="O407" t="s">
        <v>19</v>
      </c>
      <c r="P407" s="1">
        <v>0.89157365389307897</v>
      </c>
      <c r="Q407" t="s">
        <v>20</v>
      </c>
    </row>
    <row r="408" spans="1:17" x14ac:dyDescent="0.35">
      <c r="A408">
        <v>405</v>
      </c>
      <c r="B408">
        <v>905</v>
      </c>
      <c r="C408" t="s">
        <v>480</v>
      </c>
      <c r="D408">
        <v>114</v>
      </c>
      <c r="E408">
        <v>47</v>
      </c>
      <c r="F408">
        <v>61.932496546761897</v>
      </c>
      <c r="G408">
        <v>2.41666693682245</v>
      </c>
      <c r="H408">
        <v>3012.5</v>
      </c>
      <c r="I408">
        <v>322.634556889534</v>
      </c>
      <c r="J408">
        <v>0.51438339642102204</v>
      </c>
      <c r="K408">
        <v>0.36367643008991901</v>
      </c>
      <c r="L408">
        <v>0.69452449567723296</v>
      </c>
      <c r="M408" t="s">
        <v>959</v>
      </c>
      <c r="N408" t="s">
        <v>18</v>
      </c>
      <c r="O408" t="s">
        <v>19</v>
      </c>
      <c r="P408" s="1">
        <v>0.89142659835492899</v>
      </c>
      <c r="Q408" t="s">
        <v>20</v>
      </c>
    </row>
    <row r="409" spans="1:17" x14ac:dyDescent="0.35">
      <c r="A409">
        <v>406</v>
      </c>
      <c r="B409">
        <v>1104</v>
      </c>
      <c r="C409" t="s">
        <v>1418</v>
      </c>
      <c r="D409">
        <v>40</v>
      </c>
      <c r="E409">
        <v>69</v>
      </c>
      <c r="F409">
        <v>48.039012009329298</v>
      </c>
      <c r="G409">
        <v>0.57553954999123302</v>
      </c>
      <c r="H409">
        <v>1812.5</v>
      </c>
      <c r="I409">
        <v>191.92387998104101</v>
      </c>
      <c r="J409">
        <v>0.74411841385671695</v>
      </c>
      <c r="K409">
        <v>0.61834357075267399</v>
      </c>
      <c r="L409">
        <v>0.86826347305389195</v>
      </c>
      <c r="M409" t="s">
        <v>959</v>
      </c>
      <c r="N409" t="s">
        <v>18</v>
      </c>
      <c r="O409" t="s">
        <v>19</v>
      </c>
      <c r="P409" s="1">
        <v>0.89138348930450095</v>
      </c>
      <c r="Q409" t="s">
        <v>20</v>
      </c>
    </row>
    <row r="410" spans="1:17" x14ac:dyDescent="0.35">
      <c r="A410">
        <v>407</v>
      </c>
      <c r="B410">
        <v>1041</v>
      </c>
      <c r="C410" t="s">
        <v>22</v>
      </c>
      <c r="D410">
        <v>89</v>
      </c>
      <c r="E410">
        <v>52</v>
      </c>
      <c r="F410">
        <v>51.554704437467699</v>
      </c>
      <c r="G410">
        <v>1.71323534362483</v>
      </c>
      <c r="H410">
        <v>2087.5</v>
      </c>
      <c r="I410">
        <v>270.208150744438</v>
      </c>
      <c r="J410">
        <v>0.62543375872444296</v>
      </c>
      <c r="K410">
        <v>0.35928530752447002</v>
      </c>
      <c r="L410">
        <v>0.61851851851851802</v>
      </c>
      <c r="M410" t="s">
        <v>959</v>
      </c>
      <c r="N410" t="s">
        <v>18</v>
      </c>
      <c r="O410" t="s">
        <v>19</v>
      </c>
      <c r="P410" s="1">
        <v>0.89133572221464297</v>
      </c>
      <c r="Q410" t="s">
        <v>20</v>
      </c>
    </row>
    <row r="411" spans="1:17" x14ac:dyDescent="0.35">
      <c r="A411">
        <v>408</v>
      </c>
      <c r="B411">
        <v>686</v>
      </c>
      <c r="C411" t="s">
        <v>633</v>
      </c>
      <c r="D411">
        <v>72</v>
      </c>
      <c r="E411">
        <v>148</v>
      </c>
      <c r="F411">
        <v>87.130309224077706</v>
      </c>
      <c r="G411">
        <v>0.48780487647508403</v>
      </c>
      <c r="H411">
        <v>5962.5</v>
      </c>
      <c r="I411">
        <v>511.62950456142403</v>
      </c>
      <c r="J411">
        <v>0.89938043860108396</v>
      </c>
      <c r="K411">
        <v>0.28623787124098898</v>
      </c>
      <c r="L411">
        <v>0.70562130177514804</v>
      </c>
      <c r="M411" t="s">
        <v>959</v>
      </c>
      <c r="N411" t="s">
        <v>18</v>
      </c>
      <c r="O411" t="s">
        <v>19</v>
      </c>
      <c r="P411" s="1">
        <v>0.89130649765876901</v>
      </c>
      <c r="Q411" t="s">
        <v>20</v>
      </c>
    </row>
    <row r="412" spans="1:17" x14ac:dyDescent="0.35">
      <c r="A412">
        <v>409</v>
      </c>
      <c r="B412">
        <v>1717</v>
      </c>
      <c r="C412" t="s">
        <v>2093</v>
      </c>
      <c r="D412">
        <v>61</v>
      </c>
      <c r="E412">
        <v>18</v>
      </c>
      <c r="F412">
        <v>26.462837142006101</v>
      </c>
      <c r="G412">
        <v>3.3928573637450299</v>
      </c>
      <c r="H412">
        <v>550</v>
      </c>
      <c r="I412">
        <v>144.85281229019199</v>
      </c>
      <c r="J412">
        <v>0.45178190565554299</v>
      </c>
      <c r="K412">
        <v>0.32939628043677099</v>
      </c>
      <c r="L412">
        <v>0.6875</v>
      </c>
      <c r="M412" t="s">
        <v>959</v>
      </c>
      <c r="N412" t="s">
        <v>18</v>
      </c>
      <c r="O412" t="s">
        <v>19</v>
      </c>
      <c r="P412" s="1">
        <v>0.89128401154691095</v>
      </c>
      <c r="Q412" t="s">
        <v>20</v>
      </c>
    </row>
    <row r="413" spans="1:17" x14ac:dyDescent="0.35">
      <c r="A413">
        <v>410</v>
      </c>
      <c r="B413">
        <v>1731</v>
      </c>
      <c r="C413" t="s">
        <v>2094</v>
      </c>
      <c r="D413">
        <v>25</v>
      </c>
      <c r="E413">
        <v>30</v>
      </c>
      <c r="F413">
        <v>25.854414729132099</v>
      </c>
      <c r="G413">
        <v>0.83333333333333304</v>
      </c>
      <c r="H413">
        <v>525</v>
      </c>
      <c r="I413">
        <v>92.426406145095797</v>
      </c>
      <c r="J413">
        <v>0.64368344285600898</v>
      </c>
      <c r="K413">
        <v>0.77228399482409804</v>
      </c>
      <c r="L413">
        <v>0.91304347826086996</v>
      </c>
      <c r="M413" t="s">
        <v>959</v>
      </c>
      <c r="N413" t="s">
        <v>18</v>
      </c>
      <c r="O413" t="s">
        <v>19</v>
      </c>
      <c r="P413" s="1">
        <v>0.89122693853624602</v>
      </c>
      <c r="Q413" t="s">
        <v>20</v>
      </c>
    </row>
    <row r="414" spans="1:17" x14ac:dyDescent="0.35">
      <c r="A414">
        <v>411</v>
      </c>
      <c r="B414">
        <v>1683</v>
      </c>
      <c r="C414" t="s">
        <v>1464</v>
      </c>
      <c r="D414">
        <v>28</v>
      </c>
      <c r="E414">
        <v>39</v>
      </c>
      <c r="F414">
        <v>27.057581899030001</v>
      </c>
      <c r="G414">
        <v>0.727272671541356</v>
      </c>
      <c r="H414">
        <v>575</v>
      </c>
      <c r="I414">
        <v>124.85281229019201</v>
      </c>
      <c r="J414">
        <v>0.72914994277940304</v>
      </c>
      <c r="K414">
        <v>0.46353341867162601</v>
      </c>
      <c r="L414">
        <v>0.73015873015873001</v>
      </c>
      <c r="M414" t="s">
        <v>959</v>
      </c>
      <c r="N414" t="s">
        <v>18</v>
      </c>
      <c r="O414" t="s">
        <v>19</v>
      </c>
      <c r="P414" s="1">
        <v>0.89121746981681804</v>
      </c>
      <c r="Q414" t="s">
        <v>20</v>
      </c>
    </row>
    <row r="415" spans="1:17" x14ac:dyDescent="0.35">
      <c r="A415">
        <v>412</v>
      </c>
      <c r="B415">
        <v>1767</v>
      </c>
      <c r="C415" t="s">
        <v>2095</v>
      </c>
      <c r="D415">
        <v>25</v>
      </c>
      <c r="E415">
        <v>30</v>
      </c>
      <c r="F415">
        <v>25.231325220201601</v>
      </c>
      <c r="G415">
        <v>0.83333333333333304</v>
      </c>
      <c r="H415">
        <v>500</v>
      </c>
      <c r="I415">
        <v>92.426406145095797</v>
      </c>
      <c r="J415">
        <v>0.65267935497988705</v>
      </c>
      <c r="K415">
        <v>0.73550856649914098</v>
      </c>
      <c r="L415">
        <v>0.88888888888888895</v>
      </c>
      <c r="M415" t="s">
        <v>959</v>
      </c>
      <c r="N415" t="s">
        <v>18</v>
      </c>
      <c r="O415" t="s">
        <v>19</v>
      </c>
      <c r="P415" s="1">
        <v>0.89115252870895001</v>
      </c>
      <c r="Q415" t="s">
        <v>20</v>
      </c>
    </row>
    <row r="416" spans="1:17" x14ac:dyDescent="0.35">
      <c r="A416">
        <v>413</v>
      </c>
      <c r="B416">
        <v>576</v>
      </c>
      <c r="C416" t="s">
        <v>604</v>
      </c>
      <c r="D416">
        <v>99</v>
      </c>
      <c r="E416">
        <v>138</v>
      </c>
      <c r="F416">
        <v>103.57143990692499</v>
      </c>
      <c r="G416">
        <v>0.71581200193440997</v>
      </c>
      <c r="H416">
        <v>8425</v>
      </c>
      <c r="I416">
        <v>419.70562458038302</v>
      </c>
      <c r="J416">
        <v>0.81989861682602505</v>
      </c>
      <c r="K416">
        <v>0.60102175856290596</v>
      </c>
      <c r="L416">
        <v>0.83935242839352397</v>
      </c>
      <c r="M416" t="s">
        <v>959</v>
      </c>
      <c r="N416" t="s">
        <v>18</v>
      </c>
      <c r="O416" t="s">
        <v>19</v>
      </c>
      <c r="P416" s="1">
        <v>0.89108235757877496</v>
      </c>
      <c r="Q416" t="s">
        <v>20</v>
      </c>
    </row>
    <row r="417" spans="1:17" x14ac:dyDescent="0.35">
      <c r="A417">
        <v>414</v>
      </c>
      <c r="B417">
        <v>856</v>
      </c>
      <c r="C417" t="s">
        <v>386</v>
      </c>
      <c r="D417">
        <v>57</v>
      </c>
      <c r="E417">
        <v>82</v>
      </c>
      <c r="F417">
        <v>66.036697681803702</v>
      </c>
      <c r="G417">
        <v>0.69791669321576499</v>
      </c>
      <c r="H417">
        <v>3425</v>
      </c>
      <c r="I417">
        <v>237.27921843528699</v>
      </c>
      <c r="J417">
        <v>0.78052408271050699</v>
      </c>
      <c r="K417">
        <v>0.76445342976812303</v>
      </c>
      <c r="L417">
        <v>0.93515358361774703</v>
      </c>
      <c r="M417" t="s">
        <v>959</v>
      </c>
      <c r="N417" t="s">
        <v>18</v>
      </c>
      <c r="O417" t="s">
        <v>19</v>
      </c>
      <c r="P417" s="1">
        <v>0.89105433928021205</v>
      </c>
      <c r="Q417" t="s">
        <v>20</v>
      </c>
    </row>
    <row r="418" spans="1:17" x14ac:dyDescent="0.35">
      <c r="A418">
        <v>415</v>
      </c>
      <c r="B418">
        <v>894</v>
      </c>
      <c r="C418" t="s">
        <v>1018</v>
      </c>
      <c r="D418">
        <v>65</v>
      </c>
      <c r="E418">
        <v>65</v>
      </c>
      <c r="F418">
        <v>63.078313050504001</v>
      </c>
      <c r="G418">
        <v>1</v>
      </c>
      <c r="H418">
        <v>3125</v>
      </c>
      <c r="I418">
        <v>254.85281229019199</v>
      </c>
      <c r="J418">
        <v>0.63929140040688004</v>
      </c>
      <c r="K418">
        <v>0.60461793401143504</v>
      </c>
      <c r="L418">
        <v>0.85910652920962205</v>
      </c>
      <c r="M418" t="s">
        <v>959</v>
      </c>
      <c r="N418" t="s">
        <v>18</v>
      </c>
      <c r="O418" t="s">
        <v>19</v>
      </c>
      <c r="P418" s="1">
        <v>0.89102367513473202</v>
      </c>
      <c r="Q418" t="s">
        <v>20</v>
      </c>
    </row>
    <row r="419" spans="1:17" x14ac:dyDescent="0.35">
      <c r="A419">
        <v>416</v>
      </c>
      <c r="B419">
        <v>1096</v>
      </c>
      <c r="C419" t="s">
        <v>2096</v>
      </c>
      <c r="D419">
        <v>65</v>
      </c>
      <c r="E419">
        <v>45</v>
      </c>
      <c r="F419">
        <v>48.697111331877203</v>
      </c>
      <c r="G419">
        <v>1.44444444444444</v>
      </c>
      <c r="H419">
        <v>1862.5</v>
      </c>
      <c r="I419">
        <v>191.92387998104101</v>
      </c>
      <c r="J419">
        <v>0.82417431370454297</v>
      </c>
      <c r="K419">
        <v>0.63540132442860897</v>
      </c>
      <c r="L419">
        <v>0.88165680473372798</v>
      </c>
      <c r="M419" t="s">
        <v>959</v>
      </c>
      <c r="N419" t="s">
        <v>18</v>
      </c>
      <c r="O419" t="s">
        <v>19</v>
      </c>
      <c r="P419" s="1">
        <v>0.89095251393030706</v>
      </c>
      <c r="Q419" t="s">
        <v>20</v>
      </c>
    </row>
    <row r="420" spans="1:17" x14ac:dyDescent="0.35">
      <c r="A420">
        <v>417</v>
      </c>
      <c r="B420">
        <v>1098</v>
      </c>
      <c r="C420" t="s">
        <v>1674</v>
      </c>
      <c r="D420">
        <v>68</v>
      </c>
      <c r="E420">
        <v>51</v>
      </c>
      <c r="F420">
        <v>48.5334230995512</v>
      </c>
      <c r="G420">
        <v>1.34090911231817</v>
      </c>
      <c r="H420">
        <v>1850</v>
      </c>
      <c r="I420">
        <v>228.99494767189</v>
      </c>
      <c r="J420">
        <v>0.75806112547905102</v>
      </c>
      <c r="K420">
        <v>0.44333272596297002</v>
      </c>
      <c r="L420">
        <v>0.69483568075117397</v>
      </c>
      <c r="M420" t="s">
        <v>959</v>
      </c>
      <c r="N420" t="s">
        <v>18</v>
      </c>
      <c r="O420" t="s">
        <v>19</v>
      </c>
      <c r="P420" s="1">
        <v>0.89078432791085504</v>
      </c>
      <c r="Q420" t="s">
        <v>20</v>
      </c>
    </row>
    <row r="421" spans="1:17" x14ac:dyDescent="0.35">
      <c r="A421">
        <v>418</v>
      </c>
      <c r="B421">
        <v>1428</v>
      </c>
      <c r="C421" t="s">
        <v>1444</v>
      </c>
      <c r="D421">
        <v>27</v>
      </c>
      <c r="E421">
        <v>57</v>
      </c>
      <c r="F421">
        <v>34.085643379153602</v>
      </c>
      <c r="G421">
        <v>0.48275859466989801</v>
      </c>
      <c r="H421">
        <v>912.5</v>
      </c>
      <c r="I421">
        <v>147.78174459934201</v>
      </c>
      <c r="J421">
        <v>0.81543702989557698</v>
      </c>
      <c r="K421">
        <v>0.52505059956048405</v>
      </c>
      <c r="L421">
        <v>0.81111111111111101</v>
      </c>
      <c r="M421" t="s">
        <v>959</v>
      </c>
      <c r="N421" t="s">
        <v>18</v>
      </c>
      <c r="O421" t="s">
        <v>19</v>
      </c>
      <c r="P421" s="1">
        <v>0.89077108050137999</v>
      </c>
      <c r="Q421" t="s">
        <v>20</v>
      </c>
    </row>
    <row r="422" spans="1:17" x14ac:dyDescent="0.35">
      <c r="A422">
        <v>419</v>
      </c>
      <c r="B422">
        <v>424</v>
      </c>
      <c r="C422" t="s">
        <v>442</v>
      </c>
      <c r="D422">
        <v>193</v>
      </c>
      <c r="E422">
        <v>122</v>
      </c>
      <c r="F422">
        <v>137.967138093789</v>
      </c>
      <c r="G422">
        <v>1.5786802129600599</v>
      </c>
      <c r="H422">
        <v>14950</v>
      </c>
      <c r="I422">
        <v>747.69551992416405</v>
      </c>
      <c r="J422">
        <v>0.63552242279840498</v>
      </c>
      <c r="K422">
        <v>0.33604814299185898</v>
      </c>
      <c r="L422">
        <v>0.77611940298507498</v>
      </c>
      <c r="M422" t="s">
        <v>959</v>
      </c>
      <c r="N422" t="s">
        <v>18</v>
      </c>
      <c r="O422" t="s">
        <v>19</v>
      </c>
      <c r="P422" s="1">
        <v>0.89074491496144304</v>
      </c>
      <c r="Q422" t="s">
        <v>20</v>
      </c>
    </row>
    <row r="423" spans="1:17" x14ac:dyDescent="0.35">
      <c r="A423">
        <v>420</v>
      </c>
      <c r="B423">
        <v>2084</v>
      </c>
      <c r="C423" t="s">
        <v>2097</v>
      </c>
      <c r="D423">
        <v>20</v>
      </c>
      <c r="E423">
        <v>20</v>
      </c>
      <c r="F423">
        <v>20.342144725641099</v>
      </c>
      <c r="G423">
        <v>1</v>
      </c>
      <c r="H423">
        <v>325</v>
      </c>
      <c r="I423">
        <v>68.284270763397203</v>
      </c>
      <c r="J423">
        <v>0.39608714777467602</v>
      </c>
      <c r="K423">
        <v>0.87589464965392205</v>
      </c>
      <c r="L423">
        <v>1</v>
      </c>
      <c r="M423" t="s">
        <v>959</v>
      </c>
      <c r="N423" t="s">
        <v>18</v>
      </c>
      <c r="O423" t="s">
        <v>19</v>
      </c>
      <c r="P423" s="1">
        <v>0.89063133488797697</v>
      </c>
      <c r="Q423" t="s">
        <v>20</v>
      </c>
    </row>
    <row r="424" spans="1:17" x14ac:dyDescent="0.35">
      <c r="A424">
        <v>421</v>
      </c>
      <c r="B424">
        <v>822</v>
      </c>
      <c r="C424" t="s">
        <v>448</v>
      </c>
      <c r="D424">
        <v>93</v>
      </c>
      <c r="E424">
        <v>62</v>
      </c>
      <c r="F424">
        <v>69.098829894267098</v>
      </c>
      <c r="G424">
        <v>1.48684213037125</v>
      </c>
      <c r="H424">
        <v>3750</v>
      </c>
      <c r="I424">
        <v>263.13708305358898</v>
      </c>
      <c r="J424">
        <v>0.44588646206328397</v>
      </c>
      <c r="K424">
        <v>0.68057661049182905</v>
      </c>
      <c r="L424">
        <v>0.92024539877300604</v>
      </c>
      <c r="M424" t="s">
        <v>959</v>
      </c>
      <c r="N424" t="s">
        <v>18</v>
      </c>
      <c r="O424" t="s">
        <v>19</v>
      </c>
      <c r="P424" s="1">
        <v>0.89057552271170004</v>
      </c>
      <c r="Q424" t="s">
        <v>20</v>
      </c>
    </row>
    <row r="425" spans="1:17" x14ac:dyDescent="0.35">
      <c r="A425">
        <v>422</v>
      </c>
      <c r="B425">
        <v>71</v>
      </c>
      <c r="C425" t="s">
        <v>1990</v>
      </c>
      <c r="D425">
        <v>536</v>
      </c>
      <c r="E425">
        <v>341</v>
      </c>
      <c r="F425">
        <v>356.57942177881699</v>
      </c>
      <c r="G425">
        <v>1.571320317226</v>
      </c>
      <c r="H425">
        <v>99862.5</v>
      </c>
      <c r="I425">
        <v>1782.16773211956</v>
      </c>
      <c r="J425">
        <v>0.78216502678664701</v>
      </c>
      <c r="K425">
        <v>0.39510738392888001</v>
      </c>
      <c r="L425">
        <v>0.74413189269746605</v>
      </c>
      <c r="M425" t="s">
        <v>959</v>
      </c>
      <c r="N425" t="s">
        <v>18</v>
      </c>
      <c r="O425" t="s">
        <v>19</v>
      </c>
      <c r="P425" s="1">
        <v>0.89053228987662103</v>
      </c>
      <c r="Q425" t="s">
        <v>20</v>
      </c>
    </row>
    <row r="426" spans="1:17" x14ac:dyDescent="0.35">
      <c r="A426">
        <v>423</v>
      </c>
      <c r="B426">
        <v>716</v>
      </c>
      <c r="C426" t="s">
        <v>1236</v>
      </c>
      <c r="D426">
        <v>63</v>
      </c>
      <c r="E426">
        <v>171</v>
      </c>
      <c r="F426">
        <v>81.758838114662595</v>
      </c>
      <c r="G426">
        <v>0.37078650178384598</v>
      </c>
      <c r="H426">
        <v>5250</v>
      </c>
      <c r="I426">
        <v>436.27416610717802</v>
      </c>
      <c r="J426">
        <v>0.92667398430181402</v>
      </c>
      <c r="K426">
        <v>0.34661725075101901</v>
      </c>
      <c r="L426">
        <v>0.70116861435726197</v>
      </c>
      <c r="M426" t="s">
        <v>959</v>
      </c>
      <c r="N426" t="s">
        <v>18</v>
      </c>
      <c r="O426" t="s">
        <v>19</v>
      </c>
      <c r="P426" s="1">
        <v>0.89052315182050501</v>
      </c>
      <c r="Q426" t="s">
        <v>20</v>
      </c>
    </row>
    <row r="427" spans="1:17" x14ac:dyDescent="0.35">
      <c r="A427">
        <v>424</v>
      </c>
      <c r="B427">
        <v>904</v>
      </c>
      <c r="C427" t="s">
        <v>845</v>
      </c>
      <c r="D427">
        <v>72</v>
      </c>
      <c r="E427">
        <v>63</v>
      </c>
      <c r="F427">
        <v>61.932496546761897</v>
      </c>
      <c r="G427">
        <v>1.1495327351897</v>
      </c>
      <c r="H427">
        <v>3012.5</v>
      </c>
      <c r="I427">
        <v>236.06601536273999</v>
      </c>
      <c r="J427">
        <v>0.72550414570912702</v>
      </c>
      <c r="K427">
        <v>0.679313085826592</v>
      </c>
      <c r="L427">
        <v>0.84859154929577496</v>
      </c>
      <c r="M427" t="s">
        <v>959</v>
      </c>
      <c r="N427" t="s">
        <v>18</v>
      </c>
      <c r="O427" t="s">
        <v>19</v>
      </c>
      <c r="P427" s="1">
        <v>0.89051697398574003</v>
      </c>
      <c r="Q427" t="s">
        <v>20</v>
      </c>
    </row>
    <row r="428" spans="1:17" x14ac:dyDescent="0.35">
      <c r="A428">
        <v>425</v>
      </c>
      <c r="B428">
        <v>1744</v>
      </c>
      <c r="C428" t="s">
        <v>757</v>
      </c>
      <c r="D428">
        <v>30</v>
      </c>
      <c r="E428">
        <v>40</v>
      </c>
      <c r="F428">
        <v>25.854414729132099</v>
      </c>
      <c r="G428">
        <v>0.75</v>
      </c>
      <c r="H428">
        <v>525</v>
      </c>
      <c r="I428">
        <v>144.85281229019199</v>
      </c>
      <c r="J428">
        <v>0.54353530896339297</v>
      </c>
      <c r="K428">
        <v>0.31442372223510001</v>
      </c>
      <c r="L428">
        <v>0.58333333333333304</v>
      </c>
      <c r="M428" t="s">
        <v>959</v>
      </c>
      <c r="N428" t="s">
        <v>18</v>
      </c>
      <c r="O428" t="s">
        <v>19</v>
      </c>
      <c r="P428" s="1">
        <v>0.89050687197229705</v>
      </c>
      <c r="Q428" t="s">
        <v>20</v>
      </c>
    </row>
    <row r="429" spans="1:17" x14ac:dyDescent="0.35">
      <c r="A429">
        <v>426</v>
      </c>
      <c r="B429">
        <v>1474</v>
      </c>
      <c r="C429" t="s">
        <v>700</v>
      </c>
      <c r="D429">
        <v>35</v>
      </c>
      <c r="E429">
        <v>35</v>
      </c>
      <c r="F429">
        <v>32.897623212397697</v>
      </c>
      <c r="G429">
        <v>1</v>
      </c>
      <c r="H429">
        <v>850</v>
      </c>
      <c r="I429">
        <v>122.426406145096</v>
      </c>
      <c r="J429">
        <v>0.77348098696905498</v>
      </c>
      <c r="K429">
        <v>0.71265377174912503</v>
      </c>
      <c r="L429">
        <v>0.91891891891891897</v>
      </c>
      <c r="M429" t="s">
        <v>959</v>
      </c>
      <c r="N429" t="s">
        <v>18</v>
      </c>
      <c r="O429" t="s">
        <v>19</v>
      </c>
      <c r="P429" s="1">
        <v>0.89043953657673902</v>
      </c>
      <c r="Q429" t="s">
        <v>20</v>
      </c>
    </row>
    <row r="430" spans="1:17" x14ac:dyDescent="0.35">
      <c r="A430">
        <v>427</v>
      </c>
      <c r="B430">
        <v>1677</v>
      </c>
      <c r="C430" t="s">
        <v>2098</v>
      </c>
      <c r="D430">
        <v>54</v>
      </c>
      <c r="E430">
        <v>28</v>
      </c>
      <c r="F430">
        <v>27.350104799285699</v>
      </c>
      <c r="G430">
        <v>1.9272725720231101</v>
      </c>
      <c r="H430">
        <v>587.5</v>
      </c>
      <c r="I430">
        <v>147.78174459934201</v>
      </c>
      <c r="J430">
        <v>0.58014556712879795</v>
      </c>
      <c r="K430">
        <v>0.33804627642935298</v>
      </c>
      <c r="L430">
        <v>0.594936708860759</v>
      </c>
      <c r="M430" t="s">
        <v>959</v>
      </c>
      <c r="N430" t="s">
        <v>18</v>
      </c>
      <c r="O430" t="s">
        <v>19</v>
      </c>
      <c r="P430" s="1">
        <v>0.89040515955623101</v>
      </c>
      <c r="Q430" t="s">
        <v>20</v>
      </c>
    </row>
    <row r="431" spans="1:17" x14ac:dyDescent="0.35">
      <c r="A431">
        <v>428</v>
      </c>
      <c r="B431">
        <v>1900</v>
      </c>
      <c r="C431" t="s">
        <v>732</v>
      </c>
      <c r="D431">
        <v>28</v>
      </c>
      <c r="E431">
        <v>21</v>
      </c>
      <c r="F431">
        <v>23.262132458406398</v>
      </c>
      <c r="G431">
        <v>1.3333332584055999</v>
      </c>
      <c r="H431">
        <v>425</v>
      </c>
      <c r="I431">
        <v>82.426406145095797</v>
      </c>
      <c r="J431">
        <v>0.59282375507337004</v>
      </c>
      <c r="K431">
        <v>0.78607876542095501</v>
      </c>
      <c r="L431">
        <v>0.97142857142857097</v>
      </c>
      <c r="M431" t="s">
        <v>959</v>
      </c>
      <c r="N431" t="s">
        <v>18</v>
      </c>
      <c r="O431" t="s">
        <v>19</v>
      </c>
      <c r="P431" s="1">
        <v>0.89034362026431102</v>
      </c>
      <c r="Q431" t="s">
        <v>20</v>
      </c>
    </row>
    <row r="432" spans="1:17" x14ac:dyDescent="0.35">
      <c r="A432">
        <v>429</v>
      </c>
      <c r="B432">
        <v>521</v>
      </c>
      <c r="C432" t="s">
        <v>546</v>
      </c>
      <c r="D432">
        <v>95</v>
      </c>
      <c r="E432">
        <v>165</v>
      </c>
      <c r="F432">
        <v>112.908418382603</v>
      </c>
      <c r="G432">
        <v>0.57575757575757602</v>
      </c>
      <c r="H432">
        <v>10012.5</v>
      </c>
      <c r="I432">
        <v>459.20309841632798</v>
      </c>
      <c r="J432">
        <v>0.76467854273874203</v>
      </c>
      <c r="K432">
        <v>0.59668177586104498</v>
      </c>
      <c r="L432">
        <v>0.86688311688311703</v>
      </c>
      <c r="M432" t="s">
        <v>959</v>
      </c>
      <c r="N432" t="s">
        <v>18</v>
      </c>
      <c r="O432" t="s">
        <v>19</v>
      </c>
      <c r="P432" s="1">
        <v>0.89032125239492799</v>
      </c>
      <c r="Q432" t="s">
        <v>20</v>
      </c>
    </row>
    <row r="433" spans="1:17" x14ac:dyDescent="0.35">
      <c r="A433">
        <v>430</v>
      </c>
      <c r="B433">
        <v>1402</v>
      </c>
      <c r="C433" t="s">
        <v>1576</v>
      </c>
      <c r="D433">
        <v>25</v>
      </c>
      <c r="E433">
        <v>55</v>
      </c>
      <c r="F433">
        <v>35.233628199729601</v>
      </c>
      <c r="G433">
        <v>0.45454545454545497</v>
      </c>
      <c r="H433">
        <v>975</v>
      </c>
      <c r="I433">
        <v>136.56854152679401</v>
      </c>
      <c r="J433">
        <v>0.83181716883673695</v>
      </c>
      <c r="K433">
        <v>0.65692098724044101</v>
      </c>
      <c r="L433">
        <v>0.91764705882352904</v>
      </c>
      <c r="M433" t="s">
        <v>959</v>
      </c>
      <c r="N433" t="s">
        <v>18</v>
      </c>
      <c r="O433" t="s">
        <v>19</v>
      </c>
      <c r="P433" s="1">
        <v>0.89026486408316097</v>
      </c>
      <c r="Q433" t="s">
        <v>20</v>
      </c>
    </row>
    <row r="434" spans="1:17" x14ac:dyDescent="0.35">
      <c r="A434">
        <v>431</v>
      </c>
      <c r="B434">
        <v>552</v>
      </c>
      <c r="C434" t="s">
        <v>558</v>
      </c>
      <c r="D434">
        <v>130</v>
      </c>
      <c r="E434">
        <v>95</v>
      </c>
      <c r="F434">
        <v>106.45107772184799</v>
      </c>
      <c r="G434">
        <v>1.3684210526315801</v>
      </c>
      <c r="H434">
        <v>8900</v>
      </c>
      <c r="I434">
        <v>383.84775996208202</v>
      </c>
      <c r="J434">
        <v>0.77385748862928605</v>
      </c>
      <c r="K434">
        <v>0.75907003857914401</v>
      </c>
      <c r="L434">
        <v>0.94429708222811704</v>
      </c>
      <c r="M434" t="s">
        <v>959</v>
      </c>
      <c r="N434" t="s">
        <v>18</v>
      </c>
      <c r="O434" t="s">
        <v>19</v>
      </c>
      <c r="P434" s="1">
        <v>0.89025067269163305</v>
      </c>
      <c r="Q434" t="s">
        <v>20</v>
      </c>
    </row>
    <row r="435" spans="1:17" x14ac:dyDescent="0.35">
      <c r="A435">
        <v>432</v>
      </c>
      <c r="B435">
        <v>1267</v>
      </c>
      <c r="C435" t="s">
        <v>2099</v>
      </c>
      <c r="D435">
        <v>38</v>
      </c>
      <c r="E435">
        <v>51</v>
      </c>
      <c r="F435">
        <v>40.093202980407298</v>
      </c>
      <c r="G435">
        <v>0.73913039850221995</v>
      </c>
      <c r="H435">
        <v>1262.5</v>
      </c>
      <c r="I435">
        <v>161.92387998104101</v>
      </c>
      <c r="J435">
        <v>0.62908273539179804</v>
      </c>
      <c r="K435">
        <v>0.60508926391585605</v>
      </c>
      <c r="L435">
        <v>0.84873949579831898</v>
      </c>
      <c r="M435" t="s">
        <v>959</v>
      </c>
      <c r="N435" t="s">
        <v>18</v>
      </c>
      <c r="O435" t="s">
        <v>19</v>
      </c>
      <c r="P435" s="1">
        <v>0.89019346971031099</v>
      </c>
      <c r="Q435" t="s">
        <v>20</v>
      </c>
    </row>
    <row r="436" spans="1:17" x14ac:dyDescent="0.35">
      <c r="A436">
        <v>433</v>
      </c>
      <c r="B436">
        <v>1899</v>
      </c>
      <c r="C436" t="s">
        <v>1566</v>
      </c>
      <c r="D436">
        <v>20</v>
      </c>
      <c r="E436">
        <v>30</v>
      </c>
      <c r="F436">
        <v>23.262132458406398</v>
      </c>
      <c r="G436">
        <v>0.66666666666666696</v>
      </c>
      <c r="H436">
        <v>425</v>
      </c>
      <c r="I436">
        <v>88.284270763397203</v>
      </c>
      <c r="J436">
        <v>0.70349531003209098</v>
      </c>
      <c r="K436">
        <v>0.68522330613224103</v>
      </c>
      <c r="L436">
        <v>0.89473684210526305</v>
      </c>
      <c r="M436" t="s">
        <v>959</v>
      </c>
      <c r="N436" t="s">
        <v>18</v>
      </c>
      <c r="O436" t="s">
        <v>19</v>
      </c>
      <c r="P436" s="1">
        <v>0.89018793604778501</v>
      </c>
      <c r="Q436" t="s">
        <v>20</v>
      </c>
    </row>
    <row r="437" spans="1:17" x14ac:dyDescent="0.35">
      <c r="A437">
        <v>434</v>
      </c>
      <c r="B437">
        <v>1283</v>
      </c>
      <c r="C437" t="s">
        <v>2100</v>
      </c>
      <c r="D437">
        <v>30</v>
      </c>
      <c r="E437">
        <v>70</v>
      </c>
      <c r="F437">
        <v>39.493270848342902</v>
      </c>
      <c r="G437">
        <v>0.42857142857142899</v>
      </c>
      <c r="H437">
        <v>1225</v>
      </c>
      <c r="I437">
        <v>176.56854152679401</v>
      </c>
      <c r="J437">
        <v>0.89293797993343305</v>
      </c>
      <c r="K437">
        <v>0.493763852948232</v>
      </c>
      <c r="L437">
        <v>0.859649122807018</v>
      </c>
      <c r="M437" t="s">
        <v>959</v>
      </c>
      <c r="N437" t="s">
        <v>18</v>
      </c>
      <c r="O437" t="s">
        <v>19</v>
      </c>
      <c r="P437" s="1">
        <v>0.89014982005140797</v>
      </c>
      <c r="Q437" t="s">
        <v>20</v>
      </c>
    </row>
    <row r="438" spans="1:17" x14ac:dyDescent="0.35">
      <c r="A438">
        <v>435</v>
      </c>
      <c r="B438">
        <v>1397</v>
      </c>
      <c r="C438" t="s">
        <v>1772</v>
      </c>
      <c r="D438">
        <v>65</v>
      </c>
      <c r="E438">
        <v>26</v>
      </c>
      <c r="F438">
        <v>35.458765494951599</v>
      </c>
      <c r="G438">
        <v>2.5102040966213202</v>
      </c>
      <c r="H438">
        <v>987.5</v>
      </c>
      <c r="I438">
        <v>157.78174459934201</v>
      </c>
      <c r="J438">
        <v>0.348911506187573</v>
      </c>
      <c r="K438">
        <v>0.49846361271495698</v>
      </c>
      <c r="L438">
        <v>0.79797979797979801</v>
      </c>
      <c r="M438" t="s">
        <v>959</v>
      </c>
      <c r="N438" t="s">
        <v>18</v>
      </c>
      <c r="O438" t="s">
        <v>19</v>
      </c>
      <c r="P438" s="1">
        <v>0.89013850672557004</v>
      </c>
      <c r="Q438" t="s">
        <v>20</v>
      </c>
    </row>
    <row r="439" spans="1:17" x14ac:dyDescent="0.35">
      <c r="A439">
        <v>436</v>
      </c>
      <c r="B439">
        <v>684</v>
      </c>
      <c r="C439" t="s">
        <v>1819</v>
      </c>
      <c r="D439">
        <v>137</v>
      </c>
      <c r="E439">
        <v>64</v>
      </c>
      <c r="F439">
        <v>87.403874447366306</v>
      </c>
      <c r="G439">
        <v>2.1521737212922698</v>
      </c>
      <c r="H439">
        <v>6000</v>
      </c>
      <c r="I439">
        <v>372.13203072547901</v>
      </c>
      <c r="J439">
        <v>0.49523651413041903</v>
      </c>
      <c r="K439">
        <v>0.54446129100419904</v>
      </c>
      <c r="L439">
        <v>0.858676207513417</v>
      </c>
      <c r="M439" t="s">
        <v>959</v>
      </c>
      <c r="N439" t="s">
        <v>18</v>
      </c>
      <c r="O439" t="s">
        <v>19</v>
      </c>
      <c r="P439" s="1">
        <v>0.89013168697227996</v>
      </c>
      <c r="Q439" t="s">
        <v>20</v>
      </c>
    </row>
    <row r="440" spans="1:17" x14ac:dyDescent="0.35">
      <c r="A440">
        <v>437</v>
      </c>
      <c r="B440">
        <v>429</v>
      </c>
      <c r="C440" t="s">
        <v>182</v>
      </c>
      <c r="D440">
        <v>163</v>
      </c>
      <c r="E440">
        <v>134</v>
      </c>
      <c r="F440">
        <v>137.04117368456701</v>
      </c>
      <c r="G440">
        <v>1.21860474310914</v>
      </c>
      <c r="H440">
        <v>14750</v>
      </c>
      <c r="I440">
        <v>542.84270763397205</v>
      </c>
      <c r="J440">
        <v>0.72070711331946502</v>
      </c>
      <c r="K440">
        <v>0.62900466770610797</v>
      </c>
      <c r="L440">
        <v>0.86320409656181396</v>
      </c>
      <c r="M440" t="s">
        <v>959</v>
      </c>
      <c r="N440" t="s">
        <v>18</v>
      </c>
      <c r="O440" t="s">
        <v>19</v>
      </c>
      <c r="P440" s="1">
        <v>0.89008414091076304</v>
      </c>
      <c r="Q440" t="s">
        <v>20</v>
      </c>
    </row>
    <row r="441" spans="1:17" x14ac:dyDescent="0.35">
      <c r="A441">
        <v>438</v>
      </c>
      <c r="B441">
        <v>908</v>
      </c>
      <c r="C441" t="s">
        <v>2101</v>
      </c>
      <c r="D441">
        <v>80</v>
      </c>
      <c r="E441">
        <v>51</v>
      </c>
      <c r="F441">
        <v>61.803872323710301</v>
      </c>
      <c r="G441">
        <v>1.5652174235535801</v>
      </c>
      <c r="H441">
        <v>3000</v>
      </c>
      <c r="I441">
        <v>223.13708305358901</v>
      </c>
      <c r="J441">
        <v>0.57627607490141897</v>
      </c>
      <c r="K441">
        <v>0.75715991841239605</v>
      </c>
      <c r="L441">
        <v>0.93023255813953498</v>
      </c>
      <c r="M441" t="s">
        <v>959</v>
      </c>
      <c r="N441" t="s">
        <v>18</v>
      </c>
      <c r="O441" t="s">
        <v>19</v>
      </c>
      <c r="P441" s="1">
        <v>0.89006107845367899</v>
      </c>
      <c r="Q441" t="s">
        <v>20</v>
      </c>
    </row>
    <row r="442" spans="1:17" x14ac:dyDescent="0.35">
      <c r="A442">
        <v>439</v>
      </c>
      <c r="B442">
        <v>925</v>
      </c>
      <c r="C442" t="s">
        <v>2102</v>
      </c>
      <c r="D442">
        <v>63</v>
      </c>
      <c r="E442">
        <v>65</v>
      </c>
      <c r="F442">
        <v>60.370921781967198</v>
      </c>
      <c r="G442">
        <v>0.96551727180709701</v>
      </c>
      <c r="H442">
        <v>2862.5</v>
      </c>
      <c r="I442">
        <v>216.06601536273999</v>
      </c>
      <c r="J442">
        <v>0.69620007415360396</v>
      </c>
      <c r="K442">
        <v>0.77051737012847998</v>
      </c>
      <c r="L442">
        <v>0.94238683127571998</v>
      </c>
      <c r="M442" t="s">
        <v>959</v>
      </c>
      <c r="N442" t="s">
        <v>18</v>
      </c>
      <c r="O442" t="s">
        <v>19</v>
      </c>
      <c r="P442" s="1">
        <v>0.890032470081358</v>
      </c>
      <c r="Q442" t="s">
        <v>20</v>
      </c>
    </row>
    <row r="443" spans="1:17" x14ac:dyDescent="0.35">
      <c r="A443">
        <v>440</v>
      </c>
      <c r="B443">
        <v>1265</v>
      </c>
      <c r="C443" t="s">
        <v>776</v>
      </c>
      <c r="D443">
        <v>30</v>
      </c>
      <c r="E443">
        <v>65</v>
      </c>
      <c r="F443">
        <v>40.093202980407298</v>
      </c>
      <c r="G443">
        <v>0.46153846153846201</v>
      </c>
      <c r="H443">
        <v>1262.5</v>
      </c>
      <c r="I443">
        <v>177.78174459934201</v>
      </c>
      <c r="J443">
        <v>0.84123507072706905</v>
      </c>
      <c r="K443">
        <v>0.50195747205087704</v>
      </c>
      <c r="L443">
        <v>0.80800000000000005</v>
      </c>
      <c r="M443" t="s">
        <v>959</v>
      </c>
      <c r="N443" t="s">
        <v>18</v>
      </c>
      <c r="O443" t="s">
        <v>19</v>
      </c>
      <c r="P443" s="1">
        <v>0.88993143059851998</v>
      </c>
      <c r="Q443" t="s">
        <v>20</v>
      </c>
    </row>
    <row r="444" spans="1:17" x14ac:dyDescent="0.35">
      <c r="A444">
        <v>441</v>
      </c>
      <c r="B444">
        <v>787</v>
      </c>
      <c r="C444" t="s">
        <v>362</v>
      </c>
      <c r="D444">
        <v>72</v>
      </c>
      <c r="E444">
        <v>94</v>
      </c>
      <c r="F444">
        <v>73.453063726540705</v>
      </c>
      <c r="G444">
        <v>0.76190472563808398</v>
      </c>
      <c r="H444">
        <v>4237.5</v>
      </c>
      <c r="I444">
        <v>318.49242150783499</v>
      </c>
      <c r="J444">
        <v>0.728283012443808</v>
      </c>
      <c r="K444">
        <v>0.52495414547761399</v>
      </c>
      <c r="L444">
        <v>0.86700767263427103</v>
      </c>
      <c r="M444" t="s">
        <v>959</v>
      </c>
      <c r="N444" t="s">
        <v>18</v>
      </c>
      <c r="O444" t="s">
        <v>19</v>
      </c>
      <c r="P444" s="1">
        <v>0.88985648802574302</v>
      </c>
      <c r="Q444" t="s">
        <v>20</v>
      </c>
    </row>
    <row r="445" spans="1:17" x14ac:dyDescent="0.35">
      <c r="A445">
        <v>442</v>
      </c>
      <c r="B445">
        <v>775</v>
      </c>
      <c r="C445" t="s">
        <v>2103</v>
      </c>
      <c r="D445">
        <v>100</v>
      </c>
      <c r="E445">
        <v>102</v>
      </c>
      <c r="F445">
        <v>74.421717392156197</v>
      </c>
      <c r="G445">
        <v>0.98113213203984795</v>
      </c>
      <c r="H445">
        <v>4350</v>
      </c>
      <c r="I445">
        <v>515.26911377906799</v>
      </c>
      <c r="J445">
        <v>0.612281914030534</v>
      </c>
      <c r="K445">
        <v>0.20588793576295</v>
      </c>
      <c r="L445">
        <v>0.56038647342995196</v>
      </c>
      <c r="M445" t="s">
        <v>959</v>
      </c>
      <c r="N445" t="s">
        <v>18</v>
      </c>
      <c r="O445" t="s">
        <v>19</v>
      </c>
      <c r="P445" s="1">
        <v>0.88983306760710201</v>
      </c>
      <c r="Q445" t="s">
        <v>20</v>
      </c>
    </row>
    <row r="446" spans="1:17" x14ac:dyDescent="0.35">
      <c r="A446">
        <v>443</v>
      </c>
      <c r="B446">
        <v>782</v>
      </c>
      <c r="C446" t="s">
        <v>2104</v>
      </c>
      <c r="D446">
        <v>90</v>
      </c>
      <c r="E446">
        <v>75</v>
      </c>
      <c r="F446">
        <v>73.992770203319196</v>
      </c>
      <c r="G446">
        <v>1.2</v>
      </c>
      <c r="H446">
        <v>4300</v>
      </c>
      <c r="I446">
        <v>345.56348919868498</v>
      </c>
      <c r="J446">
        <v>0.75322629250384598</v>
      </c>
      <c r="K446">
        <v>0.45250420426687399</v>
      </c>
      <c r="L446">
        <v>0.82100238663484504</v>
      </c>
      <c r="M446" t="s">
        <v>959</v>
      </c>
      <c r="N446" t="s">
        <v>18</v>
      </c>
      <c r="O446" t="s">
        <v>19</v>
      </c>
      <c r="P446" s="1">
        <v>0.88970411611310296</v>
      </c>
      <c r="Q446" t="s">
        <v>20</v>
      </c>
    </row>
    <row r="447" spans="1:17" x14ac:dyDescent="0.35">
      <c r="A447">
        <v>444</v>
      </c>
      <c r="B447">
        <v>1910</v>
      </c>
      <c r="C447" t="s">
        <v>2105</v>
      </c>
      <c r="D447">
        <v>28</v>
      </c>
      <c r="E447">
        <v>21</v>
      </c>
      <c r="F447">
        <v>23.262132458406398</v>
      </c>
      <c r="G447">
        <v>1.3333332584055999</v>
      </c>
      <c r="H447">
        <v>425</v>
      </c>
      <c r="I447">
        <v>82.426406145095797</v>
      </c>
      <c r="J447">
        <v>0.53952200573502396</v>
      </c>
      <c r="K447">
        <v>0.78607876542095501</v>
      </c>
      <c r="L447">
        <v>0.94444444444444398</v>
      </c>
      <c r="M447" t="s">
        <v>959</v>
      </c>
      <c r="N447" t="s">
        <v>18</v>
      </c>
      <c r="O447" t="s">
        <v>19</v>
      </c>
      <c r="P447" s="1">
        <v>0.88969437538926399</v>
      </c>
      <c r="Q447" t="s">
        <v>20</v>
      </c>
    </row>
    <row r="448" spans="1:17" x14ac:dyDescent="0.35">
      <c r="A448">
        <v>445</v>
      </c>
      <c r="B448">
        <v>1236</v>
      </c>
      <c r="C448" t="s">
        <v>1647</v>
      </c>
      <c r="D448">
        <v>28</v>
      </c>
      <c r="E448">
        <v>65</v>
      </c>
      <c r="F448">
        <v>41.266910365125199</v>
      </c>
      <c r="G448">
        <v>0.43902439562602602</v>
      </c>
      <c r="H448">
        <v>1337.5</v>
      </c>
      <c r="I448">
        <v>157.78174459934201</v>
      </c>
      <c r="J448">
        <v>0.84993508219177305</v>
      </c>
      <c r="K448">
        <v>0.67513426025949896</v>
      </c>
      <c r="L448">
        <v>0.93859649122806998</v>
      </c>
      <c r="M448" t="s">
        <v>959</v>
      </c>
      <c r="N448" t="s">
        <v>18</v>
      </c>
      <c r="O448" t="s">
        <v>19</v>
      </c>
      <c r="P448" s="1">
        <v>0.88966197525188095</v>
      </c>
      <c r="Q448" t="s">
        <v>20</v>
      </c>
    </row>
    <row r="449" spans="1:17" x14ac:dyDescent="0.35">
      <c r="A449">
        <v>446</v>
      </c>
      <c r="B449">
        <v>2028</v>
      </c>
      <c r="C449" t="s">
        <v>1588</v>
      </c>
      <c r="D449">
        <v>20</v>
      </c>
      <c r="E449">
        <v>20</v>
      </c>
      <c r="F449">
        <v>21.1100412282238</v>
      </c>
      <c r="G449">
        <v>1</v>
      </c>
      <c r="H449">
        <v>350</v>
      </c>
      <c r="I449">
        <v>74.142135381698594</v>
      </c>
      <c r="J449">
        <v>0.33814030888340102</v>
      </c>
      <c r="K449">
        <v>0.80010637036147902</v>
      </c>
      <c r="L449">
        <v>1</v>
      </c>
      <c r="M449" t="s">
        <v>959</v>
      </c>
      <c r="N449" t="s">
        <v>18</v>
      </c>
      <c r="O449" t="s">
        <v>19</v>
      </c>
      <c r="P449" s="1">
        <v>0.88956623420526404</v>
      </c>
      <c r="Q449" t="s">
        <v>20</v>
      </c>
    </row>
    <row r="450" spans="1:17" x14ac:dyDescent="0.35">
      <c r="A450">
        <v>447</v>
      </c>
      <c r="B450">
        <v>1180</v>
      </c>
      <c r="C450" t="s">
        <v>564</v>
      </c>
      <c r="D450">
        <v>40</v>
      </c>
      <c r="E450">
        <v>65</v>
      </c>
      <c r="F450">
        <v>43.3362242065961</v>
      </c>
      <c r="G450">
        <v>0.61538461538461497</v>
      </c>
      <c r="H450">
        <v>1475</v>
      </c>
      <c r="I450">
        <v>180.71067690849301</v>
      </c>
      <c r="J450">
        <v>0.56506354270715597</v>
      </c>
      <c r="K450">
        <v>0.56758937745307603</v>
      </c>
      <c r="L450">
        <v>0.83098591549295797</v>
      </c>
      <c r="M450" t="s">
        <v>959</v>
      </c>
      <c r="N450" t="s">
        <v>18</v>
      </c>
      <c r="O450" t="s">
        <v>19</v>
      </c>
      <c r="P450" s="1">
        <v>0.88951737327034996</v>
      </c>
      <c r="Q450" t="s">
        <v>20</v>
      </c>
    </row>
    <row r="451" spans="1:17" x14ac:dyDescent="0.35">
      <c r="A451">
        <v>448</v>
      </c>
      <c r="B451">
        <v>725</v>
      </c>
      <c r="C451" t="s">
        <v>985</v>
      </c>
      <c r="D451">
        <v>91</v>
      </c>
      <c r="E451">
        <v>128</v>
      </c>
      <c r="F451">
        <v>80.186405960814696</v>
      </c>
      <c r="G451">
        <v>0.70989756735075804</v>
      </c>
      <c r="H451">
        <v>5050</v>
      </c>
      <c r="I451">
        <v>474.55843687057501</v>
      </c>
      <c r="J451">
        <v>0.79501355431984599</v>
      </c>
      <c r="K451">
        <v>0.28178757812620597</v>
      </c>
      <c r="L451">
        <v>0.57631954350927295</v>
      </c>
      <c r="M451" t="s">
        <v>959</v>
      </c>
      <c r="N451" t="s">
        <v>18</v>
      </c>
      <c r="O451" t="s">
        <v>19</v>
      </c>
      <c r="P451" s="1">
        <v>0.88951583135439005</v>
      </c>
      <c r="Q451" t="s">
        <v>20</v>
      </c>
    </row>
    <row r="452" spans="1:17" x14ac:dyDescent="0.35">
      <c r="A452">
        <v>449</v>
      </c>
      <c r="B452">
        <v>544</v>
      </c>
      <c r="C452" t="s">
        <v>683</v>
      </c>
      <c r="D452">
        <v>127</v>
      </c>
      <c r="E452">
        <v>118</v>
      </c>
      <c r="F452">
        <v>108.00952424965099</v>
      </c>
      <c r="G452">
        <v>1.0762710597316001</v>
      </c>
      <c r="H452">
        <v>9162.5</v>
      </c>
      <c r="I452">
        <v>453.34523379802698</v>
      </c>
      <c r="J452">
        <v>0.66377837277378804</v>
      </c>
      <c r="K452">
        <v>0.56022920277448696</v>
      </c>
      <c r="L452">
        <v>0.86438679245283001</v>
      </c>
      <c r="M452" t="s">
        <v>959</v>
      </c>
      <c r="N452" t="s">
        <v>18</v>
      </c>
      <c r="O452" t="s">
        <v>19</v>
      </c>
      <c r="P452" s="1">
        <v>0.889513967867403</v>
      </c>
      <c r="Q452" t="s">
        <v>20</v>
      </c>
    </row>
    <row r="453" spans="1:17" x14ac:dyDescent="0.35">
      <c r="A453">
        <v>450</v>
      </c>
      <c r="B453">
        <v>1037</v>
      </c>
      <c r="C453" t="s">
        <v>557</v>
      </c>
      <c r="D453">
        <v>54</v>
      </c>
      <c r="E453">
        <v>89</v>
      </c>
      <c r="F453">
        <v>51.8624964521862</v>
      </c>
      <c r="G453">
        <v>0.59999995735038902</v>
      </c>
      <c r="H453">
        <v>2112.5</v>
      </c>
      <c r="I453">
        <v>276.776692271233</v>
      </c>
      <c r="J453">
        <v>0.81545312481759002</v>
      </c>
      <c r="K453">
        <v>0.34653535679315201</v>
      </c>
      <c r="L453">
        <v>0.64258555133079898</v>
      </c>
      <c r="M453" t="s">
        <v>959</v>
      </c>
      <c r="N453" t="s">
        <v>18</v>
      </c>
      <c r="O453" t="s">
        <v>19</v>
      </c>
      <c r="P453" s="1">
        <v>0.88950143589978903</v>
      </c>
      <c r="Q453" t="s">
        <v>20</v>
      </c>
    </row>
    <row r="454" spans="1:17" x14ac:dyDescent="0.35">
      <c r="A454">
        <v>451</v>
      </c>
      <c r="B454">
        <v>2047</v>
      </c>
      <c r="C454" t="s">
        <v>804</v>
      </c>
      <c r="D454">
        <v>18</v>
      </c>
      <c r="E454">
        <v>32</v>
      </c>
      <c r="F454">
        <v>20.729648968280099</v>
      </c>
      <c r="G454">
        <v>0.55555550144108501</v>
      </c>
      <c r="H454">
        <v>337.5</v>
      </c>
      <c r="I454">
        <v>85.355338454246507</v>
      </c>
      <c r="J454">
        <v>0.78400530624086795</v>
      </c>
      <c r="K454">
        <v>0.58213305946229899</v>
      </c>
      <c r="L454">
        <v>0.84375</v>
      </c>
      <c r="M454" t="s">
        <v>959</v>
      </c>
      <c r="N454" t="s">
        <v>18</v>
      </c>
      <c r="O454" t="s">
        <v>19</v>
      </c>
      <c r="P454" s="1">
        <v>0.88946004252049604</v>
      </c>
      <c r="Q454" t="s">
        <v>20</v>
      </c>
    </row>
    <row r="455" spans="1:17" x14ac:dyDescent="0.35">
      <c r="A455">
        <v>452</v>
      </c>
      <c r="B455">
        <v>2111</v>
      </c>
      <c r="C455" t="s">
        <v>873</v>
      </c>
      <c r="D455">
        <v>20</v>
      </c>
      <c r="E455">
        <v>20</v>
      </c>
      <c r="F455">
        <v>20.342144725641099</v>
      </c>
      <c r="G455">
        <v>1</v>
      </c>
      <c r="H455">
        <v>325</v>
      </c>
      <c r="I455">
        <v>68.284270763397203</v>
      </c>
      <c r="J455">
        <v>0.54160378898558803</v>
      </c>
      <c r="K455">
        <v>0.87589464965392205</v>
      </c>
      <c r="L455">
        <v>1</v>
      </c>
      <c r="M455" t="s">
        <v>959</v>
      </c>
      <c r="N455" t="s">
        <v>18</v>
      </c>
      <c r="O455" t="s">
        <v>19</v>
      </c>
      <c r="P455" s="1">
        <v>0.88944864506253796</v>
      </c>
      <c r="Q455" t="s">
        <v>20</v>
      </c>
    </row>
    <row r="456" spans="1:17" x14ac:dyDescent="0.35">
      <c r="A456">
        <v>453</v>
      </c>
      <c r="B456">
        <v>2054</v>
      </c>
      <c r="C456" t="s">
        <v>2107</v>
      </c>
      <c r="D456">
        <v>28</v>
      </c>
      <c r="E456">
        <v>18</v>
      </c>
      <c r="F456">
        <v>20.729648968280099</v>
      </c>
      <c r="G456">
        <v>1.5999998381561</v>
      </c>
      <c r="H456">
        <v>337.5</v>
      </c>
      <c r="I456">
        <v>75.355338454246507</v>
      </c>
      <c r="J456">
        <v>0.55287755981161002</v>
      </c>
      <c r="K456">
        <v>0.74688818880388896</v>
      </c>
      <c r="L456">
        <v>0.96428571428571397</v>
      </c>
      <c r="M456" t="s">
        <v>959</v>
      </c>
      <c r="N456" t="s">
        <v>18</v>
      </c>
      <c r="O456" t="s">
        <v>19</v>
      </c>
      <c r="P456" s="1">
        <v>0.88936969941502397</v>
      </c>
      <c r="Q456" t="s">
        <v>20</v>
      </c>
    </row>
    <row r="457" spans="1:17" x14ac:dyDescent="0.35">
      <c r="A457">
        <v>454</v>
      </c>
      <c r="B457">
        <v>783</v>
      </c>
      <c r="C457" t="s">
        <v>1071</v>
      </c>
      <c r="D457">
        <v>65</v>
      </c>
      <c r="E457">
        <v>98</v>
      </c>
      <c r="F457">
        <v>73.885144298783203</v>
      </c>
      <c r="G457">
        <v>0.65909093332363999</v>
      </c>
      <c r="H457">
        <v>4287.5</v>
      </c>
      <c r="I457">
        <v>280.208150744438</v>
      </c>
      <c r="J457">
        <v>0.67849556686345003</v>
      </c>
      <c r="K457">
        <v>0.68620277362204896</v>
      </c>
      <c r="L457">
        <v>0.89322916666666696</v>
      </c>
      <c r="M457" t="s">
        <v>959</v>
      </c>
      <c r="N457" t="s">
        <v>18</v>
      </c>
      <c r="O457" t="s">
        <v>19</v>
      </c>
      <c r="P457" s="1">
        <v>0.88929850396716204</v>
      </c>
      <c r="Q457" t="s">
        <v>20</v>
      </c>
    </row>
    <row r="458" spans="1:17" x14ac:dyDescent="0.35">
      <c r="A458">
        <v>455</v>
      </c>
      <c r="B458">
        <v>1681</v>
      </c>
      <c r="C458" t="s">
        <v>2108</v>
      </c>
      <c r="D458">
        <v>20</v>
      </c>
      <c r="E458">
        <v>51</v>
      </c>
      <c r="F458">
        <v>27.057581899030001</v>
      </c>
      <c r="G458">
        <v>0.39130435588839602</v>
      </c>
      <c r="H458">
        <v>575</v>
      </c>
      <c r="I458">
        <v>134.85281229019199</v>
      </c>
      <c r="J458">
        <v>0.86570751263803603</v>
      </c>
      <c r="K458">
        <v>0.39733579647081801</v>
      </c>
      <c r="L458">
        <v>0.71875</v>
      </c>
      <c r="M458" t="s">
        <v>959</v>
      </c>
      <c r="N458" t="s">
        <v>18</v>
      </c>
      <c r="O458" t="s">
        <v>19</v>
      </c>
      <c r="P458" s="1">
        <v>0.88917939313496097</v>
      </c>
      <c r="Q458" t="s">
        <v>20</v>
      </c>
    </row>
    <row r="459" spans="1:17" x14ac:dyDescent="0.35">
      <c r="A459">
        <v>456</v>
      </c>
      <c r="B459">
        <v>1284</v>
      </c>
      <c r="C459" t="s">
        <v>2109</v>
      </c>
      <c r="D459">
        <v>45</v>
      </c>
      <c r="E459">
        <v>40</v>
      </c>
      <c r="F459">
        <v>39.291257907979798</v>
      </c>
      <c r="G459">
        <v>1.125</v>
      </c>
      <c r="H459">
        <v>1212.5</v>
      </c>
      <c r="I459">
        <v>143.63960921764399</v>
      </c>
      <c r="J459">
        <v>0.74760241503206304</v>
      </c>
      <c r="K459">
        <v>0.738487555802956</v>
      </c>
      <c r="L459">
        <v>0.92380952380952397</v>
      </c>
      <c r="M459" t="s">
        <v>959</v>
      </c>
      <c r="N459" t="s">
        <v>18</v>
      </c>
      <c r="O459" t="s">
        <v>19</v>
      </c>
      <c r="P459" s="1">
        <v>0.88907776575049402</v>
      </c>
      <c r="Q459" t="s">
        <v>20</v>
      </c>
    </row>
    <row r="460" spans="1:17" x14ac:dyDescent="0.35">
      <c r="A460">
        <v>457</v>
      </c>
      <c r="B460">
        <v>1170</v>
      </c>
      <c r="C460" t="s">
        <v>2110</v>
      </c>
      <c r="D460">
        <v>32</v>
      </c>
      <c r="E460">
        <v>82</v>
      </c>
      <c r="F460">
        <v>44.424332232904803</v>
      </c>
      <c r="G460">
        <v>0.39428569326551099</v>
      </c>
      <c r="H460">
        <v>1550</v>
      </c>
      <c r="I460">
        <v>223.13708305358901</v>
      </c>
      <c r="J460">
        <v>0.90728245028416799</v>
      </c>
      <c r="K460">
        <v>0.39119929117973801</v>
      </c>
      <c r="L460">
        <v>0.70857142857142896</v>
      </c>
      <c r="M460" t="s">
        <v>959</v>
      </c>
      <c r="N460" t="s">
        <v>18</v>
      </c>
      <c r="O460" t="s">
        <v>19</v>
      </c>
      <c r="P460" s="1">
        <v>0.88895243262924695</v>
      </c>
      <c r="Q460" t="s">
        <v>20</v>
      </c>
    </row>
    <row r="461" spans="1:17" x14ac:dyDescent="0.35">
      <c r="A461">
        <v>458</v>
      </c>
      <c r="B461">
        <v>267</v>
      </c>
      <c r="C461" t="s">
        <v>519</v>
      </c>
      <c r="D461">
        <v>181</v>
      </c>
      <c r="E461">
        <v>262</v>
      </c>
      <c r="F461">
        <v>195.44100476116799</v>
      </c>
      <c r="G461">
        <v>0.69365092477802304</v>
      </c>
      <c r="H461">
        <v>30000</v>
      </c>
      <c r="I461">
        <v>1016.69046759605</v>
      </c>
      <c r="J461">
        <v>0.67045773631410599</v>
      </c>
      <c r="K461">
        <v>0.36471499165246601</v>
      </c>
      <c r="L461">
        <v>0.79549221080543597</v>
      </c>
      <c r="M461" t="s">
        <v>959</v>
      </c>
      <c r="N461" t="s">
        <v>18</v>
      </c>
      <c r="O461" t="s">
        <v>19</v>
      </c>
      <c r="P461" s="1">
        <v>0.888891735349152</v>
      </c>
      <c r="Q461" t="s">
        <v>20</v>
      </c>
    </row>
    <row r="462" spans="1:17" x14ac:dyDescent="0.35">
      <c r="A462">
        <v>459</v>
      </c>
      <c r="B462">
        <v>1234</v>
      </c>
      <c r="C462" t="s">
        <v>1401</v>
      </c>
      <c r="D462">
        <v>55</v>
      </c>
      <c r="E462">
        <v>35</v>
      </c>
      <c r="F462">
        <v>41.459297936560297</v>
      </c>
      <c r="G462">
        <v>1.5714285714285701</v>
      </c>
      <c r="H462">
        <v>1350</v>
      </c>
      <c r="I462">
        <v>150.71067690849301</v>
      </c>
      <c r="J462">
        <v>0.75474293966959605</v>
      </c>
      <c r="K462">
        <v>0.74688818880388896</v>
      </c>
      <c r="L462">
        <v>0.94736842105263197</v>
      </c>
      <c r="M462" t="s">
        <v>959</v>
      </c>
      <c r="N462" t="s">
        <v>18</v>
      </c>
      <c r="O462" t="s">
        <v>19</v>
      </c>
      <c r="P462" s="1">
        <v>0.88885050277601696</v>
      </c>
      <c r="Q462" t="s">
        <v>20</v>
      </c>
    </row>
    <row r="463" spans="1:17" x14ac:dyDescent="0.35">
      <c r="A463">
        <v>460</v>
      </c>
      <c r="B463">
        <v>1529</v>
      </c>
      <c r="C463" t="s">
        <v>1453</v>
      </c>
      <c r="D463">
        <v>39</v>
      </c>
      <c r="E463">
        <v>32</v>
      </c>
      <c r="F463">
        <v>31.158388162107499</v>
      </c>
      <c r="G463">
        <v>1.2222223387764799</v>
      </c>
      <c r="H463">
        <v>762.5</v>
      </c>
      <c r="I463">
        <v>133.63960921764399</v>
      </c>
      <c r="J463">
        <v>0.55165497786616002</v>
      </c>
      <c r="K463">
        <v>0.53651184909707805</v>
      </c>
      <c r="L463">
        <v>0.79220779220779203</v>
      </c>
      <c r="M463" t="s">
        <v>959</v>
      </c>
      <c r="N463" t="s">
        <v>18</v>
      </c>
      <c r="O463" t="s">
        <v>19</v>
      </c>
      <c r="P463" s="1">
        <v>0.88881325202985295</v>
      </c>
      <c r="Q463" t="s">
        <v>20</v>
      </c>
    </row>
    <row r="464" spans="1:17" x14ac:dyDescent="0.35">
      <c r="A464">
        <v>461</v>
      </c>
      <c r="B464">
        <v>1376</v>
      </c>
      <c r="C464" t="s">
        <v>899</v>
      </c>
      <c r="D464">
        <v>31</v>
      </c>
      <c r="E464">
        <v>61</v>
      </c>
      <c r="F464">
        <v>36.345371475096101</v>
      </c>
      <c r="G464">
        <v>0.51219513525483895</v>
      </c>
      <c r="H464">
        <v>1037.5</v>
      </c>
      <c r="I464">
        <v>167.78174459934201</v>
      </c>
      <c r="J464">
        <v>0.75296485216451303</v>
      </c>
      <c r="K464">
        <v>0.46313601834014301</v>
      </c>
      <c r="L464">
        <v>0.76851851851851805</v>
      </c>
      <c r="M464" t="s">
        <v>959</v>
      </c>
      <c r="N464" t="s">
        <v>18</v>
      </c>
      <c r="O464" t="s">
        <v>19</v>
      </c>
      <c r="P464" s="1">
        <v>0.88874088814211905</v>
      </c>
      <c r="Q464" t="s">
        <v>20</v>
      </c>
    </row>
    <row r="465" spans="1:17" x14ac:dyDescent="0.35">
      <c r="A465">
        <v>462</v>
      </c>
      <c r="B465">
        <v>1583</v>
      </c>
      <c r="C465" t="s">
        <v>1612</v>
      </c>
      <c r="D465">
        <v>43</v>
      </c>
      <c r="E465">
        <v>22</v>
      </c>
      <c r="F465">
        <v>29.316150714175201</v>
      </c>
      <c r="G465">
        <v>1.9285713824114801</v>
      </c>
      <c r="H465">
        <v>675</v>
      </c>
      <c r="I465">
        <v>116.56854152679399</v>
      </c>
      <c r="J465">
        <v>0.48781915501897699</v>
      </c>
      <c r="K465">
        <v>0.62423901897001399</v>
      </c>
      <c r="L465">
        <v>0.84375</v>
      </c>
      <c r="M465" t="s">
        <v>959</v>
      </c>
      <c r="N465" t="s">
        <v>18</v>
      </c>
      <c r="O465" t="s">
        <v>19</v>
      </c>
      <c r="P465" s="1">
        <v>0.88866888111992903</v>
      </c>
      <c r="Q465" t="s">
        <v>20</v>
      </c>
    </row>
    <row r="466" spans="1:17" x14ac:dyDescent="0.35">
      <c r="A466">
        <v>463</v>
      </c>
      <c r="B466">
        <v>1557</v>
      </c>
      <c r="C466" t="s">
        <v>1660</v>
      </c>
      <c r="D466">
        <v>26</v>
      </c>
      <c r="E466">
        <v>48</v>
      </c>
      <c r="F466">
        <v>30.382538898732498</v>
      </c>
      <c r="G466">
        <v>0.54237287385682698</v>
      </c>
      <c r="H466">
        <v>725</v>
      </c>
      <c r="I466">
        <v>136.56854152679401</v>
      </c>
      <c r="J466">
        <v>0.75508334201913097</v>
      </c>
      <c r="K466">
        <v>0.48847970846084099</v>
      </c>
      <c r="L466">
        <v>0.76315789473684204</v>
      </c>
      <c r="M466" t="s">
        <v>959</v>
      </c>
      <c r="N466" t="s">
        <v>18</v>
      </c>
      <c r="O466" t="s">
        <v>19</v>
      </c>
      <c r="P466" s="1">
        <v>0.88866381728295596</v>
      </c>
      <c r="Q466" t="s">
        <v>20</v>
      </c>
    </row>
    <row r="467" spans="1:17" x14ac:dyDescent="0.35">
      <c r="A467">
        <v>464</v>
      </c>
      <c r="B467">
        <v>1169</v>
      </c>
      <c r="C467" t="s">
        <v>1279</v>
      </c>
      <c r="D467">
        <v>40</v>
      </c>
      <c r="E467">
        <v>55</v>
      </c>
      <c r="F467">
        <v>44.424332232904803</v>
      </c>
      <c r="G467">
        <v>0.72727272727272696</v>
      </c>
      <c r="H467">
        <v>1550</v>
      </c>
      <c r="I467">
        <v>164.85281229019199</v>
      </c>
      <c r="J467">
        <v>0.66749120700488995</v>
      </c>
      <c r="K467">
        <v>0.71671887435439996</v>
      </c>
      <c r="L467">
        <v>0.89855072463768104</v>
      </c>
      <c r="M467" t="s">
        <v>959</v>
      </c>
      <c r="N467" t="s">
        <v>18</v>
      </c>
      <c r="O467" t="s">
        <v>19</v>
      </c>
      <c r="P467" s="1">
        <v>0.88864634329832104</v>
      </c>
      <c r="Q467" t="s">
        <v>20</v>
      </c>
    </row>
    <row r="468" spans="1:17" x14ac:dyDescent="0.35">
      <c r="A468">
        <v>465</v>
      </c>
      <c r="B468">
        <v>893</v>
      </c>
      <c r="C468" t="s">
        <v>1035</v>
      </c>
      <c r="D468">
        <v>125</v>
      </c>
      <c r="E468">
        <v>56</v>
      </c>
      <c r="F468">
        <v>63.204343771663098</v>
      </c>
      <c r="G468">
        <v>2.2399999454085</v>
      </c>
      <c r="H468">
        <v>3137.5</v>
      </c>
      <c r="I468">
        <v>338.49242150783499</v>
      </c>
      <c r="J468">
        <v>0.85022767921068099</v>
      </c>
      <c r="K468">
        <v>0.34410873656748597</v>
      </c>
      <c r="L468">
        <v>0.69529085872576202</v>
      </c>
      <c r="M468" t="s">
        <v>959</v>
      </c>
      <c r="N468" t="s">
        <v>18</v>
      </c>
      <c r="O468" t="s">
        <v>19</v>
      </c>
      <c r="P468" s="1">
        <v>0.88857815838945198</v>
      </c>
      <c r="Q468" t="s">
        <v>20</v>
      </c>
    </row>
    <row r="469" spans="1:17" x14ac:dyDescent="0.35">
      <c r="A469">
        <v>466</v>
      </c>
      <c r="B469">
        <v>469</v>
      </c>
      <c r="C469" t="s">
        <v>311</v>
      </c>
      <c r="D469">
        <v>103</v>
      </c>
      <c r="E469">
        <v>207</v>
      </c>
      <c r="F469">
        <v>126.471624409333</v>
      </c>
      <c r="G469">
        <v>0.49664432596852798</v>
      </c>
      <c r="H469">
        <v>12562.5</v>
      </c>
      <c r="I469">
        <v>565.77163994312298</v>
      </c>
      <c r="J469">
        <v>0.77573238587825499</v>
      </c>
      <c r="K469">
        <v>0.49317788140248098</v>
      </c>
      <c r="L469">
        <v>0.83541147132169602</v>
      </c>
      <c r="M469" t="s">
        <v>959</v>
      </c>
      <c r="N469" t="s">
        <v>18</v>
      </c>
      <c r="O469" t="s">
        <v>19</v>
      </c>
      <c r="P469" s="1">
        <v>0.88857281406226996</v>
      </c>
      <c r="Q469" t="s">
        <v>20</v>
      </c>
    </row>
    <row r="470" spans="1:17" x14ac:dyDescent="0.35">
      <c r="A470">
        <v>467</v>
      </c>
      <c r="B470">
        <v>1477</v>
      </c>
      <c r="C470" t="s">
        <v>1477</v>
      </c>
      <c r="D470">
        <v>45</v>
      </c>
      <c r="E470">
        <v>25</v>
      </c>
      <c r="F470">
        <v>32.654833007009799</v>
      </c>
      <c r="G470">
        <v>1.8</v>
      </c>
      <c r="H470">
        <v>837.5</v>
      </c>
      <c r="I470">
        <v>119.497473835945</v>
      </c>
      <c r="J470">
        <v>0.73504692359718504</v>
      </c>
      <c r="K470">
        <v>0.73701653408870005</v>
      </c>
      <c r="L470">
        <v>0.94366197183098599</v>
      </c>
      <c r="M470" t="s">
        <v>959</v>
      </c>
      <c r="N470" t="s">
        <v>18</v>
      </c>
      <c r="O470" t="s">
        <v>19</v>
      </c>
      <c r="P470" s="1">
        <v>0.88835465432293104</v>
      </c>
      <c r="Q470" t="s">
        <v>20</v>
      </c>
    </row>
    <row r="471" spans="1:17" x14ac:dyDescent="0.35">
      <c r="A471">
        <v>468</v>
      </c>
      <c r="B471">
        <v>562</v>
      </c>
      <c r="C471" t="s">
        <v>267</v>
      </c>
      <c r="D471">
        <v>113</v>
      </c>
      <c r="E471">
        <v>208</v>
      </c>
      <c r="F471">
        <v>105.32378427261899</v>
      </c>
      <c r="G471">
        <v>0.54545448696348797</v>
      </c>
      <c r="H471">
        <v>8712.5</v>
      </c>
      <c r="I471">
        <v>626.48231685161602</v>
      </c>
      <c r="J471">
        <v>0.856700411117432</v>
      </c>
      <c r="K471">
        <v>0.278955559374502</v>
      </c>
      <c r="L471">
        <v>0.60926573426573405</v>
      </c>
      <c r="M471" t="s">
        <v>959</v>
      </c>
      <c r="N471" t="s">
        <v>18</v>
      </c>
      <c r="O471" t="s">
        <v>19</v>
      </c>
      <c r="P471" s="1">
        <v>0.88831166258667404</v>
      </c>
      <c r="Q471" t="s">
        <v>20</v>
      </c>
    </row>
    <row r="472" spans="1:17" x14ac:dyDescent="0.35">
      <c r="A472">
        <v>469</v>
      </c>
      <c r="B472">
        <v>431</v>
      </c>
      <c r="C472" t="s">
        <v>273</v>
      </c>
      <c r="D472">
        <v>135</v>
      </c>
      <c r="E472">
        <v>153</v>
      </c>
      <c r="F472">
        <v>136.400926856978</v>
      </c>
      <c r="G472">
        <v>0.880434811046376</v>
      </c>
      <c r="H472">
        <v>14612.5</v>
      </c>
      <c r="I472">
        <v>557.48736917972599</v>
      </c>
      <c r="J472">
        <v>0.68425538466543001</v>
      </c>
      <c r="K472">
        <v>0.59083242829438598</v>
      </c>
      <c r="L472">
        <v>0.87238805970149302</v>
      </c>
      <c r="M472" t="s">
        <v>959</v>
      </c>
      <c r="N472" t="s">
        <v>18</v>
      </c>
      <c r="O472" t="s">
        <v>19</v>
      </c>
      <c r="P472" s="1">
        <v>0.88814924476213497</v>
      </c>
      <c r="Q472" t="s">
        <v>20</v>
      </c>
    </row>
    <row r="473" spans="1:17" x14ac:dyDescent="0.35">
      <c r="A473">
        <v>470</v>
      </c>
      <c r="B473">
        <v>1336</v>
      </c>
      <c r="C473" t="s">
        <v>947</v>
      </c>
      <c r="D473">
        <v>35</v>
      </c>
      <c r="E473">
        <v>50</v>
      </c>
      <c r="F473">
        <v>37.636139460867497</v>
      </c>
      <c r="G473">
        <v>0.7</v>
      </c>
      <c r="H473">
        <v>1112.5</v>
      </c>
      <c r="I473">
        <v>157.78174459934201</v>
      </c>
      <c r="J473">
        <v>0.70146134987948805</v>
      </c>
      <c r="K473">
        <v>0.56156027255229302</v>
      </c>
      <c r="L473">
        <v>0.80180180180180205</v>
      </c>
      <c r="M473" t="s">
        <v>959</v>
      </c>
      <c r="N473" t="s">
        <v>18</v>
      </c>
      <c r="O473" t="s">
        <v>19</v>
      </c>
      <c r="P473" s="1">
        <v>0.88814046902973698</v>
      </c>
      <c r="Q473" t="s">
        <v>20</v>
      </c>
    </row>
    <row r="474" spans="1:17" x14ac:dyDescent="0.35">
      <c r="A474">
        <v>471</v>
      </c>
      <c r="B474">
        <v>2003</v>
      </c>
      <c r="C474" t="s">
        <v>1614</v>
      </c>
      <c r="D474">
        <v>20</v>
      </c>
      <c r="E474">
        <v>30</v>
      </c>
      <c r="F474">
        <v>21.483699284957801</v>
      </c>
      <c r="G474">
        <v>0.66666666666666696</v>
      </c>
      <c r="H474">
        <v>362.5</v>
      </c>
      <c r="I474">
        <v>85.355338454246507</v>
      </c>
      <c r="J474">
        <v>0.72284689402731495</v>
      </c>
      <c r="K474">
        <v>0.62525402682987596</v>
      </c>
      <c r="L474">
        <v>0.87878787878787901</v>
      </c>
      <c r="M474" t="s">
        <v>959</v>
      </c>
      <c r="N474" t="s">
        <v>18</v>
      </c>
      <c r="O474" t="s">
        <v>19</v>
      </c>
      <c r="P474" s="1">
        <v>0.88813879262929096</v>
      </c>
      <c r="Q474" t="s">
        <v>20</v>
      </c>
    </row>
    <row r="475" spans="1:17" x14ac:dyDescent="0.35">
      <c r="A475">
        <v>472</v>
      </c>
      <c r="B475">
        <v>958</v>
      </c>
      <c r="C475" t="s">
        <v>1040</v>
      </c>
      <c r="D475">
        <v>66</v>
      </c>
      <c r="E475">
        <v>63</v>
      </c>
      <c r="F475">
        <v>57.258989055807199</v>
      </c>
      <c r="G475">
        <v>1.0405405486644701</v>
      </c>
      <c r="H475">
        <v>2575</v>
      </c>
      <c r="I475">
        <v>247.27921843528699</v>
      </c>
      <c r="J475">
        <v>0.63975552462464802</v>
      </c>
      <c r="K475">
        <v>0.52919027998927004</v>
      </c>
      <c r="L475">
        <v>0.834008097165992</v>
      </c>
      <c r="M475" t="s">
        <v>959</v>
      </c>
      <c r="N475" t="s">
        <v>18</v>
      </c>
      <c r="O475" t="s">
        <v>19</v>
      </c>
      <c r="P475" s="1">
        <v>0.88804734247985495</v>
      </c>
      <c r="Q475" t="s">
        <v>20</v>
      </c>
    </row>
    <row r="476" spans="1:17" x14ac:dyDescent="0.35">
      <c r="A476">
        <v>473</v>
      </c>
      <c r="B476">
        <v>1898</v>
      </c>
      <c r="C476" t="s">
        <v>1943</v>
      </c>
      <c r="D476">
        <v>30</v>
      </c>
      <c r="E476">
        <v>20</v>
      </c>
      <c r="F476">
        <v>23.262132458406398</v>
      </c>
      <c r="G476">
        <v>1.5</v>
      </c>
      <c r="H476">
        <v>425</v>
      </c>
      <c r="I476">
        <v>82.426406145095797</v>
      </c>
      <c r="J476">
        <v>0.68364612327226304</v>
      </c>
      <c r="K476">
        <v>0.78607876542095501</v>
      </c>
      <c r="L476">
        <v>0.94444444444444398</v>
      </c>
      <c r="M476" t="s">
        <v>959</v>
      </c>
      <c r="N476" t="s">
        <v>18</v>
      </c>
      <c r="O476" t="s">
        <v>19</v>
      </c>
      <c r="P476" s="1">
        <v>0.88797671475613404</v>
      </c>
      <c r="Q476" t="s">
        <v>20</v>
      </c>
    </row>
    <row r="477" spans="1:17" x14ac:dyDescent="0.35">
      <c r="A477">
        <v>474</v>
      </c>
      <c r="B477">
        <v>1293</v>
      </c>
      <c r="C477" t="s">
        <v>2111</v>
      </c>
      <c r="D477">
        <v>50</v>
      </c>
      <c r="E477">
        <v>45</v>
      </c>
      <c r="F477">
        <v>39.088200952233599</v>
      </c>
      <c r="G477">
        <v>1.1111111111111101</v>
      </c>
      <c r="H477">
        <v>1200</v>
      </c>
      <c r="I477">
        <v>184.85281229019199</v>
      </c>
      <c r="J477">
        <v>0.74988200724827303</v>
      </c>
      <c r="K477">
        <v>0.441305139899484</v>
      </c>
      <c r="L477">
        <v>0.71111111111111103</v>
      </c>
      <c r="M477" t="s">
        <v>959</v>
      </c>
      <c r="N477" t="s">
        <v>18</v>
      </c>
      <c r="O477" t="s">
        <v>19</v>
      </c>
      <c r="P477" s="1">
        <v>0.88789558944982105</v>
      </c>
      <c r="Q477" t="s">
        <v>20</v>
      </c>
    </row>
    <row r="478" spans="1:17" x14ac:dyDescent="0.35">
      <c r="A478">
        <v>475</v>
      </c>
      <c r="B478">
        <v>1269</v>
      </c>
      <c r="C478" t="s">
        <v>2112</v>
      </c>
      <c r="D478">
        <v>39</v>
      </c>
      <c r="E478">
        <v>53</v>
      </c>
      <c r="F478">
        <v>39.894228040143297</v>
      </c>
      <c r="G478">
        <v>0.73333331535067803</v>
      </c>
      <c r="H478">
        <v>1250</v>
      </c>
      <c r="I478">
        <v>154.85281229019199</v>
      </c>
      <c r="J478">
        <v>0.75675494216679895</v>
      </c>
      <c r="K478">
        <v>0.65506090822779806</v>
      </c>
      <c r="L478">
        <v>0.86956521739130399</v>
      </c>
      <c r="M478" t="s">
        <v>959</v>
      </c>
      <c r="N478" t="s">
        <v>18</v>
      </c>
      <c r="O478" t="s">
        <v>19</v>
      </c>
      <c r="P478" s="1">
        <v>0.88788300144330201</v>
      </c>
      <c r="Q478" t="s">
        <v>20</v>
      </c>
    </row>
    <row r="479" spans="1:17" x14ac:dyDescent="0.35">
      <c r="A479">
        <v>476</v>
      </c>
      <c r="B479">
        <v>1781</v>
      </c>
      <c r="C479" t="s">
        <v>1514</v>
      </c>
      <c r="D479">
        <v>21</v>
      </c>
      <c r="E479">
        <v>39</v>
      </c>
      <c r="F479">
        <v>24.913937425834401</v>
      </c>
      <c r="G479">
        <v>0.53571426378494003</v>
      </c>
      <c r="H479">
        <v>487.5</v>
      </c>
      <c r="I479">
        <v>99.497473835945101</v>
      </c>
      <c r="J479">
        <v>0.79663960318071103</v>
      </c>
      <c r="K479">
        <v>0.61881434838890703</v>
      </c>
      <c r="L479">
        <v>0.88636363636363602</v>
      </c>
      <c r="M479" t="s">
        <v>959</v>
      </c>
      <c r="N479" t="s">
        <v>18</v>
      </c>
      <c r="O479" t="s">
        <v>19</v>
      </c>
      <c r="P479" s="1">
        <v>0.88783568636168397</v>
      </c>
      <c r="Q479" t="s">
        <v>20</v>
      </c>
    </row>
    <row r="480" spans="1:17" x14ac:dyDescent="0.35">
      <c r="A480">
        <v>477</v>
      </c>
      <c r="B480">
        <v>758</v>
      </c>
      <c r="C480" t="s">
        <v>1361</v>
      </c>
      <c r="D480">
        <v>85</v>
      </c>
      <c r="E480">
        <v>70</v>
      </c>
      <c r="F480">
        <v>75.903945483266</v>
      </c>
      <c r="G480">
        <v>1.21495318475296</v>
      </c>
      <c r="H480">
        <v>4525</v>
      </c>
      <c r="I480">
        <v>263.13708305358898</v>
      </c>
      <c r="J480">
        <v>0.59176140704435498</v>
      </c>
      <c r="K480">
        <v>0.82122910999347298</v>
      </c>
      <c r="L480">
        <v>0.94764397905759201</v>
      </c>
      <c r="M480" t="s">
        <v>959</v>
      </c>
      <c r="N480" t="s">
        <v>18</v>
      </c>
      <c r="O480" t="s">
        <v>19</v>
      </c>
      <c r="P480" s="1">
        <v>0.88783532521338704</v>
      </c>
      <c r="Q480" t="s">
        <v>20</v>
      </c>
    </row>
    <row r="481" spans="1:17" x14ac:dyDescent="0.35">
      <c r="A481">
        <v>478</v>
      </c>
      <c r="B481">
        <v>1807</v>
      </c>
      <c r="C481" t="s">
        <v>1494</v>
      </c>
      <c r="D481">
        <v>25</v>
      </c>
      <c r="E481">
        <v>25</v>
      </c>
      <c r="F481">
        <v>24.592453796829702</v>
      </c>
      <c r="G481">
        <v>1</v>
      </c>
      <c r="H481">
        <v>475</v>
      </c>
      <c r="I481">
        <v>86.568541526794405</v>
      </c>
      <c r="J481">
        <v>0.62863823710058897</v>
      </c>
      <c r="K481">
        <v>0.79649540032208799</v>
      </c>
      <c r="L481">
        <v>0.95</v>
      </c>
      <c r="M481" t="s">
        <v>959</v>
      </c>
      <c r="N481" t="s">
        <v>18</v>
      </c>
      <c r="O481" t="s">
        <v>19</v>
      </c>
      <c r="P481" s="1">
        <v>0.88780307084832</v>
      </c>
      <c r="Q481" t="s">
        <v>20</v>
      </c>
    </row>
    <row r="482" spans="1:17" x14ac:dyDescent="0.35">
      <c r="A482">
        <v>479</v>
      </c>
      <c r="B482">
        <v>1307</v>
      </c>
      <c r="C482" t="s">
        <v>1472</v>
      </c>
      <c r="D482">
        <v>30</v>
      </c>
      <c r="E482">
        <v>60</v>
      </c>
      <c r="F482">
        <v>38.678889139475203</v>
      </c>
      <c r="G482">
        <v>0.5</v>
      </c>
      <c r="H482">
        <v>1175</v>
      </c>
      <c r="I482">
        <v>160.71067690849301</v>
      </c>
      <c r="J482">
        <v>0.82731561112140495</v>
      </c>
      <c r="K482">
        <v>0.57168693862265196</v>
      </c>
      <c r="L482">
        <v>0.83928571428571397</v>
      </c>
      <c r="M482" t="s">
        <v>959</v>
      </c>
      <c r="N482" t="s">
        <v>18</v>
      </c>
      <c r="O482" t="s">
        <v>19</v>
      </c>
      <c r="P482" s="1">
        <v>0.88763826652642297</v>
      </c>
      <c r="Q482" t="s">
        <v>20</v>
      </c>
    </row>
    <row r="483" spans="1:17" x14ac:dyDescent="0.35">
      <c r="A483">
        <v>480</v>
      </c>
      <c r="B483">
        <v>1538</v>
      </c>
      <c r="C483" t="s">
        <v>1075</v>
      </c>
      <c r="D483">
        <v>57</v>
      </c>
      <c r="E483">
        <v>23</v>
      </c>
      <c r="F483">
        <v>30.9019361618552</v>
      </c>
      <c r="G483">
        <v>2.5128208310488001</v>
      </c>
      <c r="H483">
        <v>750</v>
      </c>
      <c r="I483">
        <v>140.71067690849301</v>
      </c>
      <c r="J483">
        <v>0.46306209652099201</v>
      </c>
      <c r="K483">
        <v>0.47601103730452698</v>
      </c>
      <c r="L483">
        <v>0.78947368421052599</v>
      </c>
      <c r="M483" t="s">
        <v>959</v>
      </c>
      <c r="N483" t="s">
        <v>18</v>
      </c>
      <c r="O483" t="s">
        <v>19</v>
      </c>
      <c r="P483" s="1">
        <v>0.88763611166370704</v>
      </c>
      <c r="Q483" t="s">
        <v>20</v>
      </c>
    </row>
    <row r="484" spans="1:17" x14ac:dyDescent="0.35">
      <c r="A484">
        <v>481</v>
      </c>
      <c r="B484">
        <v>328</v>
      </c>
      <c r="C484" t="s">
        <v>532</v>
      </c>
      <c r="D484">
        <v>265</v>
      </c>
      <c r="E484">
        <v>175</v>
      </c>
      <c r="F484">
        <v>170.14783027830799</v>
      </c>
      <c r="G484">
        <v>1.51428571428571</v>
      </c>
      <c r="H484">
        <v>22737.5</v>
      </c>
      <c r="I484">
        <v>1135.1828891038899</v>
      </c>
      <c r="J484">
        <v>0.77546775013418001</v>
      </c>
      <c r="K484">
        <v>0.221728185789311</v>
      </c>
      <c r="L484">
        <v>0.63225582203684405</v>
      </c>
      <c r="M484" t="s">
        <v>959</v>
      </c>
      <c r="N484" t="s">
        <v>18</v>
      </c>
      <c r="O484" t="s">
        <v>19</v>
      </c>
      <c r="P484" s="1">
        <v>0.88763387610921796</v>
      </c>
      <c r="Q484" t="s">
        <v>20</v>
      </c>
    </row>
    <row r="485" spans="1:17" x14ac:dyDescent="0.35">
      <c r="A485">
        <v>482</v>
      </c>
      <c r="B485">
        <v>973</v>
      </c>
      <c r="C485" t="s">
        <v>990</v>
      </c>
      <c r="D485">
        <v>62</v>
      </c>
      <c r="E485">
        <v>73</v>
      </c>
      <c r="F485">
        <v>56.559829880818199</v>
      </c>
      <c r="G485">
        <v>0.85416661367021496</v>
      </c>
      <c r="H485">
        <v>2512.5</v>
      </c>
      <c r="I485">
        <v>274.35028612613701</v>
      </c>
      <c r="J485">
        <v>0.67902210142360697</v>
      </c>
      <c r="K485">
        <v>0.41947405034599</v>
      </c>
      <c r="L485">
        <v>0.70526315789473704</v>
      </c>
      <c r="M485" t="s">
        <v>959</v>
      </c>
      <c r="N485" t="s">
        <v>18</v>
      </c>
      <c r="O485" t="s">
        <v>19</v>
      </c>
      <c r="P485" s="1">
        <v>0.88743213219115902</v>
      </c>
      <c r="Q485" t="s">
        <v>20</v>
      </c>
    </row>
    <row r="486" spans="1:17" x14ac:dyDescent="0.35">
      <c r="A486">
        <v>483</v>
      </c>
      <c r="B486">
        <v>1555</v>
      </c>
      <c r="C486" t="s">
        <v>1280</v>
      </c>
      <c r="D486">
        <v>27</v>
      </c>
      <c r="E486">
        <v>60</v>
      </c>
      <c r="F486">
        <v>30.382538898732498</v>
      </c>
      <c r="G486">
        <v>0.45599992926795602</v>
      </c>
      <c r="H486">
        <v>725</v>
      </c>
      <c r="I486">
        <v>170.71067690849301</v>
      </c>
      <c r="J486">
        <v>0.70716838290852901</v>
      </c>
      <c r="K486">
        <v>0.31262701341493798</v>
      </c>
      <c r="L486">
        <v>0.58585858585858597</v>
      </c>
      <c r="M486" t="s">
        <v>959</v>
      </c>
      <c r="N486" t="s">
        <v>18</v>
      </c>
      <c r="O486" t="s">
        <v>19</v>
      </c>
      <c r="P486" s="1">
        <v>0.88740247093202196</v>
      </c>
      <c r="Q486" t="s">
        <v>20</v>
      </c>
    </row>
    <row r="487" spans="1:17" x14ac:dyDescent="0.35">
      <c r="A487">
        <v>484</v>
      </c>
      <c r="B487">
        <v>1018</v>
      </c>
      <c r="C487" t="s">
        <v>1007</v>
      </c>
      <c r="D487">
        <v>85</v>
      </c>
      <c r="E487">
        <v>42</v>
      </c>
      <c r="F487">
        <v>53.672194570031401</v>
      </c>
      <c r="G487">
        <v>2</v>
      </c>
      <c r="H487">
        <v>2262.5</v>
      </c>
      <c r="I487">
        <v>216.06601536273999</v>
      </c>
      <c r="J487">
        <v>0.55108788650976703</v>
      </c>
      <c r="K487">
        <v>0.60901154582207295</v>
      </c>
      <c r="L487">
        <v>0.89603960396039595</v>
      </c>
      <c r="M487" t="s">
        <v>959</v>
      </c>
      <c r="N487" t="s">
        <v>18</v>
      </c>
      <c r="O487" t="s">
        <v>19</v>
      </c>
      <c r="P487" s="1">
        <v>0.88740073909695805</v>
      </c>
      <c r="Q487" t="s">
        <v>20</v>
      </c>
    </row>
    <row r="488" spans="1:17" x14ac:dyDescent="0.35">
      <c r="A488">
        <v>485</v>
      </c>
      <c r="B488">
        <v>254</v>
      </c>
      <c r="C488" t="s">
        <v>43</v>
      </c>
      <c r="D488">
        <v>229</v>
      </c>
      <c r="E488">
        <v>181</v>
      </c>
      <c r="F488">
        <v>202.28380031264601</v>
      </c>
      <c r="G488">
        <v>1.2653400684546401</v>
      </c>
      <c r="H488">
        <v>32137.5</v>
      </c>
      <c r="I488">
        <v>713.05085837841</v>
      </c>
      <c r="J488">
        <v>0.61577450015024604</v>
      </c>
      <c r="K488">
        <v>0.79429337389573595</v>
      </c>
      <c r="L488">
        <v>0.95469736353509105</v>
      </c>
      <c r="M488" t="s">
        <v>959</v>
      </c>
      <c r="N488" t="s">
        <v>18</v>
      </c>
      <c r="O488" t="s">
        <v>19</v>
      </c>
      <c r="P488" s="1">
        <v>0.88737820820342095</v>
      </c>
      <c r="Q488" t="s">
        <v>20</v>
      </c>
    </row>
    <row r="489" spans="1:17" x14ac:dyDescent="0.35">
      <c r="A489">
        <v>486</v>
      </c>
      <c r="B489">
        <v>319</v>
      </c>
      <c r="C489" t="s">
        <v>364</v>
      </c>
      <c r="D489">
        <v>150</v>
      </c>
      <c r="E489">
        <v>242</v>
      </c>
      <c r="F489">
        <v>173.253058464004</v>
      </c>
      <c r="G489">
        <v>0.62100454096742397</v>
      </c>
      <c r="H489">
        <v>23575</v>
      </c>
      <c r="I489">
        <v>736.984843015671</v>
      </c>
      <c r="J489">
        <v>0.83843491647190904</v>
      </c>
      <c r="K489">
        <v>0.54543682155578799</v>
      </c>
      <c r="L489">
        <v>0.82864674868189803</v>
      </c>
      <c r="M489" t="s">
        <v>959</v>
      </c>
      <c r="N489" t="s">
        <v>18</v>
      </c>
      <c r="O489" t="s">
        <v>19</v>
      </c>
      <c r="P489" s="1">
        <v>0.887329762754968</v>
      </c>
      <c r="Q489" t="s">
        <v>20</v>
      </c>
    </row>
    <row r="490" spans="1:17" x14ac:dyDescent="0.35">
      <c r="A490">
        <v>487</v>
      </c>
      <c r="B490">
        <v>456</v>
      </c>
      <c r="C490" t="s">
        <v>366</v>
      </c>
      <c r="D490">
        <v>163</v>
      </c>
      <c r="E490">
        <v>152</v>
      </c>
      <c r="F490">
        <v>127.59917977127</v>
      </c>
      <c r="G490">
        <v>1.0675674940202899</v>
      </c>
      <c r="H490">
        <v>12787.5</v>
      </c>
      <c r="I490">
        <v>748.19804608821903</v>
      </c>
      <c r="J490">
        <v>0.77309429108544903</v>
      </c>
      <c r="K490">
        <v>0.28705318591183698</v>
      </c>
      <c r="L490">
        <v>0.66085271317829497</v>
      </c>
      <c r="M490" t="s">
        <v>959</v>
      </c>
      <c r="N490" t="s">
        <v>18</v>
      </c>
      <c r="O490" t="s">
        <v>19</v>
      </c>
      <c r="P490" s="1">
        <v>0.88723434162644099</v>
      </c>
      <c r="Q490" t="s">
        <v>20</v>
      </c>
    </row>
    <row r="491" spans="1:17" x14ac:dyDescent="0.35">
      <c r="A491">
        <v>488</v>
      </c>
      <c r="B491">
        <v>1116</v>
      </c>
      <c r="C491" t="s">
        <v>2113</v>
      </c>
      <c r="D491">
        <v>40</v>
      </c>
      <c r="E491">
        <v>70</v>
      </c>
      <c r="F491">
        <v>47.371771104696101</v>
      </c>
      <c r="G491">
        <v>0.57142857142857095</v>
      </c>
      <c r="H491">
        <v>1762.5</v>
      </c>
      <c r="I491">
        <v>224.35028612613701</v>
      </c>
      <c r="J491">
        <v>0.65207330545483899</v>
      </c>
      <c r="K491">
        <v>0.440033493269958</v>
      </c>
      <c r="L491">
        <v>0.77049180327868805</v>
      </c>
      <c r="M491" t="s">
        <v>959</v>
      </c>
      <c r="N491" t="s">
        <v>18</v>
      </c>
      <c r="O491" t="s">
        <v>19</v>
      </c>
      <c r="P491" s="1">
        <v>0.88721866067497901</v>
      </c>
      <c r="Q491" t="s">
        <v>20</v>
      </c>
    </row>
    <row r="492" spans="1:17" x14ac:dyDescent="0.35">
      <c r="A492">
        <v>489</v>
      </c>
      <c r="B492">
        <v>509</v>
      </c>
      <c r="C492" t="s">
        <v>351</v>
      </c>
      <c r="D492">
        <v>135</v>
      </c>
      <c r="E492">
        <v>105</v>
      </c>
      <c r="F492">
        <v>115.83074592976899</v>
      </c>
      <c r="G492">
        <v>1.28571428571429</v>
      </c>
      <c r="H492">
        <v>10537.5</v>
      </c>
      <c r="I492">
        <v>410.91882765293099</v>
      </c>
      <c r="J492">
        <v>0.60567595558320098</v>
      </c>
      <c r="K492">
        <v>0.78421540786036303</v>
      </c>
      <c r="L492">
        <v>0.95578231292517002</v>
      </c>
      <c r="M492" t="s">
        <v>959</v>
      </c>
      <c r="N492" t="s">
        <v>18</v>
      </c>
      <c r="O492" t="s">
        <v>19</v>
      </c>
      <c r="P492" s="1">
        <v>0.88720086516475805</v>
      </c>
      <c r="Q492" t="s">
        <v>20</v>
      </c>
    </row>
    <row r="493" spans="1:17" x14ac:dyDescent="0.35">
      <c r="A493">
        <v>490</v>
      </c>
      <c r="B493">
        <v>2080</v>
      </c>
      <c r="C493" t="s">
        <v>715</v>
      </c>
      <c r="D493">
        <v>22</v>
      </c>
      <c r="E493">
        <v>22</v>
      </c>
      <c r="F493">
        <v>20.729648968280099</v>
      </c>
      <c r="G493">
        <v>1</v>
      </c>
      <c r="H493">
        <v>337.5</v>
      </c>
      <c r="I493">
        <v>75.355338454246507</v>
      </c>
      <c r="J493">
        <v>0.68025276547906499</v>
      </c>
      <c r="K493">
        <v>0.74688818880388896</v>
      </c>
      <c r="L493">
        <v>0.9</v>
      </c>
      <c r="M493" t="s">
        <v>959</v>
      </c>
      <c r="N493" t="s">
        <v>18</v>
      </c>
      <c r="O493" t="s">
        <v>19</v>
      </c>
      <c r="P493" s="1">
        <v>0.88717691703004897</v>
      </c>
      <c r="Q493" t="s">
        <v>20</v>
      </c>
    </row>
    <row r="494" spans="1:17" x14ac:dyDescent="0.35">
      <c r="A494">
        <v>491</v>
      </c>
      <c r="B494">
        <v>1237</v>
      </c>
      <c r="C494" t="s">
        <v>2114</v>
      </c>
      <c r="D494">
        <v>71</v>
      </c>
      <c r="E494">
        <v>42</v>
      </c>
      <c r="F494">
        <v>41.266910365125199</v>
      </c>
      <c r="G494">
        <v>1.6666667415944001</v>
      </c>
      <c r="H494">
        <v>1337.5</v>
      </c>
      <c r="I494">
        <v>246.06601536273999</v>
      </c>
      <c r="J494">
        <v>0.56550089459937802</v>
      </c>
      <c r="K494">
        <v>0.27758780417830298</v>
      </c>
      <c r="L494">
        <v>0.64457831325301196</v>
      </c>
      <c r="M494" t="s">
        <v>959</v>
      </c>
      <c r="N494" t="s">
        <v>18</v>
      </c>
      <c r="O494" t="s">
        <v>19</v>
      </c>
      <c r="P494" s="1">
        <v>0.88710312632825905</v>
      </c>
      <c r="Q494" t="s">
        <v>20</v>
      </c>
    </row>
    <row r="495" spans="1:17" x14ac:dyDescent="0.35">
      <c r="A495">
        <v>492</v>
      </c>
      <c r="B495">
        <v>1939</v>
      </c>
      <c r="C495" t="s">
        <v>665</v>
      </c>
      <c r="D495">
        <v>38</v>
      </c>
      <c r="E495">
        <v>16</v>
      </c>
      <c r="F495">
        <v>22.5675833419103</v>
      </c>
      <c r="G495">
        <v>2.42857118921135</v>
      </c>
      <c r="H495">
        <v>400</v>
      </c>
      <c r="I495">
        <v>92.426406145095797</v>
      </c>
      <c r="J495">
        <v>0.55162034691826101</v>
      </c>
      <c r="K495">
        <v>0.58840685319931296</v>
      </c>
      <c r="L495">
        <v>0.86486486486486502</v>
      </c>
      <c r="M495" t="s">
        <v>959</v>
      </c>
      <c r="N495" t="s">
        <v>18</v>
      </c>
      <c r="O495" t="s">
        <v>19</v>
      </c>
      <c r="P495" s="1">
        <v>0.88708935215735896</v>
      </c>
      <c r="Q495" t="s">
        <v>20</v>
      </c>
    </row>
    <row r="496" spans="1:17" x14ac:dyDescent="0.35">
      <c r="A496">
        <v>493</v>
      </c>
      <c r="B496">
        <v>358</v>
      </c>
      <c r="C496" t="s">
        <v>221</v>
      </c>
      <c r="D496">
        <v>168</v>
      </c>
      <c r="E496">
        <v>151</v>
      </c>
      <c r="F496">
        <v>158.023449434311</v>
      </c>
      <c r="G496">
        <v>1.10961968398204</v>
      </c>
      <c r="H496">
        <v>19612.5</v>
      </c>
      <c r="I496">
        <v>553.34523379802704</v>
      </c>
      <c r="J496">
        <v>0.61577284556115697</v>
      </c>
      <c r="K496">
        <v>0.80491583918956999</v>
      </c>
      <c r="L496">
        <v>0.94860943168077405</v>
      </c>
      <c r="M496" t="s">
        <v>959</v>
      </c>
      <c r="N496" t="s">
        <v>18</v>
      </c>
      <c r="O496" t="s">
        <v>19</v>
      </c>
      <c r="P496" s="1">
        <v>0.88708760721697999</v>
      </c>
      <c r="Q496" t="s">
        <v>20</v>
      </c>
    </row>
    <row r="497" spans="1:17" x14ac:dyDescent="0.35">
      <c r="A497">
        <v>494</v>
      </c>
      <c r="B497">
        <v>676</v>
      </c>
      <c r="C497" t="s">
        <v>1241</v>
      </c>
      <c r="D497">
        <v>99</v>
      </c>
      <c r="E497">
        <v>126</v>
      </c>
      <c r="F497">
        <v>88.848664465809605</v>
      </c>
      <c r="G497">
        <v>0.78703713902921502</v>
      </c>
      <c r="H497">
        <v>6200</v>
      </c>
      <c r="I497">
        <v>472.13203072547901</v>
      </c>
      <c r="J497">
        <v>0.82960333285491406</v>
      </c>
      <c r="K497">
        <v>0.349522085653516</v>
      </c>
      <c r="L497">
        <v>0.67852257181942499</v>
      </c>
      <c r="M497" t="s">
        <v>959</v>
      </c>
      <c r="N497" t="s">
        <v>18</v>
      </c>
      <c r="O497" t="s">
        <v>19</v>
      </c>
      <c r="P497" s="1">
        <v>0.88706486275771701</v>
      </c>
      <c r="Q497" t="s">
        <v>20</v>
      </c>
    </row>
    <row r="498" spans="1:17" x14ac:dyDescent="0.35">
      <c r="A498">
        <v>495</v>
      </c>
      <c r="B498">
        <v>1044</v>
      </c>
      <c r="C498" t="s">
        <v>1732</v>
      </c>
      <c r="D498">
        <v>46</v>
      </c>
      <c r="E498">
        <v>78</v>
      </c>
      <c r="F498">
        <v>51.245063772194399</v>
      </c>
      <c r="G498">
        <v>0.59090906861654202</v>
      </c>
      <c r="H498">
        <v>2062.5</v>
      </c>
      <c r="I498">
        <v>216.06601536273999</v>
      </c>
      <c r="J498">
        <v>0.89020498273579496</v>
      </c>
      <c r="K498">
        <v>0.55517627105327105</v>
      </c>
      <c r="L498">
        <v>0.84183673469387799</v>
      </c>
      <c r="M498" t="s">
        <v>959</v>
      </c>
      <c r="N498" t="s">
        <v>18</v>
      </c>
      <c r="O498" t="s">
        <v>19</v>
      </c>
      <c r="P498" s="1">
        <v>0.88706259970753898</v>
      </c>
      <c r="Q498" t="s">
        <v>20</v>
      </c>
    </row>
    <row r="499" spans="1:17" x14ac:dyDescent="0.35">
      <c r="A499">
        <v>496</v>
      </c>
      <c r="B499">
        <v>363</v>
      </c>
      <c r="C499" t="s">
        <v>116</v>
      </c>
      <c r="D499">
        <v>189</v>
      </c>
      <c r="E499">
        <v>148</v>
      </c>
      <c r="F499">
        <v>155.996124306826</v>
      </c>
      <c r="G499">
        <v>1.2742345378111899</v>
      </c>
      <c r="H499">
        <v>19112.5</v>
      </c>
      <c r="I499">
        <v>612.34018146991696</v>
      </c>
      <c r="J499">
        <v>0.51111058749469795</v>
      </c>
      <c r="K499">
        <v>0.64053349552504701</v>
      </c>
      <c r="L499">
        <v>0.87172177879133395</v>
      </c>
      <c r="M499" t="s">
        <v>959</v>
      </c>
      <c r="N499" t="s">
        <v>18</v>
      </c>
      <c r="O499" t="s">
        <v>19</v>
      </c>
      <c r="P499" s="1">
        <v>0.88704254814345596</v>
      </c>
      <c r="Q499" t="s">
        <v>20</v>
      </c>
    </row>
    <row r="500" spans="1:17" x14ac:dyDescent="0.35">
      <c r="A500">
        <v>497</v>
      </c>
      <c r="B500">
        <v>191</v>
      </c>
      <c r="C500" t="s">
        <v>425</v>
      </c>
      <c r="D500">
        <v>291</v>
      </c>
      <c r="E500">
        <v>345</v>
      </c>
      <c r="F500">
        <v>242.83102440904699</v>
      </c>
      <c r="G500">
        <v>0.84541640468401702</v>
      </c>
      <c r="H500">
        <v>46312.5</v>
      </c>
      <c r="I500">
        <v>1506.6042429208801</v>
      </c>
      <c r="J500">
        <v>0.77582577132296204</v>
      </c>
      <c r="K500">
        <v>0.25639509760785101</v>
      </c>
      <c r="L500">
        <v>0.63978587463305103</v>
      </c>
      <c r="M500" t="s">
        <v>959</v>
      </c>
      <c r="N500" t="s">
        <v>18</v>
      </c>
      <c r="O500" t="s">
        <v>19</v>
      </c>
      <c r="P500" s="1">
        <v>0.887028295169904</v>
      </c>
      <c r="Q500" t="s">
        <v>20</v>
      </c>
    </row>
    <row r="501" spans="1:17" x14ac:dyDescent="0.35">
      <c r="A501">
        <v>498</v>
      </c>
      <c r="B501">
        <v>1751</v>
      </c>
      <c r="C501" t="s">
        <v>2115</v>
      </c>
      <c r="D501">
        <v>21</v>
      </c>
      <c r="E501">
        <v>32</v>
      </c>
      <c r="F501">
        <v>25.5447698497515</v>
      </c>
      <c r="G501">
        <v>0.66666661671484795</v>
      </c>
      <c r="H501">
        <v>512.5</v>
      </c>
      <c r="I501">
        <v>89.497473835945101</v>
      </c>
      <c r="J501">
        <v>0.73641206208177601</v>
      </c>
      <c r="K501">
        <v>0.80404837702062304</v>
      </c>
      <c r="L501">
        <v>0.95348837209302295</v>
      </c>
      <c r="M501" t="s">
        <v>959</v>
      </c>
      <c r="N501" t="s">
        <v>18</v>
      </c>
      <c r="O501" t="s">
        <v>19</v>
      </c>
      <c r="P501" s="1">
        <v>0.887024688446023</v>
      </c>
      <c r="Q501" t="s">
        <v>20</v>
      </c>
    </row>
    <row r="502" spans="1:17" x14ac:dyDescent="0.35">
      <c r="A502">
        <v>499</v>
      </c>
      <c r="B502">
        <v>1679</v>
      </c>
      <c r="C502" t="s">
        <v>1487</v>
      </c>
      <c r="D502">
        <v>38</v>
      </c>
      <c r="E502">
        <v>22</v>
      </c>
      <c r="F502">
        <v>27.057581899030001</v>
      </c>
      <c r="G502">
        <v>1.7142856681257701</v>
      </c>
      <c r="H502">
        <v>575</v>
      </c>
      <c r="I502">
        <v>102.426406145096</v>
      </c>
      <c r="J502">
        <v>0.58561076339254903</v>
      </c>
      <c r="K502">
        <v>0.68873767323214297</v>
      </c>
      <c r="L502">
        <v>0.90196078431372595</v>
      </c>
      <c r="M502" t="s">
        <v>959</v>
      </c>
      <c r="N502" t="s">
        <v>18</v>
      </c>
      <c r="O502" t="s">
        <v>19</v>
      </c>
      <c r="P502" s="1">
        <v>0.88701004329684796</v>
      </c>
      <c r="Q502" t="s">
        <v>20</v>
      </c>
    </row>
    <row r="503" spans="1:17" x14ac:dyDescent="0.35">
      <c r="A503">
        <v>500</v>
      </c>
      <c r="B503">
        <v>2112</v>
      </c>
      <c r="C503" t="s">
        <v>2116</v>
      </c>
      <c r="D503">
        <v>15</v>
      </c>
      <c r="E503">
        <v>45</v>
      </c>
      <c r="F503">
        <v>20.342144725641099</v>
      </c>
      <c r="G503">
        <v>0.33333334224946798</v>
      </c>
      <c r="H503">
        <v>325</v>
      </c>
      <c r="I503">
        <v>106.56854152679399</v>
      </c>
      <c r="J503">
        <v>0.89662658592503497</v>
      </c>
      <c r="K503">
        <v>0.35961283240500602</v>
      </c>
      <c r="L503">
        <v>0.66666666666666696</v>
      </c>
      <c r="M503" t="s">
        <v>959</v>
      </c>
      <c r="N503" t="s">
        <v>18</v>
      </c>
      <c r="O503" t="s">
        <v>19</v>
      </c>
      <c r="P503" s="1">
        <v>0.88700643298567705</v>
      </c>
      <c r="Q503" t="s">
        <v>20</v>
      </c>
    </row>
    <row r="504" spans="1:17" x14ac:dyDescent="0.35">
      <c r="A504">
        <v>501</v>
      </c>
      <c r="B504">
        <v>1850</v>
      </c>
      <c r="C504" t="s">
        <v>2117</v>
      </c>
      <c r="D504">
        <v>20</v>
      </c>
      <c r="E504">
        <v>30</v>
      </c>
      <c r="F504">
        <v>23.936536824086001</v>
      </c>
      <c r="G504">
        <v>0.66666666666666696</v>
      </c>
      <c r="H504">
        <v>450</v>
      </c>
      <c r="I504">
        <v>82.426406145095797</v>
      </c>
      <c r="J504">
        <v>0.65578064107557599</v>
      </c>
      <c r="K504">
        <v>0.832318692798658</v>
      </c>
      <c r="L504">
        <v>0.97297297297297303</v>
      </c>
      <c r="M504" t="s">
        <v>959</v>
      </c>
      <c r="N504" t="s">
        <v>18</v>
      </c>
      <c r="O504" t="s">
        <v>19</v>
      </c>
      <c r="P504" s="1">
        <v>0.88692475880644295</v>
      </c>
      <c r="Q504" t="s">
        <v>20</v>
      </c>
    </row>
    <row r="505" spans="1:17" x14ac:dyDescent="0.35">
      <c r="A505">
        <v>502</v>
      </c>
      <c r="B505">
        <v>468</v>
      </c>
      <c r="C505" t="s">
        <v>1923</v>
      </c>
      <c r="D505">
        <v>150</v>
      </c>
      <c r="E505">
        <v>113</v>
      </c>
      <c r="F505">
        <v>126.471624409333</v>
      </c>
      <c r="G505">
        <v>1.3307393894981701</v>
      </c>
      <c r="H505">
        <v>12562.5</v>
      </c>
      <c r="I505">
        <v>453.34523379802698</v>
      </c>
      <c r="J505">
        <v>0.547762498416555</v>
      </c>
      <c r="K505">
        <v>0.76811780189407797</v>
      </c>
      <c r="L505">
        <v>0.94721960414703099</v>
      </c>
      <c r="M505" t="s">
        <v>959</v>
      </c>
      <c r="N505" t="s">
        <v>18</v>
      </c>
      <c r="O505" t="s">
        <v>19</v>
      </c>
      <c r="P505" s="1">
        <v>0.88686524691748803</v>
      </c>
      <c r="Q505" t="s">
        <v>20</v>
      </c>
    </row>
    <row r="506" spans="1:17" x14ac:dyDescent="0.35">
      <c r="A506">
        <v>503</v>
      </c>
      <c r="B506">
        <v>1337</v>
      </c>
      <c r="C506" t="s">
        <v>788</v>
      </c>
      <c r="D506">
        <v>26</v>
      </c>
      <c r="E506">
        <v>67</v>
      </c>
      <c r="F506">
        <v>37.636139460867497</v>
      </c>
      <c r="G506">
        <v>0.38372090876570297</v>
      </c>
      <c r="H506">
        <v>1112.5</v>
      </c>
      <c r="I506">
        <v>157.78174459934201</v>
      </c>
      <c r="J506">
        <v>0.88206985587419995</v>
      </c>
      <c r="K506">
        <v>0.56156027255229302</v>
      </c>
      <c r="L506">
        <v>0.86407766990291301</v>
      </c>
      <c r="M506" t="s">
        <v>959</v>
      </c>
      <c r="N506" t="s">
        <v>18</v>
      </c>
      <c r="O506" t="s">
        <v>19</v>
      </c>
      <c r="P506" s="1">
        <v>0.88682161711099905</v>
      </c>
      <c r="Q506" t="s">
        <v>20</v>
      </c>
    </row>
    <row r="507" spans="1:17" x14ac:dyDescent="0.35">
      <c r="A507">
        <v>504</v>
      </c>
      <c r="B507">
        <v>1489</v>
      </c>
      <c r="C507" t="s">
        <v>2118</v>
      </c>
      <c r="D507">
        <v>25</v>
      </c>
      <c r="E507">
        <v>45</v>
      </c>
      <c r="F507">
        <v>32.410224072142903</v>
      </c>
      <c r="G507">
        <v>0.55555555555555602</v>
      </c>
      <c r="H507">
        <v>825</v>
      </c>
      <c r="I507">
        <v>122.426406145096</v>
      </c>
      <c r="J507">
        <v>0.74902475999622598</v>
      </c>
      <c r="K507">
        <v>0.69169336669768</v>
      </c>
      <c r="L507">
        <v>0.91666666666666696</v>
      </c>
      <c r="M507" t="s">
        <v>959</v>
      </c>
      <c r="N507" t="s">
        <v>18</v>
      </c>
      <c r="O507" t="s">
        <v>19</v>
      </c>
      <c r="P507" s="1">
        <v>0.88679629493377399</v>
      </c>
      <c r="Q507" t="s">
        <v>20</v>
      </c>
    </row>
    <row r="508" spans="1:17" x14ac:dyDescent="0.35">
      <c r="A508">
        <v>505</v>
      </c>
      <c r="B508">
        <v>173</v>
      </c>
      <c r="C508" t="s">
        <v>517</v>
      </c>
      <c r="D508">
        <v>430</v>
      </c>
      <c r="E508">
        <v>273</v>
      </c>
      <c r="F508">
        <v>253.19480855147</v>
      </c>
      <c r="G508">
        <v>1.57564580465048</v>
      </c>
      <c r="H508">
        <v>50350</v>
      </c>
      <c r="I508">
        <v>2085.8073413371999</v>
      </c>
      <c r="J508">
        <v>0.601078535765459</v>
      </c>
      <c r="K508">
        <v>0.14543232779994</v>
      </c>
      <c r="L508">
        <v>0.60845921450151097</v>
      </c>
      <c r="M508" t="s">
        <v>959</v>
      </c>
      <c r="N508" t="s">
        <v>18</v>
      </c>
      <c r="O508" t="s">
        <v>19</v>
      </c>
      <c r="P508" s="1">
        <v>0.88669693237805902</v>
      </c>
      <c r="Q508" t="s">
        <v>20</v>
      </c>
    </row>
    <row r="509" spans="1:17" x14ac:dyDescent="0.35">
      <c r="A509">
        <v>506</v>
      </c>
      <c r="B509">
        <v>1017</v>
      </c>
      <c r="C509" t="s">
        <v>2119</v>
      </c>
      <c r="D509">
        <v>58</v>
      </c>
      <c r="E509">
        <v>49</v>
      </c>
      <c r="F509">
        <v>53.672194570031401</v>
      </c>
      <c r="G509">
        <v>1.1818181994419901</v>
      </c>
      <c r="H509">
        <v>2262.5</v>
      </c>
      <c r="I509">
        <v>187.78174459934201</v>
      </c>
      <c r="J509">
        <v>0.61263654734895301</v>
      </c>
      <c r="K509">
        <v>0.80629081544747505</v>
      </c>
      <c r="L509">
        <v>0.94764397905759201</v>
      </c>
      <c r="M509" t="s">
        <v>959</v>
      </c>
      <c r="N509" t="s">
        <v>18</v>
      </c>
      <c r="O509" t="s">
        <v>19</v>
      </c>
      <c r="P509" s="1">
        <v>0.88666932286502198</v>
      </c>
      <c r="Q509" t="s">
        <v>20</v>
      </c>
    </row>
    <row r="510" spans="1:17" x14ac:dyDescent="0.35">
      <c r="A510">
        <v>507</v>
      </c>
      <c r="B510">
        <v>596</v>
      </c>
      <c r="C510" t="s">
        <v>608</v>
      </c>
      <c r="D510">
        <v>88</v>
      </c>
      <c r="E510">
        <v>113</v>
      </c>
      <c r="F510">
        <v>100.213157365181</v>
      </c>
      <c r="G510">
        <v>0.78125007902534904</v>
      </c>
      <c r="H510">
        <v>7887.5</v>
      </c>
      <c r="I510">
        <v>345.06096303462999</v>
      </c>
      <c r="J510">
        <v>0.76499170846880704</v>
      </c>
      <c r="K510">
        <v>0.83244888540987905</v>
      </c>
      <c r="L510">
        <v>0.976780185758514</v>
      </c>
      <c r="M510" t="s">
        <v>959</v>
      </c>
      <c r="N510" t="s">
        <v>18</v>
      </c>
      <c r="O510" t="s">
        <v>19</v>
      </c>
      <c r="P510" s="1">
        <v>0.88656172875829997</v>
      </c>
      <c r="Q510" t="s">
        <v>20</v>
      </c>
    </row>
    <row r="511" spans="1:17" x14ac:dyDescent="0.35">
      <c r="A511">
        <v>508</v>
      </c>
      <c r="B511">
        <v>241</v>
      </c>
      <c r="C511" t="s">
        <v>94</v>
      </c>
      <c r="D511">
        <v>167</v>
      </c>
      <c r="E511">
        <v>306</v>
      </c>
      <c r="F511">
        <v>206.21881774987099</v>
      </c>
      <c r="G511">
        <v>0.544927627206239</v>
      </c>
      <c r="H511">
        <v>33400</v>
      </c>
      <c r="I511">
        <v>900.12192606925998</v>
      </c>
      <c r="J511">
        <v>0.856277962635004</v>
      </c>
      <c r="K511">
        <v>0.51802849468886802</v>
      </c>
      <c r="L511">
        <v>0.83919597989949701</v>
      </c>
      <c r="M511" t="s">
        <v>959</v>
      </c>
      <c r="N511" t="s">
        <v>18</v>
      </c>
      <c r="O511" t="s">
        <v>19</v>
      </c>
      <c r="P511" s="1">
        <v>0.88642751060444502</v>
      </c>
      <c r="Q511" t="s">
        <v>20</v>
      </c>
    </row>
    <row r="512" spans="1:17" x14ac:dyDescent="0.35">
      <c r="A512">
        <v>509</v>
      </c>
      <c r="B512">
        <v>1509</v>
      </c>
      <c r="C512" t="s">
        <v>2120</v>
      </c>
      <c r="D512">
        <v>26</v>
      </c>
      <c r="E512">
        <v>69</v>
      </c>
      <c r="F512">
        <v>31.915382432114601</v>
      </c>
      <c r="G512">
        <v>0.380281688193081</v>
      </c>
      <c r="H512">
        <v>800</v>
      </c>
      <c r="I512">
        <v>164.85281229019199</v>
      </c>
      <c r="J512">
        <v>0.92569371363932895</v>
      </c>
      <c r="K512">
        <v>0.36991941902162601</v>
      </c>
      <c r="L512">
        <v>0.71910112359550604</v>
      </c>
      <c r="M512" t="s">
        <v>959</v>
      </c>
      <c r="N512" t="s">
        <v>18</v>
      </c>
      <c r="O512" t="s">
        <v>19</v>
      </c>
      <c r="P512" s="1">
        <v>0.886344930445914</v>
      </c>
      <c r="Q512" t="s">
        <v>20</v>
      </c>
    </row>
    <row r="513" spans="1:17" x14ac:dyDescent="0.35">
      <c r="A513">
        <v>510</v>
      </c>
      <c r="B513">
        <v>1068</v>
      </c>
      <c r="C513" t="s">
        <v>269</v>
      </c>
      <c r="D513">
        <v>45</v>
      </c>
      <c r="E513">
        <v>55</v>
      </c>
      <c r="F513">
        <v>50.146267067967699</v>
      </c>
      <c r="G513">
        <v>0.81818181818181801</v>
      </c>
      <c r="H513">
        <v>1975</v>
      </c>
      <c r="I513">
        <v>176.56854152679401</v>
      </c>
      <c r="J513">
        <v>0.612329189022354</v>
      </c>
      <c r="K513">
        <v>0.79606825271245696</v>
      </c>
      <c r="L513">
        <v>0.93491124260354996</v>
      </c>
      <c r="M513" t="s">
        <v>959</v>
      </c>
      <c r="N513" t="s">
        <v>18</v>
      </c>
      <c r="O513" t="s">
        <v>19</v>
      </c>
      <c r="P513" s="1">
        <v>0.88634271536685505</v>
      </c>
      <c r="Q513" t="s">
        <v>20</v>
      </c>
    </row>
    <row r="514" spans="1:17" x14ac:dyDescent="0.35">
      <c r="A514">
        <v>511</v>
      </c>
      <c r="B514">
        <v>1601</v>
      </c>
      <c r="C514" t="s">
        <v>1864</v>
      </c>
      <c r="D514">
        <v>30</v>
      </c>
      <c r="E514">
        <v>49</v>
      </c>
      <c r="F514">
        <v>29.043436408025901</v>
      </c>
      <c r="G514">
        <v>0.60759486771815296</v>
      </c>
      <c r="H514">
        <v>662.5</v>
      </c>
      <c r="I514">
        <v>157.78174459934201</v>
      </c>
      <c r="J514">
        <v>0.73978237609199704</v>
      </c>
      <c r="K514">
        <v>0.33441229713788301</v>
      </c>
      <c r="L514">
        <v>0.60919540229885105</v>
      </c>
      <c r="M514" t="s">
        <v>959</v>
      </c>
      <c r="N514" t="s">
        <v>18</v>
      </c>
      <c r="O514" t="s">
        <v>19</v>
      </c>
      <c r="P514" s="1">
        <v>0.88624689412282498</v>
      </c>
      <c r="Q514" t="s">
        <v>20</v>
      </c>
    </row>
    <row r="515" spans="1:17" x14ac:dyDescent="0.35">
      <c r="A515">
        <v>512</v>
      </c>
      <c r="B515">
        <v>1299</v>
      </c>
      <c r="C515" t="s">
        <v>213</v>
      </c>
      <c r="D515">
        <v>45</v>
      </c>
      <c r="E515">
        <v>35</v>
      </c>
      <c r="F515">
        <v>38.8840836252188</v>
      </c>
      <c r="G515">
        <v>1.28571428571429</v>
      </c>
      <c r="H515">
        <v>1187.5</v>
      </c>
      <c r="I515">
        <v>133.63960921764399</v>
      </c>
      <c r="J515">
        <v>0.64181172603786296</v>
      </c>
      <c r="K515">
        <v>0.83555124039708895</v>
      </c>
      <c r="L515">
        <v>0.95</v>
      </c>
      <c r="M515" t="s">
        <v>959</v>
      </c>
      <c r="N515" t="s">
        <v>18</v>
      </c>
      <c r="O515" t="s">
        <v>19</v>
      </c>
      <c r="P515" s="1">
        <v>0.88617435523597599</v>
      </c>
      <c r="Q515" t="s">
        <v>20</v>
      </c>
    </row>
    <row r="516" spans="1:17" x14ac:dyDescent="0.35">
      <c r="A516">
        <v>513</v>
      </c>
      <c r="B516">
        <v>1185</v>
      </c>
      <c r="C516" t="s">
        <v>2121</v>
      </c>
      <c r="D516">
        <v>45</v>
      </c>
      <c r="E516">
        <v>40</v>
      </c>
      <c r="F516">
        <v>43.152205438136903</v>
      </c>
      <c r="G516">
        <v>1.125</v>
      </c>
      <c r="H516">
        <v>1462.5</v>
      </c>
      <c r="I516">
        <v>149.49747383594499</v>
      </c>
      <c r="J516">
        <v>0.59113617569882904</v>
      </c>
      <c r="K516">
        <v>0.82231465560646499</v>
      </c>
      <c r="L516">
        <v>0.94354838709677402</v>
      </c>
      <c r="M516" t="s">
        <v>959</v>
      </c>
      <c r="N516" t="s">
        <v>18</v>
      </c>
      <c r="O516" t="s">
        <v>19</v>
      </c>
      <c r="P516" s="1">
        <v>0.88614346131824095</v>
      </c>
      <c r="Q516" t="s">
        <v>20</v>
      </c>
    </row>
    <row r="517" spans="1:17" x14ac:dyDescent="0.35">
      <c r="A517">
        <v>514</v>
      </c>
      <c r="B517">
        <v>795</v>
      </c>
      <c r="C517" t="s">
        <v>2122</v>
      </c>
      <c r="D517">
        <v>69</v>
      </c>
      <c r="E517">
        <v>85</v>
      </c>
      <c r="F517">
        <v>72.471464191311497</v>
      </c>
      <c r="G517">
        <v>0.81578947073063601</v>
      </c>
      <c r="H517">
        <v>4125</v>
      </c>
      <c r="I517">
        <v>261.42135381698603</v>
      </c>
      <c r="J517">
        <v>0.75429653071759195</v>
      </c>
      <c r="K517">
        <v>0.758493211329623</v>
      </c>
      <c r="L517">
        <v>0.90659340659340704</v>
      </c>
      <c r="M517" t="s">
        <v>959</v>
      </c>
      <c r="N517" t="s">
        <v>18</v>
      </c>
      <c r="O517" t="s">
        <v>19</v>
      </c>
      <c r="P517" s="1">
        <v>0.88611803471656103</v>
      </c>
      <c r="Q517" t="s">
        <v>20</v>
      </c>
    </row>
    <row r="518" spans="1:17" x14ac:dyDescent="0.35">
      <c r="A518">
        <v>515</v>
      </c>
      <c r="B518">
        <v>1814</v>
      </c>
      <c r="C518" t="s">
        <v>2123</v>
      </c>
      <c r="D518">
        <v>30</v>
      </c>
      <c r="E518">
        <v>20</v>
      </c>
      <c r="F518">
        <v>24.592453796829702</v>
      </c>
      <c r="G518">
        <v>1.5</v>
      </c>
      <c r="H518">
        <v>475</v>
      </c>
      <c r="I518">
        <v>88.284270763397203</v>
      </c>
      <c r="J518">
        <v>0.61749210367988705</v>
      </c>
      <c r="K518">
        <v>0.76583781273603402</v>
      </c>
      <c r="L518">
        <v>0.95</v>
      </c>
      <c r="M518" t="s">
        <v>959</v>
      </c>
      <c r="N518" t="s">
        <v>18</v>
      </c>
      <c r="O518" t="s">
        <v>19</v>
      </c>
      <c r="P518" s="1">
        <v>0.88608410836906604</v>
      </c>
      <c r="Q518" t="s">
        <v>20</v>
      </c>
    </row>
    <row r="519" spans="1:17" x14ac:dyDescent="0.35">
      <c r="A519">
        <v>516</v>
      </c>
      <c r="B519">
        <v>1059</v>
      </c>
      <c r="C519" t="s">
        <v>1193</v>
      </c>
      <c r="D519">
        <v>51</v>
      </c>
      <c r="E519">
        <v>66</v>
      </c>
      <c r="F519">
        <v>50.620100590373298</v>
      </c>
      <c r="G519">
        <v>0.773809477076146</v>
      </c>
      <c r="H519">
        <v>2012.5</v>
      </c>
      <c r="I519">
        <v>206.06601536273999</v>
      </c>
      <c r="J519">
        <v>0.75864400338561899</v>
      </c>
      <c r="K519">
        <v>0.59557026462481799</v>
      </c>
      <c r="L519">
        <v>0.85638297872340396</v>
      </c>
      <c r="M519" t="s">
        <v>959</v>
      </c>
      <c r="N519" t="s">
        <v>18</v>
      </c>
      <c r="O519" t="s">
        <v>19</v>
      </c>
      <c r="P519" s="1">
        <v>0.88600499971050495</v>
      </c>
      <c r="Q519" t="s">
        <v>20</v>
      </c>
    </row>
    <row r="520" spans="1:17" x14ac:dyDescent="0.35">
      <c r="A520">
        <v>517</v>
      </c>
      <c r="B520">
        <v>98</v>
      </c>
      <c r="C520" t="s">
        <v>678</v>
      </c>
      <c r="D520">
        <v>274</v>
      </c>
      <c r="E520">
        <v>476</v>
      </c>
      <c r="F520">
        <v>314.35537877656498</v>
      </c>
      <c r="G520">
        <v>0.57656974829519803</v>
      </c>
      <c r="H520">
        <v>77612.5</v>
      </c>
      <c r="I520">
        <v>1816.30986750126</v>
      </c>
      <c r="J520">
        <v>0.69801876081970904</v>
      </c>
      <c r="K520">
        <v>0.29563895069551199</v>
      </c>
      <c r="L520">
        <v>0.68328381203917699</v>
      </c>
      <c r="M520" t="s">
        <v>959</v>
      </c>
      <c r="N520" t="s">
        <v>18</v>
      </c>
      <c r="O520" t="s">
        <v>19</v>
      </c>
      <c r="P520" s="1">
        <v>0.88598261680227597</v>
      </c>
      <c r="Q520" t="s">
        <v>20</v>
      </c>
    </row>
    <row r="521" spans="1:17" x14ac:dyDescent="0.35">
      <c r="A521">
        <v>518</v>
      </c>
      <c r="B521">
        <v>1067</v>
      </c>
      <c r="C521" t="s">
        <v>550</v>
      </c>
      <c r="D521">
        <v>46</v>
      </c>
      <c r="E521">
        <v>64</v>
      </c>
      <c r="F521">
        <v>50.146267067967699</v>
      </c>
      <c r="G521">
        <v>0.72222233877648401</v>
      </c>
      <c r="H521">
        <v>1975</v>
      </c>
      <c r="I521">
        <v>193.13708305358901</v>
      </c>
      <c r="J521">
        <v>0.79968382124378401</v>
      </c>
      <c r="K521">
        <v>0.66534305508677405</v>
      </c>
      <c r="L521">
        <v>0.87292817679557999</v>
      </c>
      <c r="M521" t="s">
        <v>959</v>
      </c>
      <c r="N521" t="s">
        <v>18</v>
      </c>
      <c r="O521" t="s">
        <v>19</v>
      </c>
      <c r="P521" s="1">
        <v>0.885941191239629</v>
      </c>
      <c r="Q521" t="s">
        <v>20</v>
      </c>
    </row>
    <row r="522" spans="1:17" x14ac:dyDescent="0.35">
      <c r="A522">
        <v>519</v>
      </c>
      <c r="B522">
        <v>1642</v>
      </c>
      <c r="C522" t="s">
        <v>1369</v>
      </c>
      <c r="D522">
        <v>34</v>
      </c>
      <c r="E522">
        <v>27</v>
      </c>
      <c r="F522">
        <v>27.925959628100301</v>
      </c>
      <c r="G522">
        <v>1.2499999555733201</v>
      </c>
      <c r="H522">
        <v>612.5</v>
      </c>
      <c r="I522">
        <v>99.497473835945101</v>
      </c>
      <c r="J522">
        <v>0.64432640762621396</v>
      </c>
      <c r="K522">
        <v>0.77748469412965204</v>
      </c>
      <c r="L522">
        <v>0.94230769230769196</v>
      </c>
      <c r="M522" t="s">
        <v>959</v>
      </c>
      <c r="N522" t="s">
        <v>18</v>
      </c>
      <c r="O522" t="s">
        <v>19</v>
      </c>
      <c r="P522" s="1">
        <v>0.88584588722535695</v>
      </c>
      <c r="Q522" t="s">
        <v>20</v>
      </c>
    </row>
    <row r="523" spans="1:17" x14ac:dyDescent="0.35">
      <c r="A523">
        <v>520</v>
      </c>
      <c r="B523">
        <v>1506</v>
      </c>
      <c r="C523" t="s">
        <v>2124</v>
      </c>
      <c r="D523">
        <v>28</v>
      </c>
      <c r="E523">
        <v>35</v>
      </c>
      <c r="F523">
        <v>31.915382432114601</v>
      </c>
      <c r="G523">
        <v>0.79999991907805101</v>
      </c>
      <c r="H523">
        <v>800</v>
      </c>
      <c r="I523">
        <v>106.56854152679399</v>
      </c>
      <c r="J523">
        <v>0.70743850492992399</v>
      </c>
      <c r="K523">
        <v>0.88520081822770602</v>
      </c>
      <c r="L523">
        <v>0.984615384615385</v>
      </c>
      <c r="M523" t="s">
        <v>959</v>
      </c>
      <c r="N523" t="s">
        <v>18</v>
      </c>
      <c r="O523" t="s">
        <v>19</v>
      </c>
      <c r="P523" s="1">
        <v>0.88584093000318198</v>
      </c>
      <c r="Q523" t="s">
        <v>20</v>
      </c>
    </row>
    <row r="524" spans="1:17" x14ac:dyDescent="0.35">
      <c r="A524">
        <v>521</v>
      </c>
      <c r="B524">
        <v>1788</v>
      </c>
      <c r="C524" t="s">
        <v>2125</v>
      </c>
      <c r="D524">
        <v>27</v>
      </c>
      <c r="E524">
        <v>32</v>
      </c>
      <c r="F524">
        <v>24.913937425834401</v>
      </c>
      <c r="G524">
        <v>0.849999996230271</v>
      </c>
      <c r="H524">
        <v>487.5</v>
      </c>
      <c r="I524">
        <v>99.497473835945101</v>
      </c>
      <c r="J524">
        <v>0.58063768053577702</v>
      </c>
      <c r="K524">
        <v>0.61881434838890703</v>
      </c>
      <c r="L524">
        <v>0.84782608695652195</v>
      </c>
      <c r="M524" t="s">
        <v>959</v>
      </c>
      <c r="N524" t="s">
        <v>18</v>
      </c>
      <c r="O524" t="s">
        <v>19</v>
      </c>
      <c r="P524" s="1">
        <v>0.88572278109906899</v>
      </c>
      <c r="Q524" t="s">
        <v>20</v>
      </c>
    </row>
    <row r="525" spans="1:17" x14ac:dyDescent="0.35">
      <c r="A525">
        <v>522</v>
      </c>
      <c r="B525">
        <v>2107</v>
      </c>
      <c r="C525" t="s">
        <v>1044</v>
      </c>
      <c r="D525">
        <v>25</v>
      </c>
      <c r="E525">
        <v>18</v>
      </c>
      <c r="F525">
        <v>20.342144725641099</v>
      </c>
      <c r="G525">
        <v>1.3999998921040699</v>
      </c>
      <c r="H525">
        <v>325</v>
      </c>
      <c r="I525">
        <v>72.426406145095797</v>
      </c>
      <c r="J525">
        <v>0.49166421227676799</v>
      </c>
      <c r="K525">
        <v>0.77857302648691495</v>
      </c>
      <c r="L525">
        <v>0.92857142857142905</v>
      </c>
      <c r="M525" t="s">
        <v>959</v>
      </c>
      <c r="N525" t="s">
        <v>18</v>
      </c>
      <c r="O525" t="s">
        <v>19</v>
      </c>
      <c r="P525" s="1">
        <v>0.88566729659532895</v>
      </c>
      <c r="Q525" t="s">
        <v>20</v>
      </c>
    </row>
    <row r="526" spans="1:17" x14ac:dyDescent="0.35">
      <c r="A526">
        <v>523</v>
      </c>
      <c r="B526">
        <v>1167</v>
      </c>
      <c r="C526" t="s">
        <v>318</v>
      </c>
      <c r="D526">
        <v>74</v>
      </c>
      <c r="E526">
        <v>36</v>
      </c>
      <c r="F526">
        <v>44.958511733230999</v>
      </c>
      <c r="G526">
        <v>2.0434782865236798</v>
      </c>
      <c r="H526">
        <v>1587.5</v>
      </c>
      <c r="I526">
        <v>187.78174459934201</v>
      </c>
      <c r="J526">
        <v>0.55081370744369196</v>
      </c>
      <c r="K526">
        <v>0.56573996442999597</v>
      </c>
      <c r="L526">
        <v>0.84105960264900703</v>
      </c>
      <c r="M526" t="s">
        <v>959</v>
      </c>
      <c r="N526" t="s">
        <v>18</v>
      </c>
      <c r="O526" t="s">
        <v>19</v>
      </c>
      <c r="P526" s="1">
        <v>0.88557812034335603</v>
      </c>
      <c r="Q526" t="s">
        <v>20</v>
      </c>
    </row>
    <row r="527" spans="1:17" x14ac:dyDescent="0.35">
      <c r="A527">
        <v>524</v>
      </c>
      <c r="B527">
        <v>1669</v>
      </c>
      <c r="C527" t="s">
        <v>2126</v>
      </c>
      <c r="D527">
        <v>30</v>
      </c>
      <c r="E527">
        <v>25</v>
      </c>
      <c r="F527">
        <v>27.350104799285699</v>
      </c>
      <c r="G527">
        <v>1.2</v>
      </c>
      <c r="H527">
        <v>587.5</v>
      </c>
      <c r="I527">
        <v>95.355338454246507</v>
      </c>
      <c r="J527">
        <v>0.55500403527582498</v>
      </c>
      <c r="K527">
        <v>0.81194705517060795</v>
      </c>
      <c r="L527">
        <v>0.94</v>
      </c>
      <c r="M527" t="s">
        <v>959</v>
      </c>
      <c r="N527" t="s">
        <v>18</v>
      </c>
      <c r="O527" t="s">
        <v>19</v>
      </c>
      <c r="P527" s="1">
        <v>0.88550610831475696</v>
      </c>
      <c r="Q527" t="s">
        <v>20</v>
      </c>
    </row>
    <row r="528" spans="1:17" x14ac:dyDescent="0.35">
      <c r="A528">
        <v>525</v>
      </c>
      <c r="B528">
        <v>1281</v>
      </c>
      <c r="C528" t="s">
        <v>1110</v>
      </c>
      <c r="D528">
        <v>70</v>
      </c>
      <c r="E528">
        <v>35</v>
      </c>
      <c r="F528">
        <v>39.493270848342902</v>
      </c>
      <c r="G528">
        <v>2</v>
      </c>
      <c r="H528">
        <v>1225</v>
      </c>
      <c r="I528">
        <v>197.27921843528699</v>
      </c>
      <c r="J528">
        <v>0.88749486345008599</v>
      </c>
      <c r="K528">
        <v>0.39553350276517102</v>
      </c>
      <c r="L528">
        <v>0.7</v>
      </c>
      <c r="M528" t="s">
        <v>959</v>
      </c>
      <c r="N528" t="s">
        <v>18</v>
      </c>
      <c r="O528" t="s">
        <v>19</v>
      </c>
      <c r="P528" s="1">
        <v>0.88534893191070296</v>
      </c>
      <c r="Q528" t="s">
        <v>20</v>
      </c>
    </row>
    <row r="529" spans="1:17" x14ac:dyDescent="0.35">
      <c r="A529">
        <v>526</v>
      </c>
      <c r="B529">
        <v>1826</v>
      </c>
      <c r="C529" t="s">
        <v>2127</v>
      </c>
      <c r="D529">
        <v>35</v>
      </c>
      <c r="E529">
        <v>25</v>
      </c>
      <c r="F529">
        <v>24.592453796829702</v>
      </c>
      <c r="G529">
        <v>1.4285715386693301</v>
      </c>
      <c r="H529">
        <v>475</v>
      </c>
      <c r="I529">
        <v>106.56854152679399</v>
      </c>
      <c r="J529">
        <v>0.72927805528158995</v>
      </c>
      <c r="K529">
        <v>0.52558798582270005</v>
      </c>
      <c r="L529">
        <v>0.80851063829787195</v>
      </c>
      <c r="M529" t="s">
        <v>959</v>
      </c>
      <c r="N529" t="s">
        <v>18</v>
      </c>
      <c r="O529" t="s">
        <v>19</v>
      </c>
      <c r="P529" s="1">
        <v>0.88516093854520195</v>
      </c>
      <c r="Q529" t="s">
        <v>20</v>
      </c>
    </row>
    <row r="530" spans="1:17" x14ac:dyDescent="0.35">
      <c r="A530">
        <v>527</v>
      </c>
      <c r="B530">
        <v>623</v>
      </c>
      <c r="C530" t="s">
        <v>605</v>
      </c>
      <c r="D530">
        <v>97</v>
      </c>
      <c r="E530">
        <v>115</v>
      </c>
      <c r="F530">
        <v>96.656066335715593</v>
      </c>
      <c r="G530">
        <v>0.83870965871495695</v>
      </c>
      <c r="H530">
        <v>7337.5</v>
      </c>
      <c r="I530">
        <v>395.06096303462999</v>
      </c>
      <c r="J530">
        <v>0.66133602025209304</v>
      </c>
      <c r="K530">
        <v>0.59078538370174805</v>
      </c>
      <c r="L530">
        <v>0.834992887624467</v>
      </c>
      <c r="M530" t="s">
        <v>959</v>
      </c>
      <c r="N530" t="s">
        <v>18</v>
      </c>
      <c r="O530" t="s">
        <v>19</v>
      </c>
      <c r="P530" s="1">
        <v>0.88515247893314097</v>
      </c>
      <c r="Q530" t="s">
        <v>20</v>
      </c>
    </row>
    <row r="531" spans="1:17" x14ac:dyDescent="0.35">
      <c r="A531">
        <v>528</v>
      </c>
      <c r="B531">
        <v>1279</v>
      </c>
      <c r="C531" t="s">
        <v>661</v>
      </c>
      <c r="D531">
        <v>52</v>
      </c>
      <c r="E531">
        <v>33</v>
      </c>
      <c r="F531">
        <v>39.493270848342902</v>
      </c>
      <c r="G531">
        <v>1.58490558373602</v>
      </c>
      <c r="H531">
        <v>1225</v>
      </c>
      <c r="I531">
        <v>146.56854152679401</v>
      </c>
      <c r="J531">
        <v>0.55687420188562997</v>
      </c>
      <c r="K531">
        <v>0.71657956677755497</v>
      </c>
      <c r="L531">
        <v>0.907407407407407</v>
      </c>
      <c r="M531" t="s">
        <v>959</v>
      </c>
      <c r="N531" t="s">
        <v>18</v>
      </c>
      <c r="O531" t="s">
        <v>19</v>
      </c>
      <c r="P531" s="1">
        <v>0.88500449776620604</v>
      </c>
      <c r="Q531" t="s">
        <v>20</v>
      </c>
    </row>
    <row r="532" spans="1:17" x14ac:dyDescent="0.35">
      <c r="A532">
        <v>529</v>
      </c>
      <c r="B532">
        <v>1928</v>
      </c>
      <c r="C532" t="s">
        <v>1681</v>
      </c>
      <c r="D532">
        <v>16</v>
      </c>
      <c r="E532">
        <v>60</v>
      </c>
      <c r="F532">
        <v>22.917489221187701</v>
      </c>
      <c r="G532">
        <v>0.25925925048361897</v>
      </c>
      <c r="H532">
        <v>412.5</v>
      </c>
      <c r="I532">
        <v>153.63960921764399</v>
      </c>
      <c r="J532">
        <v>0.92082046557764996</v>
      </c>
      <c r="K532">
        <v>0.219597519001553</v>
      </c>
      <c r="L532">
        <v>0.49253731343283602</v>
      </c>
      <c r="M532" t="s">
        <v>959</v>
      </c>
      <c r="N532" t="s">
        <v>18</v>
      </c>
      <c r="O532" t="s">
        <v>19</v>
      </c>
      <c r="P532" s="1">
        <v>0.88497140640971095</v>
      </c>
      <c r="Q532" t="s">
        <v>20</v>
      </c>
    </row>
    <row r="533" spans="1:17" x14ac:dyDescent="0.35">
      <c r="A533">
        <v>530</v>
      </c>
      <c r="B533">
        <v>1487</v>
      </c>
      <c r="C533" t="s">
        <v>808</v>
      </c>
      <c r="D533">
        <v>35</v>
      </c>
      <c r="E533">
        <v>30</v>
      </c>
      <c r="F533">
        <v>32.410224072142903</v>
      </c>
      <c r="G533">
        <v>1.1666666666666701</v>
      </c>
      <c r="H533">
        <v>825</v>
      </c>
      <c r="I533">
        <v>112.426406145096</v>
      </c>
      <c r="J533">
        <v>0.64127681526591396</v>
      </c>
      <c r="K533">
        <v>0.82021395939742203</v>
      </c>
      <c r="L533">
        <v>0.95652173913043503</v>
      </c>
      <c r="M533" t="s">
        <v>959</v>
      </c>
      <c r="N533" t="s">
        <v>18</v>
      </c>
      <c r="O533" t="s">
        <v>19</v>
      </c>
      <c r="P533" s="1">
        <v>0.88496053062943503</v>
      </c>
      <c r="Q533" t="s">
        <v>20</v>
      </c>
    </row>
    <row r="534" spans="1:17" x14ac:dyDescent="0.35">
      <c r="A534">
        <v>531</v>
      </c>
      <c r="B534">
        <v>1909</v>
      </c>
      <c r="C534" t="s">
        <v>2128</v>
      </c>
      <c r="D534">
        <v>21</v>
      </c>
      <c r="E534">
        <v>28</v>
      </c>
      <c r="F534">
        <v>23.262132458406398</v>
      </c>
      <c r="G534">
        <v>0.75000004214685301</v>
      </c>
      <c r="H534">
        <v>425</v>
      </c>
      <c r="I534">
        <v>82.426406145095797</v>
      </c>
      <c r="J534">
        <v>0.65643384529550697</v>
      </c>
      <c r="K534">
        <v>0.78607876542095501</v>
      </c>
      <c r="L534">
        <v>0.91891891891891897</v>
      </c>
      <c r="M534" t="s">
        <v>959</v>
      </c>
      <c r="N534" t="s">
        <v>18</v>
      </c>
      <c r="O534" t="s">
        <v>19</v>
      </c>
      <c r="P534" s="1">
        <v>0.88492177134943495</v>
      </c>
      <c r="Q534" t="s">
        <v>20</v>
      </c>
    </row>
    <row r="535" spans="1:17" x14ac:dyDescent="0.35">
      <c r="A535">
        <v>532</v>
      </c>
      <c r="B535">
        <v>1378</v>
      </c>
      <c r="C535" t="s">
        <v>927</v>
      </c>
      <c r="D535">
        <v>50</v>
      </c>
      <c r="E535">
        <v>30</v>
      </c>
      <c r="F535">
        <v>36.345371475096101</v>
      </c>
      <c r="G535">
        <v>1.6666666666666701</v>
      </c>
      <c r="H535">
        <v>1037.5</v>
      </c>
      <c r="I535">
        <v>133.63960921764399</v>
      </c>
      <c r="J535">
        <v>0.68849713242463395</v>
      </c>
      <c r="K535">
        <v>0.73000792582061502</v>
      </c>
      <c r="L535">
        <v>0.91208791208791196</v>
      </c>
      <c r="M535" t="s">
        <v>959</v>
      </c>
      <c r="N535" t="s">
        <v>18</v>
      </c>
      <c r="O535" t="s">
        <v>19</v>
      </c>
      <c r="P535" s="1">
        <v>0.88489437399804005</v>
      </c>
      <c r="Q535" t="s">
        <v>20</v>
      </c>
    </row>
    <row r="536" spans="1:17" x14ac:dyDescent="0.35">
      <c r="A536">
        <v>533</v>
      </c>
      <c r="B536">
        <v>1938</v>
      </c>
      <c r="C536" t="s">
        <v>2129</v>
      </c>
      <c r="D536">
        <v>15</v>
      </c>
      <c r="E536">
        <v>35</v>
      </c>
      <c r="F536">
        <v>22.5675833419103</v>
      </c>
      <c r="G536">
        <v>0.42857142857142899</v>
      </c>
      <c r="H536">
        <v>400</v>
      </c>
      <c r="I536">
        <v>82.426406145095797</v>
      </c>
      <c r="J536">
        <v>0.73399367703506302</v>
      </c>
      <c r="K536">
        <v>0.73983883804325201</v>
      </c>
      <c r="L536">
        <v>1</v>
      </c>
      <c r="M536" t="s">
        <v>959</v>
      </c>
      <c r="N536" t="s">
        <v>18</v>
      </c>
      <c r="O536" t="s">
        <v>19</v>
      </c>
      <c r="P536" s="1">
        <v>0.88484896460919604</v>
      </c>
      <c r="Q536" t="s">
        <v>20</v>
      </c>
    </row>
    <row r="537" spans="1:17" x14ac:dyDescent="0.35">
      <c r="A537">
        <v>534</v>
      </c>
      <c r="B537">
        <v>257</v>
      </c>
      <c r="C537" t="s">
        <v>468</v>
      </c>
      <c r="D537">
        <v>243</v>
      </c>
      <c r="E537">
        <v>205</v>
      </c>
      <c r="F537">
        <v>201.02099405542799</v>
      </c>
      <c r="G537">
        <v>1.1822093690339199</v>
      </c>
      <c r="H537">
        <v>31737.5</v>
      </c>
      <c r="I537">
        <v>942.04580605030105</v>
      </c>
      <c r="J537">
        <v>0.70070560399170601</v>
      </c>
      <c r="K537">
        <v>0.44940565917889302</v>
      </c>
      <c r="L537">
        <v>0.80988835725677799</v>
      </c>
      <c r="M537" t="s">
        <v>959</v>
      </c>
      <c r="N537" t="s">
        <v>18</v>
      </c>
      <c r="O537" t="s">
        <v>19</v>
      </c>
      <c r="P537" s="1">
        <v>0.88476938503681501</v>
      </c>
      <c r="Q537" t="s">
        <v>20</v>
      </c>
    </row>
    <row r="538" spans="1:17" x14ac:dyDescent="0.35">
      <c r="A538">
        <v>535</v>
      </c>
      <c r="B538">
        <v>1103</v>
      </c>
      <c r="C538" t="s">
        <v>23</v>
      </c>
      <c r="D538">
        <v>55</v>
      </c>
      <c r="E538">
        <v>45</v>
      </c>
      <c r="F538">
        <v>48.039012009329298</v>
      </c>
      <c r="G538">
        <v>1.2222222222222201</v>
      </c>
      <c r="H538">
        <v>1812.5</v>
      </c>
      <c r="I538">
        <v>167.78174459934201</v>
      </c>
      <c r="J538">
        <v>0.55380414167840197</v>
      </c>
      <c r="K538">
        <v>0.80909304408820104</v>
      </c>
      <c r="L538">
        <v>0.96026490066225201</v>
      </c>
      <c r="M538" t="s">
        <v>959</v>
      </c>
      <c r="N538" t="s">
        <v>18</v>
      </c>
      <c r="O538" t="s">
        <v>19</v>
      </c>
      <c r="P538" s="1">
        <v>0.88472620230173504</v>
      </c>
      <c r="Q538" t="s">
        <v>20</v>
      </c>
    </row>
    <row r="539" spans="1:17" x14ac:dyDescent="0.35">
      <c r="A539">
        <v>536</v>
      </c>
      <c r="B539">
        <v>1074</v>
      </c>
      <c r="C539" t="s">
        <v>2130</v>
      </c>
      <c r="D539">
        <v>57</v>
      </c>
      <c r="E539">
        <v>46</v>
      </c>
      <c r="F539">
        <v>49.667913363905001</v>
      </c>
      <c r="G539">
        <v>1.2307690551989301</v>
      </c>
      <c r="H539">
        <v>1937.5</v>
      </c>
      <c r="I539">
        <v>171.92387998104101</v>
      </c>
      <c r="J539">
        <v>0.52578292550740702</v>
      </c>
      <c r="K539">
        <v>0.82371915950125996</v>
      </c>
      <c r="L539">
        <v>0.94512195121951204</v>
      </c>
      <c r="M539" t="s">
        <v>959</v>
      </c>
      <c r="N539" t="s">
        <v>18</v>
      </c>
      <c r="O539" t="s">
        <v>19</v>
      </c>
      <c r="P539" s="1">
        <v>0.88471922163667005</v>
      </c>
      <c r="Q539" t="s">
        <v>20</v>
      </c>
    </row>
    <row r="540" spans="1:17" x14ac:dyDescent="0.35">
      <c r="A540">
        <v>537</v>
      </c>
      <c r="B540">
        <v>1352</v>
      </c>
      <c r="C540" t="s">
        <v>2131</v>
      </c>
      <c r="D540">
        <v>40</v>
      </c>
      <c r="E540">
        <v>35</v>
      </c>
      <c r="F540">
        <v>37.210858696078098</v>
      </c>
      <c r="G540">
        <v>1.1428571428571399</v>
      </c>
      <c r="H540">
        <v>1087.5</v>
      </c>
      <c r="I540">
        <v>129.49747383594499</v>
      </c>
      <c r="J540">
        <v>0.62702677742253898</v>
      </c>
      <c r="K540">
        <v>0.814922927376031</v>
      </c>
      <c r="L540">
        <v>0.95604395604395598</v>
      </c>
      <c r="M540" t="s">
        <v>959</v>
      </c>
      <c r="N540" t="s">
        <v>18</v>
      </c>
      <c r="O540" t="s">
        <v>19</v>
      </c>
      <c r="P540" s="1">
        <v>0.88468831012285698</v>
      </c>
      <c r="Q540" t="s">
        <v>20</v>
      </c>
    </row>
    <row r="541" spans="1:17" x14ac:dyDescent="0.35">
      <c r="A541">
        <v>538</v>
      </c>
      <c r="B541">
        <v>1747</v>
      </c>
      <c r="C541" t="s">
        <v>1640</v>
      </c>
      <c r="D541">
        <v>18</v>
      </c>
      <c r="E541">
        <v>42</v>
      </c>
      <c r="F541">
        <v>25.5447698497515</v>
      </c>
      <c r="G541">
        <v>0.41666668539860002</v>
      </c>
      <c r="H541">
        <v>512.5</v>
      </c>
      <c r="I541">
        <v>99.497473835945101</v>
      </c>
      <c r="J541">
        <v>0.833232104387712</v>
      </c>
      <c r="K541">
        <v>0.65054841753705595</v>
      </c>
      <c r="L541">
        <v>0.95348837209302295</v>
      </c>
      <c r="M541" t="s">
        <v>959</v>
      </c>
      <c r="N541" t="s">
        <v>18</v>
      </c>
      <c r="O541" t="s">
        <v>19</v>
      </c>
      <c r="P541" s="1">
        <v>0.88466795204304205</v>
      </c>
      <c r="Q541" t="s">
        <v>20</v>
      </c>
    </row>
    <row r="542" spans="1:17" x14ac:dyDescent="0.35">
      <c r="A542">
        <v>539</v>
      </c>
      <c r="B542">
        <v>397</v>
      </c>
      <c r="C542" t="s">
        <v>528</v>
      </c>
      <c r="D542">
        <v>239</v>
      </c>
      <c r="E542">
        <v>120</v>
      </c>
      <c r="F542">
        <v>146.20023548969201</v>
      </c>
      <c r="G542">
        <v>1.9816513543408301</v>
      </c>
      <c r="H542">
        <v>16787.5</v>
      </c>
      <c r="I542">
        <v>726.48231685161602</v>
      </c>
      <c r="J542">
        <v>0.70426623167962299</v>
      </c>
      <c r="K542">
        <v>0.399710718506261</v>
      </c>
      <c r="L542">
        <v>0.71550346297282896</v>
      </c>
      <c r="M542" t="s">
        <v>959</v>
      </c>
      <c r="N542" t="s">
        <v>18</v>
      </c>
      <c r="O542" t="s">
        <v>19</v>
      </c>
      <c r="P542" s="1">
        <v>0.88448514682798296</v>
      </c>
      <c r="Q542" t="s">
        <v>20</v>
      </c>
    </row>
    <row r="543" spans="1:17" x14ac:dyDescent="0.35">
      <c r="A543">
        <v>540</v>
      </c>
      <c r="B543">
        <v>619</v>
      </c>
      <c r="C543" t="s">
        <v>1999</v>
      </c>
      <c r="D543">
        <v>141</v>
      </c>
      <c r="E543">
        <v>81</v>
      </c>
      <c r="F543">
        <v>97.312481799447397</v>
      </c>
      <c r="G543">
        <v>1.7403845024686699</v>
      </c>
      <c r="H543">
        <v>7437.5</v>
      </c>
      <c r="I543">
        <v>372.634556889534</v>
      </c>
      <c r="J543">
        <v>0.42392436698716701</v>
      </c>
      <c r="K543">
        <v>0.67308604712116604</v>
      </c>
      <c r="L543">
        <v>0.92105263157894701</v>
      </c>
      <c r="M543" t="s">
        <v>959</v>
      </c>
      <c r="N543" t="s">
        <v>18</v>
      </c>
      <c r="O543" t="s">
        <v>19</v>
      </c>
      <c r="P543" s="1">
        <v>0.88445481198377396</v>
      </c>
      <c r="Q543" t="s">
        <v>20</v>
      </c>
    </row>
    <row r="544" spans="1:17" x14ac:dyDescent="0.35">
      <c r="A544">
        <v>541</v>
      </c>
      <c r="B544">
        <v>484</v>
      </c>
      <c r="C544" t="s">
        <v>1067</v>
      </c>
      <c r="D544">
        <v>135</v>
      </c>
      <c r="E544">
        <v>114</v>
      </c>
      <c r="F544">
        <v>121.202315354872</v>
      </c>
      <c r="G544">
        <v>1.1829267658571201</v>
      </c>
      <c r="H544">
        <v>11537.5</v>
      </c>
      <c r="I544">
        <v>429.20309841632798</v>
      </c>
      <c r="J544">
        <v>0.63352518172130101</v>
      </c>
      <c r="K544">
        <v>0.78703832530203499</v>
      </c>
      <c r="L544">
        <v>0.94472876151484098</v>
      </c>
      <c r="M544" t="s">
        <v>959</v>
      </c>
      <c r="N544" t="s">
        <v>18</v>
      </c>
      <c r="O544" t="s">
        <v>19</v>
      </c>
      <c r="P544" s="1">
        <v>0.88436456754674597</v>
      </c>
      <c r="Q544" t="s">
        <v>20</v>
      </c>
    </row>
    <row r="545" spans="1:17" x14ac:dyDescent="0.35">
      <c r="A545">
        <v>542</v>
      </c>
      <c r="B545">
        <v>1063</v>
      </c>
      <c r="C545" t="s">
        <v>2132</v>
      </c>
      <c r="D545">
        <v>42</v>
      </c>
      <c r="E545">
        <v>67</v>
      </c>
      <c r="F545">
        <v>50.3047074850966</v>
      </c>
      <c r="G545">
        <v>0.63157899967255005</v>
      </c>
      <c r="H545">
        <v>1987.5</v>
      </c>
      <c r="I545">
        <v>186.06601536273999</v>
      </c>
      <c r="J545">
        <v>0.795984928734491</v>
      </c>
      <c r="K545">
        <v>0.72141121058056401</v>
      </c>
      <c r="L545">
        <v>0.92441860465116299</v>
      </c>
      <c r="M545" t="s">
        <v>959</v>
      </c>
      <c r="N545" t="s">
        <v>18</v>
      </c>
      <c r="O545" t="s">
        <v>19</v>
      </c>
      <c r="P545" s="1">
        <v>0.88435253128069702</v>
      </c>
      <c r="Q545" t="s">
        <v>20</v>
      </c>
    </row>
    <row r="546" spans="1:17" x14ac:dyDescent="0.35">
      <c r="A546">
        <v>543</v>
      </c>
      <c r="B546">
        <v>1411</v>
      </c>
      <c r="C546" t="s">
        <v>2133</v>
      </c>
      <c r="D546">
        <v>40</v>
      </c>
      <c r="E546">
        <v>30</v>
      </c>
      <c r="F546">
        <v>35.007043031475703</v>
      </c>
      <c r="G546">
        <v>1.3333333333333299</v>
      </c>
      <c r="H546">
        <v>962.5</v>
      </c>
      <c r="I546">
        <v>119.497473835945</v>
      </c>
      <c r="J546">
        <v>0.58166520973345404</v>
      </c>
      <c r="K546">
        <v>0.84701900186313295</v>
      </c>
      <c r="L546">
        <v>0.96250000000000002</v>
      </c>
      <c r="M546" t="s">
        <v>959</v>
      </c>
      <c r="N546" t="s">
        <v>18</v>
      </c>
      <c r="O546" t="s">
        <v>19</v>
      </c>
      <c r="P546" s="1">
        <v>0.88432141272589404</v>
      </c>
      <c r="Q546" t="s">
        <v>20</v>
      </c>
    </row>
    <row r="547" spans="1:17" x14ac:dyDescent="0.35">
      <c r="A547">
        <v>544</v>
      </c>
      <c r="B547">
        <v>1485</v>
      </c>
      <c r="C547" t="s">
        <v>1109</v>
      </c>
      <c r="D547">
        <v>35</v>
      </c>
      <c r="E547">
        <v>30</v>
      </c>
      <c r="F547">
        <v>32.654833007009799</v>
      </c>
      <c r="G547">
        <v>1.1666666666666701</v>
      </c>
      <c r="H547">
        <v>837.5</v>
      </c>
      <c r="I547">
        <v>109.497473835945</v>
      </c>
      <c r="J547">
        <v>0.56828153625181699</v>
      </c>
      <c r="K547">
        <v>0.87778161414344502</v>
      </c>
      <c r="L547">
        <v>0.98529411764705899</v>
      </c>
      <c r="M547" t="s">
        <v>959</v>
      </c>
      <c r="N547" t="s">
        <v>18</v>
      </c>
      <c r="O547" t="s">
        <v>19</v>
      </c>
      <c r="P547" s="1">
        <v>0.88423586491146999</v>
      </c>
      <c r="Q547" t="s">
        <v>20</v>
      </c>
    </row>
    <row r="548" spans="1:17" x14ac:dyDescent="0.35">
      <c r="A548">
        <v>545</v>
      </c>
      <c r="B548">
        <v>1196</v>
      </c>
      <c r="C548" t="s">
        <v>1083</v>
      </c>
      <c r="D548">
        <v>60</v>
      </c>
      <c r="E548">
        <v>33</v>
      </c>
      <c r="F548">
        <v>42.781793388739501</v>
      </c>
      <c r="G548">
        <v>1.8095238573933801</v>
      </c>
      <c r="H548">
        <v>1437.5</v>
      </c>
      <c r="I548">
        <v>157.78174459934201</v>
      </c>
      <c r="J548">
        <v>0.52725241491844099</v>
      </c>
      <c r="K548">
        <v>0.72561158812936799</v>
      </c>
      <c r="L548">
        <v>0.93495934959349603</v>
      </c>
      <c r="M548" t="s">
        <v>959</v>
      </c>
      <c r="N548" t="s">
        <v>18</v>
      </c>
      <c r="O548" t="s">
        <v>19</v>
      </c>
      <c r="P548" s="1">
        <v>0.88412353704631996</v>
      </c>
      <c r="Q548" t="s">
        <v>20</v>
      </c>
    </row>
    <row r="549" spans="1:17" x14ac:dyDescent="0.35">
      <c r="A549">
        <v>546</v>
      </c>
      <c r="B549">
        <v>680</v>
      </c>
      <c r="C549" t="s">
        <v>2134</v>
      </c>
      <c r="D549">
        <v>94</v>
      </c>
      <c r="E549">
        <v>164</v>
      </c>
      <c r="F549">
        <v>88.309638270705605</v>
      </c>
      <c r="G549">
        <v>0.56916995359487399</v>
      </c>
      <c r="H549">
        <v>6125</v>
      </c>
      <c r="I549">
        <v>591.12697839736904</v>
      </c>
      <c r="J549">
        <v>0.85928867258167496</v>
      </c>
      <c r="K549">
        <v>0.22026951522657301</v>
      </c>
      <c r="L549">
        <v>0.51578947368421102</v>
      </c>
      <c r="M549" t="s">
        <v>959</v>
      </c>
      <c r="N549" t="s">
        <v>18</v>
      </c>
      <c r="O549" t="s">
        <v>19</v>
      </c>
      <c r="P549" s="1">
        <v>0.88409299150367404</v>
      </c>
      <c r="Q549" t="s">
        <v>20</v>
      </c>
    </row>
    <row r="550" spans="1:17" x14ac:dyDescent="0.35">
      <c r="A550">
        <v>547</v>
      </c>
      <c r="B550">
        <v>1559</v>
      </c>
      <c r="C550" t="s">
        <v>2135</v>
      </c>
      <c r="D550">
        <v>29</v>
      </c>
      <c r="E550">
        <v>53</v>
      </c>
      <c r="F550">
        <v>30.382538898732498</v>
      </c>
      <c r="G550">
        <v>0.55263159561610198</v>
      </c>
      <c r="H550">
        <v>725</v>
      </c>
      <c r="I550">
        <v>146.56854152679401</v>
      </c>
      <c r="J550">
        <v>0.73869913085111605</v>
      </c>
      <c r="K550">
        <v>0.42409811094998201</v>
      </c>
      <c r="L550">
        <v>0.68235294117647105</v>
      </c>
      <c r="M550" t="s">
        <v>959</v>
      </c>
      <c r="N550" t="s">
        <v>18</v>
      </c>
      <c r="O550" t="s">
        <v>19</v>
      </c>
      <c r="P550" s="1">
        <v>0.88407734504754398</v>
      </c>
      <c r="Q550" t="s">
        <v>20</v>
      </c>
    </row>
    <row r="551" spans="1:17" x14ac:dyDescent="0.35">
      <c r="A551">
        <v>548</v>
      </c>
      <c r="B551">
        <v>714</v>
      </c>
      <c r="C551" t="s">
        <v>920</v>
      </c>
      <c r="D551">
        <v>85</v>
      </c>
      <c r="E551">
        <v>94</v>
      </c>
      <c r="F551">
        <v>82.050314397856994</v>
      </c>
      <c r="G551">
        <v>0.90476189025523401</v>
      </c>
      <c r="H551">
        <v>5287.5</v>
      </c>
      <c r="I551">
        <v>332.634556889534</v>
      </c>
      <c r="J551">
        <v>0.73802260860761404</v>
      </c>
      <c r="K551">
        <v>0.60051728658330406</v>
      </c>
      <c r="L551">
        <v>0.83762376237623803</v>
      </c>
      <c r="M551" t="s">
        <v>959</v>
      </c>
      <c r="N551" t="s">
        <v>18</v>
      </c>
      <c r="O551" t="s">
        <v>19</v>
      </c>
      <c r="P551" s="1">
        <v>0.88397471149729401</v>
      </c>
      <c r="Q551" t="s">
        <v>20</v>
      </c>
    </row>
    <row r="552" spans="1:17" x14ac:dyDescent="0.35">
      <c r="A552">
        <v>549</v>
      </c>
      <c r="B552">
        <v>996</v>
      </c>
      <c r="C552" t="s">
        <v>435</v>
      </c>
      <c r="D552">
        <v>45</v>
      </c>
      <c r="E552">
        <v>70</v>
      </c>
      <c r="F552">
        <v>55.279063915413701</v>
      </c>
      <c r="G552">
        <v>0.64285714285714302</v>
      </c>
      <c r="H552">
        <v>2400</v>
      </c>
      <c r="I552">
        <v>194.85281229019199</v>
      </c>
      <c r="J552">
        <v>0.80005172583739304</v>
      </c>
      <c r="K552">
        <v>0.79434240807870704</v>
      </c>
      <c r="L552">
        <v>0.97959183673469397</v>
      </c>
      <c r="M552" t="s">
        <v>959</v>
      </c>
      <c r="N552" t="s">
        <v>18</v>
      </c>
      <c r="O552" t="s">
        <v>19</v>
      </c>
      <c r="P552" s="1">
        <v>0.88386883220135504</v>
      </c>
      <c r="Q552" t="s">
        <v>20</v>
      </c>
    </row>
    <row r="553" spans="1:17" x14ac:dyDescent="0.35">
      <c r="A553">
        <v>550</v>
      </c>
      <c r="B553">
        <v>1675</v>
      </c>
      <c r="C553" t="s">
        <v>975</v>
      </c>
      <c r="D553">
        <v>35</v>
      </c>
      <c r="E553">
        <v>25</v>
      </c>
      <c r="F553">
        <v>27.350104799285699</v>
      </c>
      <c r="G553">
        <v>1.4285715386693301</v>
      </c>
      <c r="H553">
        <v>587.5</v>
      </c>
      <c r="I553">
        <v>99.497473835945101</v>
      </c>
      <c r="J553">
        <v>0.44715175162614201</v>
      </c>
      <c r="K553">
        <v>0.74575062498150302</v>
      </c>
      <c r="L553">
        <v>0.92156862745098</v>
      </c>
      <c r="M553" t="s">
        <v>959</v>
      </c>
      <c r="N553" t="s">
        <v>18</v>
      </c>
      <c r="O553" t="s">
        <v>19</v>
      </c>
      <c r="P553" s="1">
        <v>0.88385001663498497</v>
      </c>
      <c r="Q553" t="s">
        <v>20</v>
      </c>
    </row>
    <row r="554" spans="1:17" x14ac:dyDescent="0.35">
      <c r="A554">
        <v>551</v>
      </c>
      <c r="B554">
        <v>1134</v>
      </c>
      <c r="C554" t="s">
        <v>1972</v>
      </c>
      <c r="D554">
        <v>61</v>
      </c>
      <c r="E554">
        <v>38</v>
      </c>
      <c r="F554">
        <v>46.524264916812797</v>
      </c>
      <c r="G554">
        <v>1.6052633031913699</v>
      </c>
      <c r="H554">
        <v>1700</v>
      </c>
      <c r="I554">
        <v>164.85281229019199</v>
      </c>
      <c r="J554">
        <v>0.48894762532557401</v>
      </c>
      <c r="K554">
        <v>0.78607876542095501</v>
      </c>
      <c r="L554">
        <v>0.94444444444444398</v>
      </c>
      <c r="M554" t="s">
        <v>959</v>
      </c>
      <c r="N554" t="s">
        <v>18</v>
      </c>
      <c r="O554" t="s">
        <v>19</v>
      </c>
      <c r="P554" s="1">
        <v>0.88382094053448101</v>
      </c>
      <c r="Q554" t="s">
        <v>20</v>
      </c>
    </row>
    <row r="555" spans="1:17" x14ac:dyDescent="0.35">
      <c r="A555">
        <v>552</v>
      </c>
      <c r="B555">
        <v>1490</v>
      </c>
      <c r="C555" t="s">
        <v>2136</v>
      </c>
      <c r="D555">
        <v>24</v>
      </c>
      <c r="E555">
        <v>50</v>
      </c>
      <c r="F555">
        <v>32.410224072142903</v>
      </c>
      <c r="G555">
        <v>0.47540981268083499</v>
      </c>
      <c r="H555">
        <v>825</v>
      </c>
      <c r="I555">
        <v>126.56854152679399</v>
      </c>
      <c r="J555">
        <v>0.81646820719337798</v>
      </c>
      <c r="K555">
        <v>0.64716088647077197</v>
      </c>
      <c r="L555">
        <v>0.90410958904109595</v>
      </c>
      <c r="M555" t="s">
        <v>959</v>
      </c>
      <c r="N555" t="s">
        <v>18</v>
      </c>
      <c r="O555" t="s">
        <v>19</v>
      </c>
      <c r="P555" s="1">
        <v>0.88381862519633902</v>
      </c>
      <c r="Q555" t="s">
        <v>20</v>
      </c>
    </row>
    <row r="556" spans="1:17" x14ac:dyDescent="0.35">
      <c r="A556">
        <v>553</v>
      </c>
      <c r="B556">
        <v>1510</v>
      </c>
      <c r="C556" t="s">
        <v>1051</v>
      </c>
      <c r="D556">
        <v>45</v>
      </c>
      <c r="E556">
        <v>35</v>
      </c>
      <c r="F556">
        <v>31.915382432114601</v>
      </c>
      <c r="G556">
        <v>1.28571428571429</v>
      </c>
      <c r="H556">
        <v>800</v>
      </c>
      <c r="I556">
        <v>152.426406145096</v>
      </c>
      <c r="J556">
        <v>0.79388303043908204</v>
      </c>
      <c r="K556">
        <v>0.43269256306068798</v>
      </c>
      <c r="L556">
        <v>0.68817204301075297</v>
      </c>
      <c r="M556" t="s">
        <v>959</v>
      </c>
      <c r="N556" t="s">
        <v>18</v>
      </c>
      <c r="O556" t="s">
        <v>19</v>
      </c>
      <c r="P556" s="1">
        <v>0.88381845018272498</v>
      </c>
      <c r="Q556" t="s">
        <v>20</v>
      </c>
    </row>
    <row r="557" spans="1:17" x14ac:dyDescent="0.35">
      <c r="A557">
        <v>554</v>
      </c>
      <c r="B557">
        <v>1079</v>
      </c>
      <c r="C557" t="s">
        <v>1402</v>
      </c>
      <c r="D557">
        <v>43</v>
      </c>
      <c r="E557">
        <v>62</v>
      </c>
      <c r="F557">
        <v>49.346434818596599</v>
      </c>
      <c r="G557">
        <v>0.69841267268357599</v>
      </c>
      <c r="H557">
        <v>1912.5</v>
      </c>
      <c r="I557">
        <v>177.78174459934201</v>
      </c>
      <c r="J557">
        <v>0.76109260553212399</v>
      </c>
      <c r="K557">
        <v>0.76039102201766595</v>
      </c>
      <c r="L557">
        <v>0.93865030674846595</v>
      </c>
      <c r="M557" t="s">
        <v>959</v>
      </c>
      <c r="N557" t="s">
        <v>18</v>
      </c>
      <c r="O557" t="s">
        <v>19</v>
      </c>
      <c r="P557" s="1">
        <v>0.88380075581362905</v>
      </c>
      <c r="Q557" t="s">
        <v>20</v>
      </c>
    </row>
    <row r="558" spans="1:17" x14ac:dyDescent="0.35">
      <c r="A558">
        <v>555</v>
      </c>
      <c r="B558">
        <v>1431</v>
      </c>
      <c r="C558" t="s">
        <v>2137</v>
      </c>
      <c r="D558">
        <v>37</v>
      </c>
      <c r="E558">
        <v>61</v>
      </c>
      <c r="F558">
        <v>34.085643379153602</v>
      </c>
      <c r="G558">
        <v>0.60176991873448604</v>
      </c>
      <c r="H558">
        <v>912.5</v>
      </c>
      <c r="I558">
        <v>197.78174459934201</v>
      </c>
      <c r="J558">
        <v>0.81451872464077102</v>
      </c>
      <c r="K558">
        <v>0.29313679171324403</v>
      </c>
      <c r="L558">
        <v>0.51773049645390101</v>
      </c>
      <c r="M558" t="s">
        <v>959</v>
      </c>
      <c r="N558" t="s">
        <v>18</v>
      </c>
      <c r="O558" t="s">
        <v>19</v>
      </c>
      <c r="P558" s="1">
        <v>0.88352222019043403</v>
      </c>
      <c r="Q558" t="s">
        <v>20</v>
      </c>
    </row>
    <row r="559" spans="1:17" x14ac:dyDescent="0.35">
      <c r="A559">
        <v>556</v>
      </c>
      <c r="B559">
        <v>1243</v>
      </c>
      <c r="C559" t="s">
        <v>1447</v>
      </c>
      <c r="D559">
        <v>46</v>
      </c>
      <c r="E559">
        <v>39</v>
      </c>
      <c r="F559">
        <v>41.0736216661508</v>
      </c>
      <c r="G559">
        <v>1.18181813723308</v>
      </c>
      <c r="H559">
        <v>1325</v>
      </c>
      <c r="I559">
        <v>140.71067690849301</v>
      </c>
      <c r="J559">
        <v>0.63939939180409999</v>
      </c>
      <c r="K559">
        <v>0.84095283257133102</v>
      </c>
      <c r="L559">
        <v>0.96363636363636396</v>
      </c>
      <c r="M559" t="s">
        <v>959</v>
      </c>
      <c r="N559" t="s">
        <v>18</v>
      </c>
      <c r="O559" t="s">
        <v>19</v>
      </c>
      <c r="P559" s="1">
        <v>0.88346344313061898</v>
      </c>
      <c r="Q559" t="s">
        <v>20</v>
      </c>
    </row>
    <row r="560" spans="1:17" x14ac:dyDescent="0.35">
      <c r="A560">
        <v>557</v>
      </c>
      <c r="B560">
        <v>942</v>
      </c>
      <c r="C560" t="s">
        <v>529</v>
      </c>
      <c r="D560">
        <v>96</v>
      </c>
      <c r="E560">
        <v>51</v>
      </c>
      <c r="F560">
        <v>58.360224315594898</v>
      </c>
      <c r="G560">
        <v>1.8666665183778901</v>
      </c>
      <c r="H560">
        <v>2675</v>
      </c>
      <c r="I560">
        <v>253.13708305358901</v>
      </c>
      <c r="J560">
        <v>0.485778500124531</v>
      </c>
      <c r="K560">
        <v>0.52459253676039896</v>
      </c>
      <c r="L560">
        <v>0.78102189781021902</v>
      </c>
      <c r="M560" t="s">
        <v>959</v>
      </c>
      <c r="N560" t="s">
        <v>18</v>
      </c>
      <c r="O560" t="s">
        <v>19</v>
      </c>
      <c r="P560" s="1">
        <v>0.88327540274016803</v>
      </c>
      <c r="Q560" t="s">
        <v>20</v>
      </c>
    </row>
    <row r="561" spans="1:17" x14ac:dyDescent="0.35">
      <c r="A561">
        <v>558</v>
      </c>
      <c r="B561">
        <v>665</v>
      </c>
      <c r="C561" t="s">
        <v>971</v>
      </c>
      <c r="D561">
        <v>106</v>
      </c>
      <c r="E561">
        <v>95</v>
      </c>
      <c r="F561">
        <v>90.270333367641001</v>
      </c>
      <c r="G561">
        <v>1.11340208769691</v>
      </c>
      <c r="H561">
        <v>6400</v>
      </c>
      <c r="I561">
        <v>419.70562458038302</v>
      </c>
      <c r="J561">
        <v>0.70651263198173098</v>
      </c>
      <c r="K561">
        <v>0.45656252282523402</v>
      </c>
      <c r="L561">
        <v>0.76190476190476197</v>
      </c>
      <c r="M561" t="s">
        <v>959</v>
      </c>
      <c r="N561" t="s">
        <v>18</v>
      </c>
      <c r="O561" t="s">
        <v>19</v>
      </c>
      <c r="P561" s="1">
        <v>0.88326874267382605</v>
      </c>
      <c r="Q561" t="s">
        <v>20</v>
      </c>
    </row>
    <row r="562" spans="1:17" x14ac:dyDescent="0.35">
      <c r="A562">
        <v>559</v>
      </c>
      <c r="B562">
        <v>1670</v>
      </c>
      <c r="C562" t="s">
        <v>2138</v>
      </c>
      <c r="D562">
        <v>35</v>
      </c>
      <c r="E562">
        <v>20</v>
      </c>
      <c r="F562">
        <v>27.350104799285699</v>
      </c>
      <c r="G562">
        <v>1.75</v>
      </c>
      <c r="H562">
        <v>587.5</v>
      </c>
      <c r="I562">
        <v>95.355338454246507</v>
      </c>
      <c r="J562">
        <v>0.61990639858719299</v>
      </c>
      <c r="K562">
        <v>0.81194705517060795</v>
      </c>
      <c r="L562">
        <v>1</v>
      </c>
      <c r="M562" t="s">
        <v>959</v>
      </c>
      <c r="N562" t="s">
        <v>18</v>
      </c>
      <c r="O562" t="s">
        <v>19</v>
      </c>
      <c r="P562" s="1">
        <v>0.88325751381629503</v>
      </c>
      <c r="Q562" t="s">
        <v>20</v>
      </c>
    </row>
    <row r="563" spans="1:17" x14ac:dyDescent="0.35">
      <c r="A563">
        <v>560</v>
      </c>
      <c r="B563">
        <v>685</v>
      </c>
      <c r="C563" t="s">
        <v>570</v>
      </c>
      <c r="D563">
        <v>78</v>
      </c>
      <c r="E563">
        <v>95</v>
      </c>
      <c r="F563">
        <v>87.312781275720397</v>
      </c>
      <c r="G563">
        <v>0.81481489251765604</v>
      </c>
      <c r="H563">
        <v>5987.5</v>
      </c>
      <c r="I563">
        <v>296.776692271233</v>
      </c>
      <c r="J563">
        <v>0.73610102555669799</v>
      </c>
      <c r="K563">
        <v>0.85427128853655498</v>
      </c>
      <c r="L563">
        <v>0.97556008146639495</v>
      </c>
      <c r="M563" t="s">
        <v>959</v>
      </c>
      <c r="N563" t="s">
        <v>18</v>
      </c>
      <c r="O563" t="s">
        <v>19</v>
      </c>
      <c r="P563" s="1">
        <v>0.88325632855861302</v>
      </c>
      <c r="Q563" t="s">
        <v>20</v>
      </c>
    </row>
    <row r="564" spans="1:17" x14ac:dyDescent="0.35">
      <c r="A564">
        <v>561</v>
      </c>
      <c r="B564">
        <v>1259</v>
      </c>
      <c r="C564" t="s">
        <v>1223</v>
      </c>
      <c r="D564">
        <v>35</v>
      </c>
      <c r="E564">
        <v>45</v>
      </c>
      <c r="F564">
        <v>40.488219445247601</v>
      </c>
      <c r="G564">
        <v>0.77777777777777801</v>
      </c>
      <c r="H564">
        <v>1287.5</v>
      </c>
      <c r="I564">
        <v>139.49747383594499</v>
      </c>
      <c r="J564">
        <v>0.63954861320324596</v>
      </c>
      <c r="K564">
        <v>0.83142755877416596</v>
      </c>
      <c r="L564">
        <v>0.96261682242990698</v>
      </c>
      <c r="M564" t="s">
        <v>959</v>
      </c>
      <c r="N564" t="s">
        <v>18</v>
      </c>
      <c r="O564" t="s">
        <v>19</v>
      </c>
      <c r="P564" s="1">
        <v>0.88325104437468105</v>
      </c>
      <c r="Q564" t="s">
        <v>20</v>
      </c>
    </row>
    <row r="565" spans="1:17" x14ac:dyDescent="0.35">
      <c r="A565">
        <v>562</v>
      </c>
      <c r="B565">
        <v>1674</v>
      </c>
      <c r="C565" t="s">
        <v>2139</v>
      </c>
      <c r="D565">
        <v>30</v>
      </c>
      <c r="E565">
        <v>25</v>
      </c>
      <c r="F565">
        <v>27.350104799285699</v>
      </c>
      <c r="G565">
        <v>1.2</v>
      </c>
      <c r="H565">
        <v>587.5</v>
      </c>
      <c r="I565">
        <v>95.355338454246507</v>
      </c>
      <c r="J565">
        <v>0.49936095084390197</v>
      </c>
      <c r="K565">
        <v>0.81194705517060795</v>
      </c>
      <c r="L565">
        <v>0.94</v>
      </c>
      <c r="M565" t="s">
        <v>959</v>
      </c>
      <c r="N565" t="s">
        <v>18</v>
      </c>
      <c r="O565" t="s">
        <v>19</v>
      </c>
      <c r="P565" s="1">
        <v>0.88324473365831002</v>
      </c>
      <c r="Q565" t="s">
        <v>20</v>
      </c>
    </row>
    <row r="566" spans="1:17" x14ac:dyDescent="0.35">
      <c r="A566">
        <v>563</v>
      </c>
      <c r="B566">
        <v>1282</v>
      </c>
      <c r="C566" t="s">
        <v>434</v>
      </c>
      <c r="D566">
        <v>57</v>
      </c>
      <c r="E566">
        <v>32</v>
      </c>
      <c r="F566">
        <v>39.493270848342902</v>
      </c>
      <c r="G566">
        <v>1.7777778110789999</v>
      </c>
      <c r="H566">
        <v>1225</v>
      </c>
      <c r="I566">
        <v>146.56854152679401</v>
      </c>
      <c r="J566">
        <v>0.44141715391213698</v>
      </c>
      <c r="K566">
        <v>0.71657956677755497</v>
      </c>
      <c r="L566">
        <v>0.907407407407407</v>
      </c>
      <c r="M566" t="s">
        <v>959</v>
      </c>
      <c r="N566" t="s">
        <v>18</v>
      </c>
      <c r="O566" t="s">
        <v>19</v>
      </c>
      <c r="P566" s="1">
        <v>0.88317285248292599</v>
      </c>
      <c r="Q566" t="s">
        <v>20</v>
      </c>
    </row>
    <row r="567" spans="1:17" x14ac:dyDescent="0.35">
      <c r="A567">
        <v>564</v>
      </c>
      <c r="B567">
        <v>1668</v>
      </c>
      <c r="C567" t="s">
        <v>850</v>
      </c>
      <c r="D567">
        <v>30</v>
      </c>
      <c r="E567">
        <v>25</v>
      </c>
      <c r="F567">
        <v>27.350104799285699</v>
      </c>
      <c r="G567">
        <v>1.2</v>
      </c>
      <c r="H567">
        <v>587.5</v>
      </c>
      <c r="I567">
        <v>95.355338454246507</v>
      </c>
      <c r="J567">
        <v>0.67294342193706602</v>
      </c>
      <c r="K567">
        <v>0.81194705517060795</v>
      </c>
      <c r="L567">
        <v>0.94</v>
      </c>
      <c r="M567" t="s">
        <v>959</v>
      </c>
      <c r="N567" t="s">
        <v>18</v>
      </c>
      <c r="O567" t="s">
        <v>19</v>
      </c>
      <c r="P567" s="1">
        <v>0.88315572642814799</v>
      </c>
      <c r="Q567" t="s">
        <v>20</v>
      </c>
    </row>
    <row r="568" spans="1:17" x14ac:dyDescent="0.35">
      <c r="A568">
        <v>565</v>
      </c>
      <c r="B568">
        <v>1868</v>
      </c>
      <c r="C568" t="s">
        <v>1887</v>
      </c>
      <c r="D568">
        <v>20</v>
      </c>
      <c r="E568">
        <v>30</v>
      </c>
      <c r="F568">
        <v>23.601743597065699</v>
      </c>
      <c r="G568">
        <v>0.66666666666666696</v>
      </c>
      <c r="H568">
        <v>437.5</v>
      </c>
      <c r="I568">
        <v>85.355338454246507</v>
      </c>
      <c r="J568">
        <v>0.74755470466545104</v>
      </c>
      <c r="K568">
        <v>0.75461692893260901</v>
      </c>
      <c r="L568">
        <v>0.97222222222222199</v>
      </c>
      <c r="M568" t="s">
        <v>959</v>
      </c>
      <c r="N568" t="s">
        <v>18</v>
      </c>
      <c r="O568" t="s">
        <v>19</v>
      </c>
      <c r="P568" s="1">
        <v>0.88315366102572201</v>
      </c>
      <c r="Q568" t="s">
        <v>20</v>
      </c>
    </row>
    <row r="569" spans="1:17" x14ac:dyDescent="0.35">
      <c r="A569">
        <v>566</v>
      </c>
      <c r="B569">
        <v>2058</v>
      </c>
      <c r="C569" t="s">
        <v>2140</v>
      </c>
      <c r="D569">
        <v>20</v>
      </c>
      <c r="E569">
        <v>20</v>
      </c>
      <c r="F569">
        <v>20.729648968280099</v>
      </c>
      <c r="G569">
        <v>1</v>
      </c>
      <c r="H569">
        <v>337.5</v>
      </c>
      <c r="I569">
        <v>71.213203072547898</v>
      </c>
      <c r="J569">
        <v>0.61163878343248201</v>
      </c>
      <c r="K569">
        <v>0.83630097060926001</v>
      </c>
      <c r="L569">
        <v>0.96428571428571397</v>
      </c>
      <c r="M569" t="s">
        <v>959</v>
      </c>
      <c r="N569" t="s">
        <v>18</v>
      </c>
      <c r="O569" t="s">
        <v>19</v>
      </c>
      <c r="P569" s="1">
        <v>0.88310454008005201</v>
      </c>
      <c r="Q569" t="s">
        <v>20</v>
      </c>
    </row>
    <row r="570" spans="1:17" x14ac:dyDescent="0.35">
      <c r="A570">
        <v>567</v>
      </c>
      <c r="B570">
        <v>1349</v>
      </c>
      <c r="C570" t="s">
        <v>1390</v>
      </c>
      <c r="D570">
        <v>45</v>
      </c>
      <c r="E570">
        <v>30</v>
      </c>
      <c r="F570">
        <v>37.210858696078098</v>
      </c>
      <c r="G570">
        <v>1.5</v>
      </c>
      <c r="H570">
        <v>1087.5</v>
      </c>
      <c r="I570">
        <v>129.49747383594499</v>
      </c>
      <c r="J570">
        <v>0.71571949041697402</v>
      </c>
      <c r="K570">
        <v>0.814922927376031</v>
      </c>
      <c r="L570">
        <v>0.95604395604395598</v>
      </c>
      <c r="M570" t="s">
        <v>959</v>
      </c>
      <c r="N570" t="s">
        <v>18</v>
      </c>
      <c r="O570" t="s">
        <v>19</v>
      </c>
      <c r="P570" s="1">
        <v>0.88306410954278503</v>
      </c>
      <c r="Q570" t="s">
        <v>20</v>
      </c>
    </row>
    <row r="571" spans="1:17" x14ac:dyDescent="0.35">
      <c r="A571">
        <v>568</v>
      </c>
      <c r="B571">
        <v>1486</v>
      </c>
      <c r="C571" t="s">
        <v>853</v>
      </c>
      <c r="D571">
        <v>35</v>
      </c>
      <c r="E571">
        <v>58</v>
      </c>
      <c r="F571">
        <v>32.410224072142903</v>
      </c>
      <c r="G571">
        <v>0.61290314979885996</v>
      </c>
      <c r="H571">
        <v>825</v>
      </c>
      <c r="I571">
        <v>178.99494767189</v>
      </c>
      <c r="J571">
        <v>0.83247379700760404</v>
      </c>
      <c r="K571">
        <v>0.32358044441073802</v>
      </c>
      <c r="L571">
        <v>0.56410256410256399</v>
      </c>
      <c r="M571" t="s">
        <v>959</v>
      </c>
      <c r="N571" t="s">
        <v>18</v>
      </c>
      <c r="O571" t="s">
        <v>19</v>
      </c>
      <c r="P571" s="1">
        <v>0.88305670395449798</v>
      </c>
      <c r="Q571" t="s">
        <v>20</v>
      </c>
    </row>
    <row r="572" spans="1:17" x14ac:dyDescent="0.35">
      <c r="A572">
        <v>569</v>
      </c>
      <c r="B572">
        <v>1584</v>
      </c>
      <c r="C572" t="s">
        <v>1358</v>
      </c>
      <c r="D572">
        <v>32</v>
      </c>
      <c r="E572">
        <v>28</v>
      </c>
      <c r="F572">
        <v>29.316150714175201</v>
      </c>
      <c r="G572">
        <v>1.11111108318719</v>
      </c>
      <c r="H572">
        <v>675</v>
      </c>
      <c r="I572">
        <v>102.426406145096</v>
      </c>
      <c r="J572">
        <v>0.53993817726668603</v>
      </c>
      <c r="K572">
        <v>0.80851813814208096</v>
      </c>
      <c r="L572">
        <v>0.931034482758621</v>
      </c>
      <c r="M572" t="s">
        <v>959</v>
      </c>
      <c r="N572" t="s">
        <v>18</v>
      </c>
      <c r="O572" t="s">
        <v>19</v>
      </c>
      <c r="P572" s="1">
        <v>0.88301135603568603</v>
      </c>
      <c r="Q572" t="s">
        <v>20</v>
      </c>
    </row>
    <row r="573" spans="1:17" x14ac:dyDescent="0.35">
      <c r="A573">
        <v>570</v>
      </c>
      <c r="B573">
        <v>871</v>
      </c>
      <c r="C573" t="s">
        <v>662</v>
      </c>
      <c r="D573">
        <v>64</v>
      </c>
      <c r="E573">
        <v>71</v>
      </c>
      <c r="F573">
        <v>65.065516875257501</v>
      </c>
      <c r="G573">
        <v>0.90000002697398296</v>
      </c>
      <c r="H573">
        <v>3325</v>
      </c>
      <c r="I573">
        <v>223.13708305358901</v>
      </c>
      <c r="J573">
        <v>0.65842040249726796</v>
      </c>
      <c r="K573">
        <v>0.83918557624040602</v>
      </c>
      <c r="L573">
        <v>0.97794117647058798</v>
      </c>
      <c r="M573" t="s">
        <v>959</v>
      </c>
      <c r="N573" t="s">
        <v>18</v>
      </c>
      <c r="O573" t="s">
        <v>19</v>
      </c>
      <c r="P573" s="1">
        <v>0.88300476376889903</v>
      </c>
      <c r="Q573" t="s">
        <v>20</v>
      </c>
    </row>
    <row r="574" spans="1:17" x14ac:dyDescent="0.35">
      <c r="A574">
        <v>571</v>
      </c>
      <c r="B574">
        <v>1621</v>
      </c>
      <c r="C574" t="s">
        <v>729</v>
      </c>
      <c r="D574">
        <v>25</v>
      </c>
      <c r="E574">
        <v>35</v>
      </c>
      <c r="F574">
        <v>28.490177426064999</v>
      </c>
      <c r="G574">
        <v>0.71428571428571397</v>
      </c>
      <c r="H574">
        <v>637.5</v>
      </c>
      <c r="I574">
        <v>109.497473835945</v>
      </c>
      <c r="J574">
        <v>0.56672303492078802</v>
      </c>
      <c r="K574">
        <v>0.66816212419874199</v>
      </c>
      <c r="L574">
        <v>0.87931034482758597</v>
      </c>
      <c r="M574" t="s">
        <v>959</v>
      </c>
      <c r="N574" t="s">
        <v>18</v>
      </c>
      <c r="O574" t="s">
        <v>19</v>
      </c>
      <c r="P574" s="1">
        <v>0.88287494132263</v>
      </c>
      <c r="Q574" t="s">
        <v>20</v>
      </c>
    </row>
    <row r="575" spans="1:17" x14ac:dyDescent="0.35">
      <c r="A575">
        <v>572</v>
      </c>
      <c r="B575">
        <v>2004</v>
      </c>
      <c r="C575" t="s">
        <v>2141</v>
      </c>
      <c r="D575">
        <v>23</v>
      </c>
      <c r="E575">
        <v>36</v>
      </c>
      <c r="F575">
        <v>21.483699284957801</v>
      </c>
      <c r="G575">
        <v>0.65217387552720796</v>
      </c>
      <c r="H575">
        <v>362.5</v>
      </c>
      <c r="I575">
        <v>105.355338454247</v>
      </c>
      <c r="J575">
        <v>0.77245047687224</v>
      </c>
      <c r="K575">
        <v>0.41039757102914898</v>
      </c>
      <c r="L575">
        <v>0.64444444444444404</v>
      </c>
      <c r="M575" t="s">
        <v>959</v>
      </c>
      <c r="N575" t="s">
        <v>18</v>
      </c>
      <c r="O575" t="s">
        <v>19</v>
      </c>
      <c r="P575" s="1">
        <v>0.882838341377706</v>
      </c>
      <c r="Q575" t="s">
        <v>20</v>
      </c>
    </row>
    <row r="576" spans="1:17" x14ac:dyDescent="0.35">
      <c r="A576">
        <v>573</v>
      </c>
      <c r="B576">
        <v>1447</v>
      </c>
      <c r="C576" t="s">
        <v>2142</v>
      </c>
      <c r="D576">
        <v>50</v>
      </c>
      <c r="E576">
        <v>25</v>
      </c>
      <c r="F576">
        <v>33.615474055149903</v>
      </c>
      <c r="G576">
        <v>1.9523809568391199</v>
      </c>
      <c r="H576">
        <v>887.5</v>
      </c>
      <c r="I576">
        <v>129.49747383594499</v>
      </c>
      <c r="J576">
        <v>0.483818531344271</v>
      </c>
      <c r="K576">
        <v>0.66505204418043895</v>
      </c>
      <c r="L576">
        <v>0.91025641025641002</v>
      </c>
      <c r="M576" t="s">
        <v>959</v>
      </c>
      <c r="N576" t="s">
        <v>18</v>
      </c>
      <c r="O576" t="s">
        <v>19</v>
      </c>
      <c r="P576" s="1">
        <v>0.88270726582095604</v>
      </c>
      <c r="Q576" t="s">
        <v>20</v>
      </c>
    </row>
    <row r="577" spans="1:17" x14ac:dyDescent="0.35">
      <c r="A577">
        <v>574</v>
      </c>
      <c r="B577">
        <v>566</v>
      </c>
      <c r="C577" t="s">
        <v>1994</v>
      </c>
      <c r="D577">
        <v>116</v>
      </c>
      <c r="E577">
        <v>107</v>
      </c>
      <c r="F577">
        <v>104.793564083587</v>
      </c>
      <c r="G577">
        <v>1.08333343699559</v>
      </c>
      <c r="H577">
        <v>8625</v>
      </c>
      <c r="I577">
        <v>412.13203072547901</v>
      </c>
      <c r="J577">
        <v>0.67117255762275396</v>
      </c>
      <c r="K577">
        <v>0.63811099781230496</v>
      </c>
      <c r="L577">
        <v>0.85714285714285698</v>
      </c>
      <c r="M577" t="s">
        <v>959</v>
      </c>
      <c r="N577" t="s">
        <v>18</v>
      </c>
      <c r="O577" t="s">
        <v>19</v>
      </c>
      <c r="P577" s="1">
        <v>0.88270582947748499</v>
      </c>
      <c r="Q577" t="s">
        <v>20</v>
      </c>
    </row>
    <row r="578" spans="1:17" x14ac:dyDescent="0.35">
      <c r="A578">
        <v>575</v>
      </c>
      <c r="B578">
        <v>111</v>
      </c>
      <c r="C578" t="s">
        <v>87</v>
      </c>
      <c r="D578">
        <v>308</v>
      </c>
      <c r="E578">
        <v>290</v>
      </c>
      <c r="F578">
        <v>299.04709081236001</v>
      </c>
      <c r="G578">
        <v>1.06097561617465</v>
      </c>
      <c r="H578">
        <v>70237.5</v>
      </c>
      <c r="I578">
        <v>996.18794143199898</v>
      </c>
      <c r="J578">
        <v>0.64355118657280197</v>
      </c>
      <c r="K578">
        <v>0.88939840912642998</v>
      </c>
      <c r="L578">
        <v>0.98527091004734302</v>
      </c>
      <c r="M578" t="s">
        <v>959</v>
      </c>
      <c r="N578" t="s">
        <v>18</v>
      </c>
      <c r="O578" t="s">
        <v>19</v>
      </c>
      <c r="P578" s="1">
        <v>0.88267915600907898</v>
      </c>
      <c r="Q578" t="s">
        <v>20</v>
      </c>
    </row>
    <row r="579" spans="1:17" x14ac:dyDescent="0.35">
      <c r="A579">
        <v>576</v>
      </c>
      <c r="B579">
        <v>1253</v>
      </c>
      <c r="C579" t="s">
        <v>1813</v>
      </c>
      <c r="D579">
        <v>80</v>
      </c>
      <c r="E579">
        <v>29</v>
      </c>
      <c r="F579">
        <v>40.879419057331297</v>
      </c>
      <c r="G579">
        <v>2.7118642030339699</v>
      </c>
      <c r="H579">
        <v>1312.5</v>
      </c>
      <c r="I579">
        <v>196.06601536273999</v>
      </c>
      <c r="J579">
        <v>0.87536380971508898</v>
      </c>
      <c r="K579">
        <v>0.42904666499453398</v>
      </c>
      <c r="L579">
        <v>0.80152671755725202</v>
      </c>
      <c r="M579" t="s">
        <v>959</v>
      </c>
      <c r="N579" t="s">
        <v>18</v>
      </c>
      <c r="O579" t="s">
        <v>19</v>
      </c>
      <c r="P579" s="1">
        <v>0.88262959470296198</v>
      </c>
      <c r="Q579" t="s">
        <v>20</v>
      </c>
    </row>
    <row r="580" spans="1:17" x14ac:dyDescent="0.35">
      <c r="A580">
        <v>577</v>
      </c>
      <c r="B580">
        <v>1703</v>
      </c>
      <c r="C580" t="s">
        <v>1490</v>
      </c>
      <c r="D580">
        <v>25</v>
      </c>
      <c r="E580">
        <v>34</v>
      </c>
      <c r="F580">
        <v>26.462837142006101</v>
      </c>
      <c r="G580">
        <v>0.72972971472405301</v>
      </c>
      <c r="H580">
        <v>550</v>
      </c>
      <c r="I580">
        <v>102.426406145096</v>
      </c>
      <c r="J580">
        <v>0.71151844375365703</v>
      </c>
      <c r="K580">
        <v>0.658792557004659</v>
      </c>
      <c r="L580">
        <v>0.84615384615384603</v>
      </c>
      <c r="M580" t="s">
        <v>959</v>
      </c>
      <c r="N580" t="s">
        <v>18</v>
      </c>
      <c r="O580" t="s">
        <v>19</v>
      </c>
      <c r="P580" s="1">
        <v>0.88262501717403996</v>
      </c>
      <c r="Q580" t="s">
        <v>20</v>
      </c>
    </row>
    <row r="581" spans="1:17" x14ac:dyDescent="0.35">
      <c r="A581">
        <v>578</v>
      </c>
      <c r="B581">
        <v>1550</v>
      </c>
      <c r="C581" t="s">
        <v>2143</v>
      </c>
      <c r="D581">
        <v>22</v>
      </c>
      <c r="E581">
        <v>46</v>
      </c>
      <c r="F581">
        <v>30.643338007504699</v>
      </c>
      <c r="G581">
        <v>0.484848467482214</v>
      </c>
      <c r="H581">
        <v>737.5</v>
      </c>
      <c r="I581">
        <v>117.78174459934201</v>
      </c>
      <c r="J581">
        <v>0.84269569563721103</v>
      </c>
      <c r="K581">
        <v>0.66806069797391499</v>
      </c>
      <c r="L581">
        <v>0.93650793650793696</v>
      </c>
      <c r="M581" t="s">
        <v>959</v>
      </c>
      <c r="N581" t="s">
        <v>18</v>
      </c>
      <c r="O581" t="s">
        <v>19</v>
      </c>
      <c r="P581" s="1">
        <v>0.88259868604595804</v>
      </c>
      <c r="Q581" t="s">
        <v>20</v>
      </c>
    </row>
    <row r="582" spans="1:17" x14ac:dyDescent="0.35">
      <c r="A582">
        <v>579</v>
      </c>
      <c r="B582">
        <v>907</v>
      </c>
      <c r="C582" t="s">
        <v>1172</v>
      </c>
      <c r="D582">
        <v>47</v>
      </c>
      <c r="E582">
        <v>101</v>
      </c>
      <c r="F582">
        <v>61.803872323710301</v>
      </c>
      <c r="G582">
        <v>0.46601938814031102</v>
      </c>
      <c r="H582">
        <v>3000</v>
      </c>
      <c r="I582">
        <v>291.42135381698603</v>
      </c>
      <c r="J582">
        <v>0.89486704048010501</v>
      </c>
      <c r="K582">
        <v>0.44390330237867698</v>
      </c>
      <c r="L582">
        <v>0.75235109717868298</v>
      </c>
      <c r="M582" t="s">
        <v>959</v>
      </c>
      <c r="N582" t="s">
        <v>18</v>
      </c>
      <c r="O582" t="s">
        <v>19</v>
      </c>
      <c r="P582" s="1">
        <v>0.88257648320831295</v>
      </c>
      <c r="Q582" t="s">
        <v>20</v>
      </c>
    </row>
    <row r="583" spans="1:17" x14ac:dyDescent="0.35">
      <c r="A583">
        <v>580</v>
      </c>
      <c r="B583">
        <v>786</v>
      </c>
      <c r="C583" t="s">
        <v>1474</v>
      </c>
      <c r="D583">
        <v>88</v>
      </c>
      <c r="E583">
        <v>128</v>
      </c>
      <c r="F583">
        <v>73.453063726540705</v>
      </c>
      <c r="G583">
        <v>0.68932039052373495</v>
      </c>
      <c r="H583">
        <v>4237.5</v>
      </c>
      <c r="I583">
        <v>565.77163994312298</v>
      </c>
      <c r="J583">
        <v>0.67926210444940405</v>
      </c>
      <c r="K583">
        <v>0.166355524174568</v>
      </c>
      <c r="L583">
        <v>0.50222222222222201</v>
      </c>
      <c r="M583" t="s">
        <v>959</v>
      </c>
      <c r="N583" t="s">
        <v>18</v>
      </c>
      <c r="O583" t="s">
        <v>19</v>
      </c>
      <c r="P583" s="1">
        <v>0.88247989623419398</v>
      </c>
      <c r="Q583" t="s">
        <v>20</v>
      </c>
    </row>
    <row r="584" spans="1:17" x14ac:dyDescent="0.35">
      <c r="A584">
        <v>581</v>
      </c>
      <c r="B584">
        <v>2103</v>
      </c>
      <c r="C584" t="s">
        <v>1357</v>
      </c>
      <c r="D584">
        <v>28</v>
      </c>
      <c r="E584">
        <v>21</v>
      </c>
      <c r="F584">
        <v>20.342144725641099</v>
      </c>
      <c r="G584">
        <v>1.3333332584055999</v>
      </c>
      <c r="H584">
        <v>325</v>
      </c>
      <c r="I584">
        <v>86.568541526794405</v>
      </c>
      <c r="J584">
        <v>0.61952204961809498</v>
      </c>
      <c r="K584">
        <v>0.544970537062482</v>
      </c>
      <c r="L584">
        <v>0.83870967741935498</v>
      </c>
      <c r="M584" t="s">
        <v>959</v>
      </c>
      <c r="N584" t="s">
        <v>18</v>
      </c>
      <c r="O584" t="s">
        <v>19</v>
      </c>
      <c r="P584" s="1">
        <v>0.88247582220374798</v>
      </c>
      <c r="Q584" t="s">
        <v>20</v>
      </c>
    </row>
    <row r="585" spans="1:17" x14ac:dyDescent="0.35">
      <c r="A585">
        <v>582</v>
      </c>
      <c r="B585">
        <v>1331</v>
      </c>
      <c r="C585" t="s">
        <v>1633</v>
      </c>
      <c r="D585">
        <v>28</v>
      </c>
      <c r="E585">
        <v>53</v>
      </c>
      <c r="F585">
        <v>37.636139460867497</v>
      </c>
      <c r="G585">
        <v>0.53333327938536701</v>
      </c>
      <c r="H585">
        <v>1112.5</v>
      </c>
      <c r="I585">
        <v>137.78174459934201</v>
      </c>
      <c r="J585">
        <v>0.83414624405848303</v>
      </c>
      <c r="K585">
        <v>0.73642161074273604</v>
      </c>
      <c r="L585">
        <v>0.94680851063829796</v>
      </c>
      <c r="M585" t="s">
        <v>959</v>
      </c>
      <c r="N585" t="s">
        <v>18</v>
      </c>
      <c r="O585" t="s">
        <v>19</v>
      </c>
      <c r="P585" s="1">
        <v>0.88247454578534801</v>
      </c>
      <c r="Q585" t="s">
        <v>20</v>
      </c>
    </row>
    <row r="586" spans="1:17" x14ac:dyDescent="0.35">
      <c r="A586">
        <v>583</v>
      </c>
      <c r="B586">
        <v>937</v>
      </c>
      <c r="C586" t="s">
        <v>2144</v>
      </c>
      <c r="D586">
        <v>55</v>
      </c>
      <c r="E586">
        <v>87</v>
      </c>
      <c r="F586">
        <v>59.172702727031997</v>
      </c>
      <c r="G586">
        <v>0.62637359391020597</v>
      </c>
      <c r="H586">
        <v>2750</v>
      </c>
      <c r="I586">
        <v>267.27921843528702</v>
      </c>
      <c r="J586">
        <v>0.77541504091097602</v>
      </c>
      <c r="K586">
        <v>0.48374019180884098</v>
      </c>
      <c r="L586">
        <v>0.76923076923076905</v>
      </c>
      <c r="M586" t="s">
        <v>959</v>
      </c>
      <c r="N586" t="s">
        <v>18</v>
      </c>
      <c r="O586" t="s">
        <v>19</v>
      </c>
      <c r="P586" s="1">
        <v>0.88244133969669902</v>
      </c>
      <c r="Q586" t="s">
        <v>20</v>
      </c>
    </row>
    <row r="587" spans="1:17" x14ac:dyDescent="0.35">
      <c r="A587">
        <v>584</v>
      </c>
      <c r="B587">
        <v>1504</v>
      </c>
      <c r="C587" t="s">
        <v>859</v>
      </c>
      <c r="D587">
        <v>35</v>
      </c>
      <c r="E587">
        <v>45</v>
      </c>
      <c r="F587">
        <v>32.1637549129034</v>
      </c>
      <c r="G587">
        <v>0.77777777777777801</v>
      </c>
      <c r="H587">
        <v>812.5</v>
      </c>
      <c r="I587">
        <v>157.78174459934201</v>
      </c>
      <c r="J587">
        <v>0.71637426957940897</v>
      </c>
      <c r="K587">
        <v>0.41012828894268599</v>
      </c>
      <c r="L587">
        <v>0.64356435643564402</v>
      </c>
      <c r="M587" t="s">
        <v>959</v>
      </c>
      <c r="N587" t="s">
        <v>18</v>
      </c>
      <c r="O587" t="s">
        <v>19</v>
      </c>
      <c r="P587" s="1">
        <v>0.88233209109888799</v>
      </c>
      <c r="Q587" t="s">
        <v>20</v>
      </c>
    </row>
    <row r="588" spans="1:17" x14ac:dyDescent="0.35">
      <c r="A588">
        <v>585</v>
      </c>
      <c r="B588">
        <v>784</v>
      </c>
      <c r="C588" t="s">
        <v>1579</v>
      </c>
      <c r="D588">
        <v>90</v>
      </c>
      <c r="E588">
        <v>60</v>
      </c>
      <c r="F588">
        <v>73.777361390489006</v>
      </c>
      <c r="G588">
        <v>1.5</v>
      </c>
      <c r="H588">
        <v>4275</v>
      </c>
      <c r="I588">
        <v>268.99494767188997</v>
      </c>
      <c r="J588">
        <v>0.62946292675972204</v>
      </c>
      <c r="K588">
        <v>0.74243380281848503</v>
      </c>
      <c r="L588">
        <v>0.95264623955431804</v>
      </c>
      <c r="M588" t="s">
        <v>959</v>
      </c>
      <c r="N588" t="s">
        <v>18</v>
      </c>
      <c r="O588" t="s">
        <v>19</v>
      </c>
      <c r="P588" s="1">
        <v>0.88226304430830105</v>
      </c>
      <c r="Q588" t="s">
        <v>20</v>
      </c>
    </row>
    <row r="589" spans="1:17" x14ac:dyDescent="0.35">
      <c r="A589">
        <v>586</v>
      </c>
      <c r="B589">
        <v>500</v>
      </c>
      <c r="C589" t="s">
        <v>1995</v>
      </c>
      <c r="D589">
        <v>186</v>
      </c>
      <c r="E589">
        <v>89</v>
      </c>
      <c r="F589">
        <v>117.264602856701</v>
      </c>
      <c r="G589">
        <v>2.1015490126369798</v>
      </c>
      <c r="H589">
        <v>10800</v>
      </c>
      <c r="I589">
        <v>584.55843687057495</v>
      </c>
      <c r="J589">
        <v>0.60933892425715197</v>
      </c>
      <c r="K589">
        <v>0.39717120403935302</v>
      </c>
      <c r="L589">
        <v>0.73909324208725402</v>
      </c>
      <c r="M589" t="s">
        <v>959</v>
      </c>
      <c r="N589" t="s">
        <v>18</v>
      </c>
      <c r="O589" t="s">
        <v>19</v>
      </c>
      <c r="P589" s="1">
        <v>0.88223128537272799</v>
      </c>
      <c r="Q589" t="s">
        <v>20</v>
      </c>
    </row>
    <row r="590" spans="1:17" x14ac:dyDescent="0.35">
      <c r="A590">
        <v>587</v>
      </c>
      <c r="B590">
        <v>564</v>
      </c>
      <c r="C590" t="s">
        <v>638</v>
      </c>
      <c r="D590">
        <v>87</v>
      </c>
      <c r="E590">
        <v>167</v>
      </c>
      <c r="F590">
        <v>105.021129094427</v>
      </c>
      <c r="G590">
        <v>0.52123549881216502</v>
      </c>
      <c r="H590">
        <v>8662.5</v>
      </c>
      <c r="I590">
        <v>510.91882765293099</v>
      </c>
      <c r="J590">
        <v>0.78604883845811602</v>
      </c>
      <c r="K590">
        <v>0.41701271555297598</v>
      </c>
      <c r="L590">
        <v>0.77</v>
      </c>
      <c r="M590" t="s">
        <v>959</v>
      </c>
      <c r="N590" t="s">
        <v>18</v>
      </c>
      <c r="O590" t="s">
        <v>19</v>
      </c>
      <c r="P590" s="1">
        <v>0.88222293567358501</v>
      </c>
      <c r="Q590" t="s">
        <v>20</v>
      </c>
    </row>
    <row r="591" spans="1:17" x14ac:dyDescent="0.35">
      <c r="A591">
        <v>588</v>
      </c>
      <c r="B591">
        <v>116</v>
      </c>
      <c r="C591" t="s">
        <v>361</v>
      </c>
      <c r="D591">
        <v>260</v>
      </c>
      <c r="E591">
        <v>455</v>
      </c>
      <c r="F591">
        <v>295.99796649992101</v>
      </c>
      <c r="G591">
        <v>0.57116446105529195</v>
      </c>
      <c r="H591">
        <v>68812.5</v>
      </c>
      <c r="I591">
        <v>1542.4621075391799</v>
      </c>
      <c r="J591">
        <v>0.73381302019750005</v>
      </c>
      <c r="K591">
        <v>0.36345294532343497</v>
      </c>
      <c r="L591">
        <v>0.75</v>
      </c>
      <c r="M591" t="s">
        <v>959</v>
      </c>
      <c r="N591" t="s">
        <v>18</v>
      </c>
      <c r="O591" t="s">
        <v>19</v>
      </c>
      <c r="P591" s="1">
        <v>0.88212952228762798</v>
      </c>
      <c r="Q591" t="s">
        <v>20</v>
      </c>
    </row>
    <row r="592" spans="1:17" x14ac:dyDescent="0.35">
      <c r="A592">
        <v>589</v>
      </c>
      <c r="B592">
        <v>710</v>
      </c>
      <c r="C592" t="s">
        <v>379</v>
      </c>
      <c r="D592">
        <v>84</v>
      </c>
      <c r="E592">
        <v>100</v>
      </c>
      <c r="F592">
        <v>82.340758896883798</v>
      </c>
      <c r="G592">
        <v>0.84188033658002304</v>
      </c>
      <c r="H592">
        <v>5325</v>
      </c>
      <c r="I592">
        <v>343.84775996208202</v>
      </c>
      <c r="J592">
        <v>0.75120155932461297</v>
      </c>
      <c r="K592">
        <v>0.565974777334737</v>
      </c>
      <c r="L592">
        <v>0.84356435643564398</v>
      </c>
      <c r="M592" t="s">
        <v>959</v>
      </c>
      <c r="N592" t="s">
        <v>18</v>
      </c>
      <c r="O592" t="s">
        <v>19</v>
      </c>
      <c r="P592" s="1">
        <v>0.88200423916547499</v>
      </c>
      <c r="Q592" t="s">
        <v>20</v>
      </c>
    </row>
    <row r="593" spans="1:17" x14ac:dyDescent="0.35">
      <c r="A593">
        <v>590</v>
      </c>
      <c r="B593">
        <v>923</v>
      </c>
      <c r="C593" t="s">
        <v>979</v>
      </c>
      <c r="D593">
        <v>41</v>
      </c>
      <c r="E593">
        <v>136</v>
      </c>
      <c r="F593">
        <v>60.370921781967198</v>
      </c>
      <c r="G593">
        <v>0.30360206311760102</v>
      </c>
      <c r="H593">
        <v>2862.5</v>
      </c>
      <c r="I593">
        <v>350.91882765293099</v>
      </c>
      <c r="J593">
        <v>0.92245714717726202</v>
      </c>
      <c r="K593">
        <v>0.29210703720437098</v>
      </c>
      <c r="L593">
        <v>0.63434903047091395</v>
      </c>
      <c r="M593" t="s">
        <v>959</v>
      </c>
      <c r="N593" t="s">
        <v>18</v>
      </c>
      <c r="O593" t="s">
        <v>19</v>
      </c>
      <c r="P593" s="1">
        <v>0.88198794699537397</v>
      </c>
      <c r="Q593" t="s">
        <v>20</v>
      </c>
    </row>
    <row r="594" spans="1:17" x14ac:dyDescent="0.35">
      <c r="A594">
        <v>591</v>
      </c>
      <c r="B594">
        <v>928</v>
      </c>
      <c r="C594" t="s">
        <v>1260</v>
      </c>
      <c r="D594">
        <v>87</v>
      </c>
      <c r="E594">
        <v>49</v>
      </c>
      <c r="F594">
        <v>60.1067151671594</v>
      </c>
      <c r="G594">
        <v>1.7727272022320499</v>
      </c>
      <c r="H594">
        <v>2837.5</v>
      </c>
      <c r="I594">
        <v>236.06601536273999</v>
      </c>
      <c r="J594">
        <v>0.57189222471366596</v>
      </c>
      <c r="K594">
        <v>0.639850914865711</v>
      </c>
      <c r="L594">
        <v>0.88671875</v>
      </c>
      <c r="M594" t="s">
        <v>959</v>
      </c>
      <c r="N594" t="s">
        <v>18</v>
      </c>
      <c r="O594" t="s">
        <v>19</v>
      </c>
      <c r="P594" s="1">
        <v>0.88197383093675297</v>
      </c>
      <c r="Q594" t="s">
        <v>20</v>
      </c>
    </row>
    <row r="595" spans="1:17" x14ac:dyDescent="0.35">
      <c r="A595">
        <v>592</v>
      </c>
      <c r="B595">
        <v>829</v>
      </c>
      <c r="C595" t="s">
        <v>918</v>
      </c>
      <c r="D595">
        <v>70</v>
      </c>
      <c r="E595">
        <v>100</v>
      </c>
      <c r="F595">
        <v>68.636625175776999</v>
      </c>
      <c r="G595">
        <v>0.69767438976484197</v>
      </c>
      <c r="H595">
        <v>3700</v>
      </c>
      <c r="I595">
        <v>337.98989534378097</v>
      </c>
      <c r="J595">
        <v>0.82091395636356401</v>
      </c>
      <c r="K595">
        <v>0.40700913315564002</v>
      </c>
      <c r="L595">
        <v>0.72019464720194604</v>
      </c>
      <c r="M595" t="s">
        <v>959</v>
      </c>
      <c r="N595" t="s">
        <v>18</v>
      </c>
      <c r="O595" t="s">
        <v>19</v>
      </c>
      <c r="P595" s="1">
        <v>0.88194992491864199</v>
      </c>
      <c r="Q595" t="s">
        <v>20</v>
      </c>
    </row>
    <row r="596" spans="1:17" x14ac:dyDescent="0.35">
      <c r="A596">
        <v>593</v>
      </c>
      <c r="B596">
        <v>2078</v>
      </c>
      <c r="C596" t="s">
        <v>2145</v>
      </c>
      <c r="D596">
        <v>20</v>
      </c>
      <c r="E596">
        <v>20</v>
      </c>
      <c r="F596">
        <v>20.729648968280099</v>
      </c>
      <c r="G596">
        <v>1</v>
      </c>
      <c r="H596">
        <v>337.5</v>
      </c>
      <c r="I596">
        <v>71.213203072547898</v>
      </c>
      <c r="J596">
        <v>0.52772906129216002</v>
      </c>
      <c r="K596">
        <v>0.83630097060926001</v>
      </c>
      <c r="L596">
        <v>1</v>
      </c>
      <c r="M596" t="s">
        <v>959</v>
      </c>
      <c r="N596" t="s">
        <v>18</v>
      </c>
      <c r="O596" t="s">
        <v>19</v>
      </c>
      <c r="P596" s="1">
        <v>0.88191703281177403</v>
      </c>
      <c r="Q596" t="s">
        <v>20</v>
      </c>
    </row>
    <row r="597" spans="1:17" x14ac:dyDescent="0.35">
      <c r="A597">
        <v>594</v>
      </c>
      <c r="B597">
        <v>1302</v>
      </c>
      <c r="C597" t="s">
        <v>1397</v>
      </c>
      <c r="D597">
        <v>42</v>
      </c>
      <c r="E597">
        <v>35</v>
      </c>
      <c r="F597">
        <v>38.678889139475203</v>
      </c>
      <c r="G597">
        <v>1.2000000269739799</v>
      </c>
      <c r="H597">
        <v>1175</v>
      </c>
      <c r="I597">
        <v>134.85281229019199</v>
      </c>
      <c r="J597">
        <v>0.60534099202595504</v>
      </c>
      <c r="K597">
        <v>0.81194706235341096</v>
      </c>
      <c r="L597">
        <v>0.94949494949494995</v>
      </c>
      <c r="M597" t="s">
        <v>959</v>
      </c>
      <c r="N597" t="s">
        <v>18</v>
      </c>
      <c r="O597" t="s">
        <v>19</v>
      </c>
      <c r="P597" s="1">
        <v>0.88189781060705097</v>
      </c>
      <c r="Q597" t="s">
        <v>20</v>
      </c>
    </row>
    <row r="598" spans="1:17" x14ac:dyDescent="0.35">
      <c r="A598">
        <v>595</v>
      </c>
      <c r="B598">
        <v>687</v>
      </c>
      <c r="C598" t="s">
        <v>378</v>
      </c>
      <c r="D598">
        <v>154</v>
      </c>
      <c r="E598">
        <v>60</v>
      </c>
      <c r="F598">
        <v>87.038929745110096</v>
      </c>
      <c r="G598">
        <v>2.57097802747231</v>
      </c>
      <c r="H598">
        <v>5950</v>
      </c>
      <c r="I598">
        <v>400.416301488876</v>
      </c>
      <c r="J598">
        <v>0.50046862279503801</v>
      </c>
      <c r="K598">
        <v>0.46634071043561198</v>
      </c>
      <c r="L598">
        <v>0.83508771929824599</v>
      </c>
      <c r="M598" t="s">
        <v>959</v>
      </c>
      <c r="N598" t="s">
        <v>18</v>
      </c>
      <c r="O598" t="s">
        <v>19</v>
      </c>
      <c r="P598" s="1">
        <v>0.88189355930591495</v>
      </c>
      <c r="Q598" t="s">
        <v>20</v>
      </c>
    </row>
    <row r="599" spans="1:17" x14ac:dyDescent="0.35">
      <c r="A599">
        <v>596</v>
      </c>
      <c r="B599">
        <v>1676</v>
      </c>
      <c r="C599" t="s">
        <v>2146</v>
      </c>
      <c r="D599">
        <v>25</v>
      </c>
      <c r="E599">
        <v>44</v>
      </c>
      <c r="F599">
        <v>27.350104799285699</v>
      </c>
      <c r="G599">
        <v>0.55555559157632695</v>
      </c>
      <c r="H599">
        <v>587.5</v>
      </c>
      <c r="I599">
        <v>123.63960921764399</v>
      </c>
      <c r="J599">
        <v>0.61807693122769702</v>
      </c>
      <c r="K599">
        <v>0.48295035261156699</v>
      </c>
      <c r="L599">
        <v>0.734375</v>
      </c>
      <c r="M599" t="s">
        <v>959</v>
      </c>
      <c r="N599" t="s">
        <v>18</v>
      </c>
      <c r="O599" t="s">
        <v>19</v>
      </c>
      <c r="P599" s="1">
        <v>0.88181649166796505</v>
      </c>
      <c r="Q599" t="s">
        <v>20</v>
      </c>
    </row>
    <row r="600" spans="1:17" x14ac:dyDescent="0.35">
      <c r="A600">
        <v>597</v>
      </c>
      <c r="B600">
        <v>337</v>
      </c>
      <c r="C600" t="s">
        <v>462</v>
      </c>
      <c r="D600">
        <v>360</v>
      </c>
      <c r="E600">
        <v>180</v>
      </c>
      <c r="F600">
        <v>165.16403133234201</v>
      </c>
      <c r="G600">
        <v>2.00179432123526</v>
      </c>
      <c r="H600">
        <v>21425</v>
      </c>
      <c r="I600">
        <v>1795.09666442871</v>
      </c>
      <c r="J600">
        <v>0.60055850433410196</v>
      </c>
      <c r="K600">
        <v>8.3551646898048601E-2</v>
      </c>
      <c r="L600">
        <v>0.45093396474611902</v>
      </c>
      <c r="M600" t="s">
        <v>959</v>
      </c>
      <c r="N600" t="s">
        <v>18</v>
      </c>
      <c r="O600" t="s">
        <v>19</v>
      </c>
      <c r="P600" s="1">
        <v>0.881782503023536</v>
      </c>
      <c r="Q600" t="s">
        <v>20</v>
      </c>
    </row>
    <row r="601" spans="1:17" x14ac:dyDescent="0.35">
      <c r="A601">
        <v>598</v>
      </c>
      <c r="B601">
        <v>1132</v>
      </c>
      <c r="C601" t="s">
        <v>2147</v>
      </c>
      <c r="D601">
        <v>45</v>
      </c>
      <c r="E601">
        <v>77</v>
      </c>
      <c r="F601">
        <v>46.524264916812797</v>
      </c>
      <c r="G601">
        <v>0.57575757388843096</v>
      </c>
      <c r="H601">
        <v>1700</v>
      </c>
      <c r="I601">
        <v>238.99494767189</v>
      </c>
      <c r="J601">
        <v>0.81813590763033095</v>
      </c>
      <c r="K601">
        <v>0.37400839043307199</v>
      </c>
      <c r="L601">
        <v>0.69035532994923898</v>
      </c>
      <c r="M601" t="s">
        <v>959</v>
      </c>
      <c r="N601" t="s">
        <v>18</v>
      </c>
      <c r="O601" t="s">
        <v>19</v>
      </c>
      <c r="P601" s="1">
        <v>0.88176508437012202</v>
      </c>
      <c r="Q601" t="s">
        <v>20</v>
      </c>
    </row>
    <row r="602" spans="1:17" x14ac:dyDescent="0.35">
      <c r="A602">
        <v>599</v>
      </c>
      <c r="B602">
        <v>2040</v>
      </c>
      <c r="C602" t="s">
        <v>2148</v>
      </c>
      <c r="D602">
        <v>15</v>
      </c>
      <c r="E602">
        <v>30</v>
      </c>
      <c r="F602">
        <v>21.1100412282238</v>
      </c>
      <c r="G602">
        <v>0.5</v>
      </c>
      <c r="H602">
        <v>350</v>
      </c>
      <c r="I602">
        <v>78.284270763397203</v>
      </c>
      <c r="J602">
        <v>0.74789886727728405</v>
      </c>
      <c r="K602">
        <v>0.71767676760945198</v>
      </c>
      <c r="L602">
        <v>0.96551724137931005</v>
      </c>
      <c r="M602" t="s">
        <v>959</v>
      </c>
      <c r="N602" t="s">
        <v>18</v>
      </c>
      <c r="O602" t="s">
        <v>19</v>
      </c>
      <c r="P602" s="1">
        <v>0.88175216922259703</v>
      </c>
      <c r="Q602" t="s">
        <v>20</v>
      </c>
    </row>
    <row r="603" spans="1:17" x14ac:dyDescent="0.35">
      <c r="A603">
        <v>600</v>
      </c>
      <c r="B603">
        <v>1409</v>
      </c>
      <c r="C603" t="s">
        <v>1054</v>
      </c>
      <c r="D603">
        <v>36</v>
      </c>
      <c r="E603">
        <v>38</v>
      </c>
      <c r="F603">
        <v>35.007043031475703</v>
      </c>
      <c r="G603">
        <v>0.94117651855060802</v>
      </c>
      <c r="H603">
        <v>962.5</v>
      </c>
      <c r="I603">
        <v>123.63960921764399</v>
      </c>
      <c r="J603">
        <v>0.55287832308284601</v>
      </c>
      <c r="K603">
        <v>0.791216535129589</v>
      </c>
      <c r="L603">
        <v>0.92771084337349397</v>
      </c>
      <c r="M603" t="s">
        <v>959</v>
      </c>
      <c r="N603" t="s">
        <v>18</v>
      </c>
      <c r="O603" t="s">
        <v>19</v>
      </c>
      <c r="P603" s="1">
        <v>0.881736748651751</v>
      </c>
      <c r="Q603" t="s">
        <v>20</v>
      </c>
    </row>
    <row r="604" spans="1:17" x14ac:dyDescent="0.35">
      <c r="A604">
        <v>601</v>
      </c>
      <c r="B604">
        <v>1664</v>
      </c>
      <c r="C604" t="s">
        <v>1219</v>
      </c>
      <c r="D604">
        <v>32</v>
      </c>
      <c r="E604">
        <v>42</v>
      </c>
      <c r="F604">
        <v>27.639531957706801</v>
      </c>
      <c r="G604">
        <v>0.74999994380419899</v>
      </c>
      <c r="H604">
        <v>600</v>
      </c>
      <c r="I604">
        <v>136.56854152679401</v>
      </c>
      <c r="J604">
        <v>0.67366978657139798</v>
      </c>
      <c r="K604">
        <v>0.40425906907104098</v>
      </c>
      <c r="L604">
        <v>0.66666666666666696</v>
      </c>
      <c r="M604" t="s">
        <v>959</v>
      </c>
      <c r="N604" t="s">
        <v>18</v>
      </c>
      <c r="O604" t="s">
        <v>19</v>
      </c>
      <c r="P604" s="1">
        <v>0.88170531023642995</v>
      </c>
      <c r="Q604" t="s">
        <v>20</v>
      </c>
    </row>
    <row r="605" spans="1:17" x14ac:dyDescent="0.35">
      <c r="A605">
        <v>602</v>
      </c>
      <c r="B605">
        <v>1835</v>
      </c>
      <c r="C605" t="s">
        <v>2149</v>
      </c>
      <c r="D605">
        <v>20</v>
      </c>
      <c r="E605">
        <v>30</v>
      </c>
      <c r="F605">
        <v>24.2667115497756</v>
      </c>
      <c r="G605">
        <v>0.66666666666666696</v>
      </c>
      <c r="H605">
        <v>462.5</v>
      </c>
      <c r="I605">
        <v>85.355338454246507</v>
      </c>
      <c r="J605">
        <v>0.71974099983305195</v>
      </c>
      <c r="K605">
        <v>0.79773789630018699</v>
      </c>
      <c r="L605">
        <v>1</v>
      </c>
      <c r="M605" t="s">
        <v>959</v>
      </c>
      <c r="N605" t="s">
        <v>18</v>
      </c>
      <c r="O605" t="s">
        <v>19</v>
      </c>
      <c r="P605" s="1">
        <v>0.88169127043571005</v>
      </c>
      <c r="Q605" t="s">
        <v>20</v>
      </c>
    </row>
    <row r="606" spans="1:17" x14ac:dyDescent="0.35">
      <c r="A606">
        <v>603</v>
      </c>
      <c r="B606">
        <v>955</v>
      </c>
      <c r="C606" t="s">
        <v>643</v>
      </c>
      <c r="D606">
        <v>49</v>
      </c>
      <c r="E606">
        <v>71</v>
      </c>
      <c r="F606">
        <v>57.397798929943598</v>
      </c>
      <c r="G606">
        <v>0.69999994605203397</v>
      </c>
      <c r="H606">
        <v>2587.5</v>
      </c>
      <c r="I606">
        <v>210.208150744438</v>
      </c>
      <c r="J606">
        <v>0.79898885946698694</v>
      </c>
      <c r="K606">
        <v>0.73585309223553397</v>
      </c>
      <c r="L606">
        <v>0.92410714285714302</v>
      </c>
      <c r="M606" t="s">
        <v>959</v>
      </c>
      <c r="N606" t="s">
        <v>18</v>
      </c>
      <c r="O606" t="s">
        <v>19</v>
      </c>
      <c r="P606" s="1">
        <v>0.88167826207415501</v>
      </c>
      <c r="Q606" t="s">
        <v>20</v>
      </c>
    </row>
    <row r="607" spans="1:17" x14ac:dyDescent="0.35">
      <c r="A607">
        <v>604</v>
      </c>
      <c r="B607">
        <v>970</v>
      </c>
      <c r="C607" t="s">
        <v>573</v>
      </c>
      <c r="D607">
        <v>65</v>
      </c>
      <c r="E607">
        <v>63</v>
      </c>
      <c r="F607">
        <v>56.700351413869399</v>
      </c>
      <c r="G607">
        <v>1.0173914016444101</v>
      </c>
      <c r="H607">
        <v>2525</v>
      </c>
      <c r="I607">
        <v>238.99494767189</v>
      </c>
      <c r="J607">
        <v>0.57453270879037699</v>
      </c>
      <c r="K607">
        <v>0.55551246226088602</v>
      </c>
      <c r="L607">
        <v>0.80478087649402397</v>
      </c>
      <c r="M607" t="s">
        <v>959</v>
      </c>
      <c r="N607" t="s">
        <v>18</v>
      </c>
      <c r="O607" t="s">
        <v>19</v>
      </c>
      <c r="P607" s="1">
        <v>0.88167001745594298</v>
      </c>
      <c r="Q607" t="s">
        <v>20</v>
      </c>
    </row>
    <row r="608" spans="1:17" x14ac:dyDescent="0.35">
      <c r="A608">
        <v>605</v>
      </c>
      <c r="B608">
        <v>2082</v>
      </c>
      <c r="C608" t="s">
        <v>1730</v>
      </c>
      <c r="D608">
        <v>25</v>
      </c>
      <c r="E608">
        <v>15</v>
      </c>
      <c r="F608">
        <v>20.729648968280099</v>
      </c>
      <c r="G608">
        <v>1.6666666666666701</v>
      </c>
      <c r="H608">
        <v>337.5</v>
      </c>
      <c r="I608">
        <v>71.213203072547898</v>
      </c>
      <c r="J608">
        <v>0.54417160461324499</v>
      </c>
      <c r="K608">
        <v>0.83630097060926001</v>
      </c>
      <c r="L608">
        <v>1</v>
      </c>
      <c r="M608" t="s">
        <v>959</v>
      </c>
      <c r="N608" t="s">
        <v>18</v>
      </c>
      <c r="O608" t="s">
        <v>19</v>
      </c>
      <c r="P608" s="1">
        <v>0.88162091039323998</v>
      </c>
      <c r="Q608" t="s">
        <v>20</v>
      </c>
    </row>
    <row r="609" spans="1:17" x14ac:dyDescent="0.35">
      <c r="A609">
        <v>606</v>
      </c>
      <c r="B609">
        <v>1264</v>
      </c>
      <c r="C609" t="s">
        <v>843</v>
      </c>
      <c r="D609">
        <v>45</v>
      </c>
      <c r="E609">
        <v>35</v>
      </c>
      <c r="F609">
        <v>40.093202980407298</v>
      </c>
      <c r="G609">
        <v>1.28571428571429</v>
      </c>
      <c r="H609">
        <v>1262.5</v>
      </c>
      <c r="I609">
        <v>139.49747383594499</v>
      </c>
      <c r="J609">
        <v>0.70211484150717196</v>
      </c>
      <c r="K609">
        <v>0.81528333433194899</v>
      </c>
      <c r="L609">
        <v>0.95283018867924496</v>
      </c>
      <c r="M609" t="s">
        <v>959</v>
      </c>
      <c r="N609" t="s">
        <v>18</v>
      </c>
      <c r="O609" t="s">
        <v>19</v>
      </c>
      <c r="P609" s="1">
        <v>0.88149028967957799</v>
      </c>
      <c r="Q609" t="s">
        <v>20</v>
      </c>
    </row>
    <row r="610" spans="1:17" x14ac:dyDescent="0.35">
      <c r="A610">
        <v>607</v>
      </c>
      <c r="B610">
        <v>1386</v>
      </c>
      <c r="C610" t="s">
        <v>1906</v>
      </c>
      <c r="D610">
        <v>28</v>
      </c>
      <c r="E610">
        <v>59</v>
      </c>
      <c r="F610">
        <v>35.904805236128901</v>
      </c>
      <c r="G610">
        <v>0.465346524269526</v>
      </c>
      <c r="H610">
        <v>1012.5</v>
      </c>
      <c r="I610">
        <v>153.63960921764399</v>
      </c>
      <c r="J610">
        <v>0.85213366270880897</v>
      </c>
      <c r="K610">
        <v>0.53901209209472101</v>
      </c>
      <c r="L610">
        <v>0.82653061224489799</v>
      </c>
      <c r="M610" t="s">
        <v>959</v>
      </c>
      <c r="N610" t="s">
        <v>18</v>
      </c>
      <c r="O610" t="s">
        <v>19</v>
      </c>
      <c r="P610" s="1">
        <v>0.88144061625976</v>
      </c>
      <c r="Q610" t="s">
        <v>20</v>
      </c>
    </row>
    <row r="611" spans="1:17" x14ac:dyDescent="0.35">
      <c r="A611">
        <v>608</v>
      </c>
      <c r="B611">
        <v>968</v>
      </c>
      <c r="C611" t="s">
        <v>760</v>
      </c>
      <c r="D611">
        <v>40</v>
      </c>
      <c r="E611">
        <v>88</v>
      </c>
      <c r="F611">
        <v>56.840525549694497</v>
      </c>
      <c r="G611">
        <v>0.455999984894569</v>
      </c>
      <c r="H611">
        <v>2537.5</v>
      </c>
      <c r="I611">
        <v>236.06601536273999</v>
      </c>
      <c r="J611">
        <v>0.84266136267108205</v>
      </c>
      <c r="K611">
        <v>0.57220147893277296</v>
      </c>
      <c r="L611">
        <v>0.86382978723404302</v>
      </c>
      <c r="M611" t="s">
        <v>959</v>
      </c>
      <c r="N611" t="s">
        <v>18</v>
      </c>
      <c r="O611" t="s">
        <v>19</v>
      </c>
      <c r="P611" s="1">
        <v>0.88138631169260595</v>
      </c>
      <c r="Q611" t="s">
        <v>20</v>
      </c>
    </row>
    <row r="612" spans="1:17" x14ac:dyDescent="0.35">
      <c r="A612">
        <v>609</v>
      </c>
      <c r="B612">
        <v>1647</v>
      </c>
      <c r="C612" t="s">
        <v>940</v>
      </c>
      <c r="D612">
        <v>30</v>
      </c>
      <c r="E612">
        <v>38</v>
      </c>
      <c r="F612">
        <v>27.925959628100301</v>
      </c>
      <c r="G612">
        <v>0.79487172453538202</v>
      </c>
      <c r="H612">
        <v>612.5</v>
      </c>
      <c r="I612">
        <v>119.497473835945</v>
      </c>
      <c r="J612">
        <v>0.49374511625684298</v>
      </c>
      <c r="K612">
        <v>0.53901209209472101</v>
      </c>
      <c r="L612">
        <v>0.765625</v>
      </c>
      <c r="M612" t="s">
        <v>959</v>
      </c>
      <c r="N612" t="s">
        <v>18</v>
      </c>
      <c r="O612" t="s">
        <v>19</v>
      </c>
      <c r="P612" s="1">
        <v>0.88132983265280296</v>
      </c>
      <c r="Q612" t="s">
        <v>20</v>
      </c>
    </row>
    <row r="613" spans="1:17" x14ac:dyDescent="0.35">
      <c r="A613">
        <v>610</v>
      </c>
      <c r="B613">
        <v>558</v>
      </c>
      <c r="C613" t="s">
        <v>536</v>
      </c>
      <c r="D613">
        <v>160</v>
      </c>
      <c r="E613">
        <v>89</v>
      </c>
      <c r="F613">
        <v>105.700884599189</v>
      </c>
      <c r="G613">
        <v>1.79323290838475</v>
      </c>
      <c r="H613">
        <v>8775</v>
      </c>
      <c r="I613">
        <v>456.27416610717802</v>
      </c>
      <c r="J613">
        <v>0.57359192018312599</v>
      </c>
      <c r="K613">
        <v>0.52966982126922402</v>
      </c>
      <c r="L613">
        <v>0.85714285714285698</v>
      </c>
      <c r="M613" t="s">
        <v>959</v>
      </c>
      <c r="N613" t="s">
        <v>18</v>
      </c>
      <c r="O613" t="s">
        <v>19</v>
      </c>
      <c r="P613" s="1">
        <v>0.88132038335484897</v>
      </c>
      <c r="Q613" t="s">
        <v>20</v>
      </c>
    </row>
    <row r="614" spans="1:17" x14ac:dyDescent="0.35">
      <c r="A614">
        <v>611</v>
      </c>
      <c r="B614">
        <v>1398</v>
      </c>
      <c r="C614" t="s">
        <v>2150</v>
      </c>
      <c r="D614">
        <v>36</v>
      </c>
      <c r="E614">
        <v>74</v>
      </c>
      <c r="F614">
        <v>35.458765494951599</v>
      </c>
      <c r="G614">
        <v>0.49479167341275598</v>
      </c>
      <c r="H614">
        <v>987.5</v>
      </c>
      <c r="I614">
        <v>240.208150744438</v>
      </c>
      <c r="J614">
        <v>0.780756199723324</v>
      </c>
      <c r="K614">
        <v>0.2150658667682</v>
      </c>
      <c r="L614">
        <v>0.48170731707317099</v>
      </c>
      <c r="M614" t="s">
        <v>959</v>
      </c>
      <c r="N614" t="s">
        <v>18</v>
      </c>
      <c r="O614" t="s">
        <v>19</v>
      </c>
      <c r="P614" s="1">
        <v>0.88127289230843797</v>
      </c>
      <c r="Q614" t="s">
        <v>20</v>
      </c>
    </row>
    <row r="615" spans="1:17" x14ac:dyDescent="0.35">
      <c r="A615">
        <v>612</v>
      </c>
      <c r="B615">
        <v>1191</v>
      </c>
      <c r="C615" t="s">
        <v>1450</v>
      </c>
      <c r="D615">
        <v>54</v>
      </c>
      <c r="E615">
        <v>36</v>
      </c>
      <c r="F615">
        <v>42.967398569915602</v>
      </c>
      <c r="G615">
        <v>1.48648646517398</v>
      </c>
      <c r="H615">
        <v>1450</v>
      </c>
      <c r="I615">
        <v>156.56854152679401</v>
      </c>
      <c r="J615">
        <v>0.56826536852245002</v>
      </c>
      <c r="K615">
        <v>0.74330808073836097</v>
      </c>
      <c r="L615">
        <v>0.92800000000000005</v>
      </c>
      <c r="M615" t="s">
        <v>959</v>
      </c>
      <c r="N615" t="s">
        <v>18</v>
      </c>
      <c r="O615" t="s">
        <v>19</v>
      </c>
      <c r="P615" s="1">
        <v>0.88118182215630503</v>
      </c>
      <c r="Q615" t="s">
        <v>20</v>
      </c>
    </row>
    <row r="616" spans="1:17" x14ac:dyDescent="0.35">
      <c r="A616">
        <v>613</v>
      </c>
      <c r="B616">
        <v>2</v>
      </c>
      <c r="C616" t="s">
        <v>758</v>
      </c>
      <c r="D616">
        <v>2236</v>
      </c>
      <c r="E616">
        <v>1268</v>
      </c>
      <c r="F616">
        <v>1122.17010329615</v>
      </c>
      <c r="G616">
        <v>1.76372163354398</v>
      </c>
      <c r="H616">
        <v>989025</v>
      </c>
      <c r="I616">
        <v>14844.3266999722</v>
      </c>
      <c r="J616">
        <v>0.68520928570218698</v>
      </c>
      <c r="K616">
        <v>5.6402210592457001E-2</v>
      </c>
      <c r="L616">
        <v>0.55941119076909995</v>
      </c>
      <c r="M616" t="s">
        <v>959</v>
      </c>
      <c r="N616" t="s">
        <v>18</v>
      </c>
      <c r="O616" t="s">
        <v>19</v>
      </c>
      <c r="P616" s="1">
        <v>0.88104333594098505</v>
      </c>
      <c r="Q616" t="s">
        <v>20</v>
      </c>
    </row>
    <row r="617" spans="1:17" x14ac:dyDescent="0.35">
      <c r="A617">
        <v>614</v>
      </c>
      <c r="B617">
        <v>449</v>
      </c>
      <c r="C617" t="s">
        <v>542</v>
      </c>
      <c r="D617">
        <v>136</v>
      </c>
      <c r="E617">
        <v>232</v>
      </c>
      <c r="F617">
        <v>130.06986757381</v>
      </c>
      <c r="G617">
        <v>0.58457551699497601</v>
      </c>
      <c r="H617">
        <v>13287.5</v>
      </c>
      <c r="I617">
        <v>823.05085837841</v>
      </c>
      <c r="J617">
        <v>0.81895253021703096</v>
      </c>
      <c r="K617">
        <v>0.24649027944598501</v>
      </c>
      <c r="L617">
        <v>0.60022586109542597</v>
      </c>
      <c r="M617" t="s">
        <v>959</v>
      </c>
      <c r="N617" t="s">
        <v>18</v>
      </c>
      <c r="O617" t="s">
        <v>19</v>
      </c>
      <c r="P617" s="1">
        <v>0.88098097786297602</v>
      </c>
      <c r="Q617" t="s">
        <v>20</v>
      </c>
    </row>
    <row r="618" spans="1:17" x14ac:dyDescent="0.35">
      <c r="A618">
        <v>615</v>
      </c>
      <c r="B618">
        <v>1864</v>
      </c>
      <c r="C618" t="s">
        <v>1372</v>
      </c>
      <c r="D618">
        <v>25</v>
      </c>
      <c r="E618">
        <v>30</v>
      </c>
      <c r="F618">
        <v>23.601743597065699</v>
      </c>
      <c r="G618">
        <v>0.83333333333333304</v>
      </c>
      <c r="H618">
        <v>437.5</v>
      </c>
      <c r="I618">
        <v>101.213203072548</v>
      </c>
      <c r="J618">
        <v>0.28203332218767102</v>
      </c>
      <c r="K618">
        <v>0.53667774114668099</v>
      </c>
      <c r="L618">
        <v>0.79545454545454497</v>
      </c>
      <c r="M618" t="s">
        <v>959</v>
      </c>
      <c r="N618" t="s">
        <v>18</v>
      </c>
      <c r="O618" t="s">
        <v>19</v>
      </c>
      <c r="P618" s="1">
        <v>0.880971842397411</v>
      </c>
      <c r="Q618" t="s">
        <v>20</v>
      </c>
    </row>
    <row r="619" spans="1:17" x14ac:dyDescent="0.35">
      <c r="A619">
        <v>616</v>
      </c>
      <c r="B619">
        <v>748</v>
      </c>
      <c r="C619" t="s">
        <v>2151</v>
      </c>
      <c r="D619">
        <v>87</v>
      </c>
      <c r="E619">
        <v>89</v>
      </c>
      <c r="F619">
        <v>77.151765188081598</v>
      </c>
      <c r="G619">
        <v>0.97802194161407296</v>
      </c>
      <c r="H619">
        <v>4675</v>
      </c>
      <c r="I619">
        <v>333.84775996208202</v>
      </c>
      <c r="J619">
        <v>0.65844356998754305</v>
      </c>
      <c r="K619">
        <v>0.52710185680669397</v>
      </c>
      <c r="L619">
        <v>0.80085653104925103</v>
      </c>
      <c r="M619" t="s">
        <v>959</v>
      </c>
      <c r="N619" t="s">
        <v>18</v>
      </c>
      <c r="O619" t="s">
        <v>19</v>
      </c>
      <c r="P619" s="1">
        <v>0.88090399843910405</v>
      </c>
      <c r="Q619" t="s">
        <v>20</v>
      </c>
    </row>
    <row r="620" spans="1:17" x14ac:dyDescent="0.35">
      <c r="A620">
        <v>617</v>
      </c>
      <c r="B620">
        <v>788</v>
      </c>
      <c r="C620" t="s">
        <v>1238</v>
      </c>
      <c r="D620">
        <v>76</v>
      </c>
      <c r="E620">
        <v>80</v>
      </c>
      <c r="F620">
        <v>73.453063726540705</v>
      </c>
      <c r="G620">
        <v>0.94444437862714203</v>
      </c>
      <c r="H620">
        <v>4237.5</v>
      </c>
      <c r="I620">
        <v>264.35028612613701</v>
      </c>
      <c r="J620">
        <v>0.75355198160341696</v>
      </c>
      <c r="K620">
        <v>0.76200883303283995</v>
      </c>
      <c r="L620">
        <v>0.93131868131868101</v>
      </c>
      <c r="M620" t="s">
        <v>959</v>
      </c>
      <c r="N620" t="s">
        <v>18</v>
      </c>
      <c r="O620" t="s">
        <v>19</v>
      </c>
      <c r="P620" s="1">
        <v>0.88084971201171902</v>
      </c>
      <c r="Q620" t="s">
        <v>20</v>
      </c>
    </row>
    <row r="621" spans="1:17" x14ac:dyDescent="0.35">
      <c r="A621">
        <v>618</v>
      </c>
      <c r="B621">
        <v>559</v>
      </c>
      <c r="C621" t="s">
        <v>753</v>
      </c>
      <c r="D621">
        <v>91</v>
      </c>
      <c r="E621">
        <v>219</v>
      </c>
      <c r="F621">
        <v>105.700884599189</v>
      </c>
      <c r="G621">
        <v>0.41525422769836101</v>
      </c>
      <c r="H621">
        <v>8775</v>
      </c>
      <c r="I621">
        <v>651.12697839736904</v>
      </c>
      <c r="J621">
        <v>0.85153988413432802</v>
      </c>
      <c r="K621">
        <v>0.26009117049629199</v>
      </c>
      <c r="L621">
        <v>0.590412111017662</v>
      </c>
      <c r="M621" t="s">
        <v>959</v>
      </c>
      <c r="N621" t="s">
        <v>18</v>
      </c>
      <c r="O621" t="s">
        <v>19</v>
      </c>
      <c r="P621" s="1">
        <v>0.88078360791735999</v>
      </c>
      <c r="Q621" t="s">
        <v>20</v>
      </c>
    </row>
    <row r="622" spans="1:17" x14ac:dyDescent="0.35">
      <c r="A622">
        <v>619</v>
      </c>
      <c r="B622">
        <v>1401</v>
      </c>
      <c r="C622" t="s">
        <v>1137</v>
      </c>
      <c r="D622">
        <v>66</v>
      </c>
      <c r="E622">
        <v>33</v>
      </c>
      <c r="F622">
        <v>35.233628199729601</v>
      </c>
      <c r="G622">
        <v>2.0434782449350299</v>
      </c>
      <c r="H622">
        <v>975</v>
      </c>
      <c r="I622">
        <v>193.13708305358901</v>
      </c>
      <c r="J622">
        <v>0.64298057983857404</v>
      </c>
      <c r="K622">
        <v>0.32846049554916701</v>
      </c>
      <c r="L622">
        <v>0.65546218487395003</v>
      </c>
      <c r="M622" t="s">
        <v>959</v>
      </c>
      <c r="N622" t="s">
        <v>18</v>
      </c>
      <c r="O622" t="s">
        <v>19</v>
      </c>
      <c r="P622" s="1">
        <v>0.88064061586823195</v>
      </c>
      <c r="Q622" t="s">
        <v>20</v>
      </c>
    </row>
    <row r="623" spans="1:17" x14ac:dyDescent="0.35">
      <c r="A623">
        <v>620</v>
      </c>
      <c r="B623">
        <v>853</v>
      </c>
      <c r="C623" t="s">
        <v>2152</v>
      </c>
      <c r="D623">
        <v>65</v>
      </c>
      <c r="E623">
        <v>80</v>
      </c>
      <c r="F623">
        <v>66.277269326189895</v>
      </c>
      <c r="G623">
        <v>0.8125</v>
      </c>
      <c r="H623">
        <v>3450</v>
      </c>
      <c r="I623">
        <v>251.421353816986</v>
      </c>
      <c r="J623">
        <v>0.68694735141970498</v>
      </c>
      <c r="K623">
        <v>0.68584288553800499</v>
      </c>
      <c r="L623">
        <v>0.88178913738019205</v>
      </c>
      <c r="M623" t="s">
        <v>959</v>
      </c>
      <c r="N623" t="s">
        <v>18</v>
      </c>
      <c r="O623" t="s">
        <v>19</v>
      </c>
      <c r="P623" s="1">
        <v>0.88054024276938603</v>
      </c>
      <c r="Q623" t="s">
        <v>20</v>
      </c>
    </row>
    <row r="624" spans="1:17" x14ac:dyDescent="0.35">
      <c r="A624">
        <v>621</v>
      </c>
      <c r="B624">
        <v>882</v>
      </c>
      <c r="C624" t="s">
        <v>104</v>
      </c>
      <c r="D624">
        <v>65</v>
      </c>
      <c r="E624">
        <v>70</v>
      </c>
      <c r="F624">
        <v>63.955312816541799</v>
      </c>
      <c r="G624">
        <v>0.92857142857142905</v>
      </c>
      <c r="H624">
        <v>3212.5</v>
      </c>
      <c r="I624">
        <v>226.06601536273999</v>
      </c>
      <c r="J624">
        <v>0.59807447403880698</v>
      </c>
      <c r="K624">
        <v>0.78991878404361904</v>
      </c>
      <c r="L624">
        <v>0.94485294117647101</v>
      </c>
      <c r="M624" t="s">
        <v>959</v>
      </c>
      <c r="N624" t="s">
        <v>18</v>
      </c>
      <c r="O624" t="s">
        <v>19</v>
      </c>
      <c r="P624" s="1">
        <v>0.88048691390646605</v>
      </c>
      <c r="Q624" t="s">
        <v>20</v>
      </c>
    </row>
    <row r="625" spans="1:17" x14ac:dyDescent="0.35">
      <c r="A625">
        <v>622</v>
      </c>
      <c r="B625">
        <v>1598</v>
      </c>
      <c r="C625" t="s">
        <v>1331</v>
      </c>
      <c r="D625">
        <v>23</v>
      </c>
      <c r="E625">
        <v>63</v>
      </c>
      <c r="F625">
        <v>29.316150714175201</v>
      </c>
      <c r="G625">
        <v>0.36296294071287499</v>
      </c>
      <c r="H625">
        <v>675</v>
      </c>
      <c r="I625">
        <v>156.56854152679401</v>
      </c>
      <c r="J625">
        <v>0.86951175205473297</v>
      </c>
      <c r="K625">
        <v>0.346022727240271</v>
      </c>
      <c r="L625">
        <v>0.63529411764705901</v>
      </c>
      <c r="M625" t="s">
        <v>959</v>
      </c>
      <c r="N625" t="s">
        <v>18</v>
      </c>
      <c r="O625" t="s">
        <v>19</v>
      </c>
      <c r="P625" s="1">
        <v>0.88046952911629195</v>
      </c>
      <c r="Q625" t="s">
        <v>20</v>
      </c>
    </row>
    <row r="626" spans="1:17" x14ac:dyDescent="0.35">
      <c r="A626">
        <v>623</v>
      </c>
      <c r="B626">
        <v>971</v>
      </c>
      <c r="C626" t="s">
        <v>465</v>
      </c>
      <c r="D626">
        <v>55</v>
      </c>
      <c r="E626">
        <v>60</v>
      </c>
      <c r="F626">
        <v>56.700351413869399</v>
      </c>
      <c r="G626">
        <v>0.91666666666666696</v>
      </c>
      <c r="H626">
        <v>2525</v>
      </c>
      <c r="I626">
        <v>194.85281229019199</v>
      </c>
      <c r="J626">
        <v>0.54740315703640596</v>
      </c>
      <c r="K626">
        <v>0.83571440849947298</v>
      </c>
      <c r="L626">
        <v>0.95734597156398105</v>
      </c>
      <c r="M626" t="s">
        <v>959</v>
      </c>
      <c r="N626" t="s">
        <v>18</v>
      </c>
      <c r="O626" t="s">
        <v>19</v>
      </c>
      <c r="P626" s="1">
        <v>0.88044635800552795</v>
      </c>
      <c r="Q626" t="s">
        <v>20</v>
      </c>
    </row>
    <row r="627" spans="1:17" x14ac:dyDescent="0.35">
      <c r="A627">
        <v>624</v>
      </c>
      <c r="B627">
        <v>455</v>
      </c>
      <c r="C627" t="s">
        <v>163</v>
      </c>
      <c r="D627">
        <v>108</v>
      </c>
      <c r="E627">
        <v>167</v>
      </c>
      <c r="F627">
        <v>127.66152972845801</v>
      </c>
      <c r="G627">
        <v>0.64532024237214702</v>
      </c>
      <c r="H627">
        <v>12800</v>
      </c>
      <c r="I627">
        <v>466.27416610717802</v>
      </c>
      <c r="J627">
        <v>0.74378399594674904</v>
      </c>
      <c r="K627">
        <v>0.73983883729779398</v>
      </c>
      <c r="L627">
        <v>0.94204231830726803</v>
      </c>
      <c r="M627" t="s">
        <v>959</v>
      </c>
      <c r="N627" t="s">
        <v>18</v>
      </c>
      <c r="O627" t="s">
        <v>19</v>
      </c>
      <c r="P627" s="1">
        <v>0.88043426809784198</v>
      </c>
      <c r="Q627" t="s">
        <v>20</v>
      </c>
    </row>
    <row r="628" spans="1:17" x14ac:dyDescent="0.35">
      <c r="A628">
        <v>625</v>
      </c>
      <c r="B628">
        <v>1081</v>
      </c>
      <c r="C628" t="s">
        <v>2153</v>
      </c>
      <c r="D628">
        <v>55</v>
      </c>
      <c r="E628">
        <v>45</v>
      </c>
      <c r="F628">
        <v>49.346434818596599</v>
      </c>
      <c r="G628">
        <v>1.2222222222222201</v>
      </c>
      <c r="H628">
        <v>1912.5</v>
      </c>
      <c r="I628">
        <v>167.78174459934201</v>
      </c>
      <c r="J628">
        <v>0.694899860883189</v>
      </c>
      <c r="K628">
        <v>0.85373266031375705</v>
      </c>
      <c r="L628">
        <v>0.96226415094339601</v>
      </c>
      <c r="M628" t="s">
        <v>959</v>
      </c>
      <c r="N628" t="s">
        <v>18</v>
      </c>
      <c r="O628" t="s">
        <v>19</v>
      </c>
      <c r="P628" s="1">
        <v>0.88043135936497197</v>
      </c>
      <c r="Q628" t="s">
        <v>20</v>
      </c>
    </row>
    <row r="629" spans="1:17" x14ac:dyDescent="0.35">
      <c r="A629">
        <v>626</v>
      </c>
      <c r="B629">
        <v>1190</v>
      </c>
      <c r="C629" t="s">
        <v>66</v>
      </c>
      <c r="D629">
        <v>38</v>
      </c>
      <c r="E629">
        <v>49</v>
      </c>
      <c r="F629">
        <v>42.967398569915602</v>
      </c>
      <c r="G629">
        <v>0.77272715376658097</v>
      </c>
      <c r="H629">
        <v>1450</v>
      </c>
      <c r="I629">
        <v>154.85281229019199</v>
      </c>
      <c r="J629">
        <v>0.69356072589190199</v>
      </c>
      <c r="K629">
        <v>0.75987065354424599</v>
      </c>
      <c r="L629">
        <v>0.92063492063492103</v>
      </c>
      <c r="M629" t="s">
        <v>959</v>
      </c>
      <c r="N629" t="s">
        <v>18</v>
      </c>
      <c r="O629" t="s">
        <v>19</v>
      </c>
      <c r="P629" s="1">
        <v>0.88042912628847603</v>
      </c>
      <c r="Q629" t="s">
        <v>20</v>
      </c>
    </row>
    <row r="630" spans="1:17" x14ac:dyDescent="0.35">
      <c r="A630">
        <v>627</v>
      </c>
      <c r="B630">
        <v>1867</v>
      </c>
      <c r="C630" t="s">
        <v>2154</v>
      </c>
      <c r="D630">
        <v>21</v>
      </c>
      <c r="E630">
        <v>25</v>
      </c>
      <c r="F630">
        <v>23.601743597065699</v>
      </c>
      <c r="G630">
        <v>0.85714288466733202</v>
      </c>
      <c r="H630">
        <v>437.5</v>
      </c>
      <c r="I630">
        <v>79.497473835945101</v>
      </c>
      <c r="J630">
        <v>0.675703548838402</v>
      </c>
      <c r="K630">
        <v>0.86992390363348804</v>
      </c>
      <c r="L630">
        <v>0.97222222222222199</v>
      </c>
      <c r="M630" t="s">
        <v>959</v>
      </c>
      <c r="N630" t="s">
        <v>18</v>
      </c>
      <c r="O630" t="s">
        <v>19</v>
      </c>
      <c r="P630" s="1">
        <v>0.88033122807703401</v>
      </c>
      <c r="Q630" t="s">
        <v>20</v>
      </c>
    </row>
    <row r="631" spans="1:17" x14ac:dyDescent="0.35">
      <c r="A631">
        <v>628</v>
      </c>
      <c r="B631">
        <v>887</v>
      </c>
      <c r="C631" t="s">
        <v>2155</v>
      </c>
      <c r="D631">
        <v>93</v>
      </c>
      <c r="E631">
        <v>55</v>
      </c>
      <c r="F631">
        <v>63.455654280961902</v>
      </c>
      <c r="G631">
        <v>1.6857142093965101</v>
      </c>
      <c r="H631">
        <v>3162.5</v>
      </c>
      <c r="I631">
        <v>254.35028612613701</v>
      </c>
      <c r="J631">
        <v>0.63120583975266298</v>
      </c>
      <c r="K631">
        <v>0.61429352434125195</v>
      </c>
      <c r="L631">
        <v>0.86941580756013703</v>
      </c>
      <c r="M631" t="s">
        <v>959</v>
      </c>
      <c r="N631" t="s">
        <v>18</v>
      </c>
      <c r="O631" t="s">
        <v>19</v>
      </c>
      <c r="P631" s="1">
        <v>0.88030135535194698</v>
      </c>
      <c r="Q631" t="s">
        <v>20</v>
      </c>
    </row>
    <row r="632" spans="1:17" x14ac:dyDescent="0.35">
      <c r="A632">
        <v>629</v>
      </c>
      <c r="B632">
        <v>1276</v>
      </c>
      <c r="C632" t="s">
        <v>266</v>
      </c>
      <c r="D632">
        <v>36</v>
      </c>
      <c r="E632">
        <v>49</v>
      </c>
      <c r="F632">
        <v>39.694255713009198</v>
      </c>
      <c r="G632">
        <v>0.72727265237155103</v>
      </c>
      <c r="H632">
        <v>1237.5</v>
      </c>
      <c r="I632">
        <v>143.63960921764399</v>
      </c>
      <c r="J632">
        <v>0.72577183152146896</v>
      </c>
      <c r="K632">
        <v>0.75371410334528499</v>
      </c>
      <c r="L632">
        <v>0.91666666666666696</v>
      </c>
      <c r="M632" t="s">
        <v>959</v>
      </c>
      <c r="N632" t="s">
        <v>18</v>
      </c>
      <c r="O632" t="s">
        <v>19</v>
      </c>
      <c r="P632" s="1">
        <v>0.88027256804918896</v>
      </c>
      <c r="Q632" t="s">
        <v>20</v>
      </c>
    </row>
    <row r="633" spans="1:17" x14ac:dyDescent="0.35">
      <c r="A633">
        <v>630</v>
      </c>
      <c r="B633">
        <v>1902</v>
      </c>
      <c r="C633" t="s">
        <v>2156</v>
      </c>
      <c r="D633">
        <v>35</v>
      </c>
      <c r="E633">
        <v>20</v>
      </c>
      <c r="F633">
        <v>23.262132458406398</v>
      </c>
      <c r="G633">
        <v>1.75</v>
      </c>
      <c r="H633">
        <v>425</v>
      </c>
      <c r="I633">
        <v>92.426406145095797</v>
      </c>
      <c r="J633">
        <v>0.68477349762375905</v>
      </c>
      <c r="K633">
        <v>0.62518228152427002</v>
      </c>
      <c r="L633">
        <v>0.87179487179487203</v>
      </c>
      <c r="M633" t="s">
        <v>959</v>
      </c>
      <c r="N633" t="s">
        <v>18</v>
      </c>
      <c r="O633" t="s">
        <v>19</v>
      </c>
      <c r="P633" s="1">
        <v>0.88024122348260203</v>
      </c>
      <c r="Q633" t="s">
        <v>20</v>
      </c>
    </row>
    <row r="634" spans="1:17" x14ac:dyDescent="0.35">
      <c r="A634">
        <v>631</v>
      </c>
      <c r="B634">
        <v>624</v>
      </c>
      <c r="C634" t="s">
        <v>847</v>
      </c>
      <c r="D634">
        <v>91</v>
      </c>
      <c r="E634">
        <v>124</v>
      </c>
      <c r="F634">
        <v>96.573700691156404</v>
      </c>
      <c r="G634">
        <v>0.73626371760730103</v>
      </c>
      <c r="H634">
        <v>7325</v>
      </c>
      <c r="I634">
        <v>377.98989534378097</v>
      </c>
      <c r="J634">
        <v>0.56009081350423695</v>
      </c>
      <c r="K634">
        <v>0.64425398377675702</v>
      </c>
      <c r="L634">
        <v>0.88120300751879699</v>
      </c>
      <c r="M634" t="s">
        <v>959</v>
      </c>
      <c r="N634" t="s">
        <v>18</v>
      </c>
      <c r="O634" t="s">
        <v>19</v>
      </c>
      <c r="P634" s="1">
        <v>0.88011472290758497</v>
      </c>
      <c r="Q634" t="s">
        <v>20</v>
      </c>
    </row>
    <row r="635" spans="1:17" x14ac:dyDescent="0.35">
      <c r="A635">
        <v>632</v>
      </c>
      <c r="B635">
        <v>736</v>
      </c>
      <c r="C635" t="s">
        <v>1789</v>
      </c>
      <c r="D635">
        <v>57</v>
      </c>
      <c r="E635">
        <v>150</v>
      </c>
      <c r="F635">
        <v>78.683716779742497</v>
      </c>
      <c r="G635">
        <v>0.37894740651515901</v>
      </c>
      <c r="H635">
        <v>4862.5</v>
      </c>
      <c r="I635">
        <v>380.91882765293099</v>
      </c>
      <c r="J635">
        <v>0.84095802574372502</v>
      </c>
      <c r="K635">
        <v>0.42111877112492202</v>
      </c>
      <c r="L635">
        <v>0.80371900826446296</v>
      </c>
      <c r="M635" t="s">
        <v>959</v>
      </c>
      <c r="N635" t="s">
        <v>18</v>
      </c>
      <c r="O635" t="s">
        <v>19</v>
      </c>
      <c r="P635" s="1">
        <v>0.88010431441319903</v>
      </c>
      <c r="Q635" t="s">
        <v>20</v>
      </c>
    </row>
    <row r="636" spans="1:17" x14ac:dyDescent="0.35">
      <c r="A636">
        <v>633</v>
      </c>
      <c r="B636">
        <v>969</v>
      </c>
      <c r="C636" t="s">
        <v>1135</v>
      </c>
      <c r="D636">
        <v>77</v>
      </c>
      <c r="E636">
        <v>56</v>
      </c>
      <c r="F636">
        <v>56.700351413869399</v>
      </c>
      <c r="G636">
        <v>1.3626373691367399</v>
      </c>
      <c r="H636">
        <v>2525</v>
      </c>
      <c r="I636">
        <v>237.27921843528699</v>
      </c>
      <c r="J636">
        <v>0.80576899435762805</v>
      </c>
      <c r="K636">
        <v>0.56357515625241195</v>
      </c>
      <c r="L636">
        <v>0.83127572016460904</v>
      </c>
      <c r="M636" t="s">
        <v>959</v>
      </c>
      <c r="N636" t="s">
        <v>18</v>
      </c>
      <c r="O636" t="s">
        <v>19</v>
      </c>
      <c r="P636" s="1">
        <v>0.88002646014143904</v>
      </c>
      <c r="Q636" t="s">
        <v>20</v>
      </c>
    </row>
    <row r="637" spans="1:17" x14ac:dyDescent="0.35">
      <c r="A637">
        <v>634</v>
      </c>
      <c r="B637">
        <v>522</v>
      </c>
      <c r="C637" t="s">
        <v>1998</v>
      </c>
      <c r="D637">
        <v>133</v>
      </c>
      <c r="E637">
        <v>101</v>
      </c>
      <c r="F637">
        <v>112.767370959167</v>
      </c>
      <c r="G637">
        <v>1.3190183244579201</v>
      </c>
      <c r="H637">
        <v>9987.5</v>
      </c>
      <c r="I637">
        <v>425.06096303462999</v>
      </c>
      <c r="J637">
        <v>0.67394925081476098</v>
      </c>
      <c r="K637">
        <v>0.69464707711843299</v>
      </c>
      <c r="L637">
        <v>0.945562130177515</v>
      </c>
      <c r="M637" t="s">
        <v>959</v>
      </c>
      <c r="N637" t="s">
        <v>18</v>
      </c>
      <c r="O637" t="s">
        <v>19</v>
      </c>
      <c r="P637" s="1">
        <v>0.87992402204111597</v>
      </c>
      <c r="Q637" t="s">
        <v>20</v>
      </c>
    </row>
    <row r="638" spans="1:17" x14ac:dyDescent="0.35">
      <c r="A638">
        <v>635</v>
      </c>
      <c r="B638">
        <v>617</v>
      </c>
      <c r="C638" t="s">
        <v>327</v>
      </c>
      <c r="D638">
        <v>140</v>
      </c>
      <c r="E638">
        <v>83</v>
      </c>
      <c r="F638">
        <v>97.394222663754306</v>
      </c>
      <c r="G638">
        <v>1.69523805464181</v>
      </c>
      <c r="H638">
        <v>7450</v>
      </c>
      <c r="I638">
        <v>439.70562458038302</v>
      </c>
      <c r="J638">
        <v>0.65689878449113004</v>
      </c>
      <c r="K638">
        <v>0.48421929909231598</v>
      </c>
      <c r="L638">
        <v>0.804318488529015</v>
      </c>
      <c r="M638" t="s">
        <v>959</v>
      </c>
      <c r="N638" t="s">
        <v>18</v>
      </c>
      <c r="O638" t="s">
        <v>19</v>
      </c>
      <c r="P638" s="1">
        <v>0.87989665432413899</v>
      </c>
      <c r="Q638" t="s">
        <v>20</v>
      </c>
    </row>
    <row r="639" spans="1:17" x14ac:dyDescent="0.35">
      <c r="A639">
        <v>636</v>
      </c>
      <c r="B639">
        <v>1314</v>
      </c>
      <c r="C639" t="s">
        <v>2157</v>
      </c>
      <c r="D639">
        <v>46</v>
      </c>
      <c r="E639">
        <v>42</v>
      </c>
      <c r="F639">
        <v>38.472600259855398</v>
      </c>
      <c r="G639">
        <v>1.0833334269929999</v>
      </c>
      <c r="H639">
        <v>1162.5</v>
      </c>
      <c r="I639">
        <v>157.78174459934201</v>
      </c>
      <c r="J639">
        <v>0.64570684044812399</v>
      </c>
      <c r="K639">
        <v>0.58679893648722803</v>
      </c>
      <c r="L639">
        <v>0.80869565217391304</v>
      </c>
      <c r="M639" t="s">
        <v>959</v>
      </c>
      <c r="N639" t="s">
        <v>18</v>
      </c>
      <c r="O639" t="s">
        <v>19</v>
      </c>
      <c r="P639" s="1">
        <v>0.87988487965102802</v>
      </c>
      <c r="Q639" t="s">
        <v>20</v>
      </c>
    </row>
    <row r="640" spans="1:17" x14ac:dyDescent="0.35">
      <c r="A640">
        <v>637</v>
      </c>
      <c r="B640">
        <v>884</v>
      </c>
      <c r="C640" t="s">
        <v>1604</v>
      </c>
      <c r="D640">
        <v>53</v>
      </c>
      <c r="E640">
        <v>113</v>
      </c>
      <c r="F640">
        <v>63.830764864229202</v>
      </c>
      <c r="G640">
        <v>0.46376808243503698</v>
      </c>
      <c r="H640">
        <v>3200</v>
      </c>
      <c r="I640">
        <v>329.70562458038302</v>
      </c>
      <c r="J640">
        <v>0.84678460334258199</v>
      </c>
      <c r="K640">
        <v>0.36991941902162601</v>
      </c>
      <c r="L640">
        <v>0.73563218390804597</v>
      </c>
      <c r="M640" t="s">
        <v>959</v>
      </c>
      <c r="N640" t="s">
        <v>18</v>
      </c>
      <c r="O640" t="s">
        <v>19</v>
      </c>
      <c r="P640" s="1">
        <v>0.87978514846411104</v>
      </c>
      <c r="Q640" t="s">
        <v>20</v>
      </c>
    </row>
    <row r="641" spans="1:17" x14ac:dyDescent="0.35">
      <c r="A641">
        <v>638</v>
      </c>
      <c r="B641">
        <v>2085</v>
      </c>
      <c r="C641" t="s">
        <v>1220</v>
      </c>
      <c r="D641">
        <v>12</v>
      </c>
      <c r="E641">
        <v>36</v>
      </c>
      <c r="F641">
        <v>20.342144725641099</v>
      </c>
      <c r="G641">
        <v>0.34615386141355797</v>
      </c>
      <c r="H641">
        <v>325</v>
      </c>
      <c r="I641">
        <v>86.568541526794405</v>
      </c>
      <c r="J641">
        <v>0.87225909956416803</v>
      </c>
      <c r="K641">
        <v>0.544970537062482</v>
      </c>
      <c r="L641">
        <v>0.86666666666666703</v>
      </c>
      <c r="M641" t="s">
        <v>959</v>
      </c>
      <c r="N641" t="s">
        <v>18</v>
      </c>
      <c r="O641" t="s">
        <v>19</v>
      </c>
      <c r="P641" s="1">
        <v>0.879778488108654</v>
      </c>
      <c r="Q641" t="s">
        <v>20</v>
      </c>
    </row>
    <row r="642" spans="1:17" x14ac:dyDescent="0.35">
      <c r="A642">
        <v>639</v>
      </c>
      <c r="B642">
        <v>1257</v>
      </c>
      <c r="C642" t="s">
        <v>2158</v>
      </c>
      <c r="D642">
        <v>40</v>
      </c>
      <c r="E642">
        <v>47</v>
      </c>
      <c r="F642">
        <v>40.488219445247601</v>
      </c>
      <c r="G642">
        <v>0.85294120026658704</v>
      </c>
      <c r="H642">
        <v>1287.5</v>
      </c>
      <c r="I642">
        <v>157.78174459934201</v>
      </c>
      <c r="J642">
        <v>0.66178166324713195</v>
      </c>
      <c r="K642">
        <v>0.64989559632456395</v>
      </c>
      <c r="L642">
        <v>0.84426229508196704</v>
      </c>
      <c r="M642" t="s">
        <v>959</v>
      </c>
      <c r="N642" t="s">
        <v>18</v>
      </c>
      <c r="O642" t="s">
        <v>19</v>
      </c>
      <c r="P642" s="1">
        <v>0.87972231813757795</v>
      </c>
      <c r="Q642" t="s">
        <v>20</v>
      </c>
    </row>
    <row r="643" spans="1:17" x14ac:dyDescent="0.35">
      <c r="A643">
        <v>640</v>
      </c>
      <c r="B643">
        <v>1628</v>
      </c>
      <c r="C643" t="s">
        <v>1642</v>
      </c>
      <c r="D643">
        <v>28</v>
      </c>
      <c r="E643">
        <v>46</v>
      </c>
      <c r="F643">
        <v>28.209479177387799</v>
      </c>
      <c r="G643">
        <v>0.61538452759946705</v>
      </c>
      <c r="H643">
        <v>625</v>
      </c>
      <c r="I643">
        <v>168.99494767189</v>
      </c>
      <c r="J643">
        <v>0.82093726009685897</v>
      </c>
      <c r="K643">
        <v>0.27500617105110797</v>
      </c>
      <c r="L643">
        <v>0.61728395061728403</v>
      </c>
      <c r="M643" t="s">
        <v>959</v>
      </c>
      <c r="N643" t="s">
        <v>18</v>
      </c>
      <c r="O643" t="s">
        <v>19</v>
      </c>
      <c r="P643" s="1">
        <v>0.879706725910815</v>
      </c>
      <c r="Q643" t="s">
        <v>20</v>
      </c>
    </row>
    <row r="644" spans="1:17" x14ac:dyDescent="0.35">
      <c r="A644">
        <v>641</v>
      </c>
      <c r="B644">
        <v>1246</v>
      </c>
      <c r="C644" t="s">
        <v>1603</v>
      </c>
      <c r="D644">
        <v>35</v>
      </c>
      <c r="E644">
        <v>56</v>
      </c>
      <c r="F644">
        <v>41.0736216661508</v>
      </c>
      <c r="G644">
        <v>0.61538457636489996</v>
      </c>
      <c r="H644">
        <v>1325</v>
      </c>
      <c r="I644">
        <v>154.85281229019199</v>
      </c>
      <c r="J644">
        <v>0.78750090150230101</v>
      </c>
      <c r="K644">
        <v>0.69436456272146596</v>
      </c>
      <c r="L644">
        <v>0.89830508474576298</v>
      </c>
      <c r="M644" t="s">
        <v>959</v>
      </c>
      <c r="N644" t="s">
        <v>18</v>
      </c>
      <c r="O644" t="s">
        <v>19</v>
      </c>
      <c r="P644" s="1">
        <v>0.87970595822113695</v>
      </c>
      <c r="Q644" t="s">
        <v>20</v>
      </c>
    </row>
    <row r="645" spans="1:17" x14ac:dyDescent="0.35">
      <c r="A645">
        <v>642</v>
      </c>
      <c r="B645">
        <v>959</v>
      </c>
      <c r="C645" t="s">
        <v>500</v>
      </c>
      <c r="D645">
        <v>60</v>
      </c>
      <c r="E645">
        <v>50</v>
      </c>
      <c r="F645">
        <v>57.258989055807199</v>
      </c>
      <c r="G645">
        <v>1.2</v>
      </c>
      <c r="H645">
        <v>2575</v>
      </c>
      <c r="I645">
        <v>196.56854152679401</v>
      </c>
      <c r="J645">
        <v>0.55715512827681202</v>
      </c>
      <c r="K645">
        <v>0.83745034667521301</v>
      </c>
      <c r="L645">
        <v>0.96261682242990698</v>
      </c>
      <c r="M645" t="s">
        <v>959</v>
      </c>
      <c r="N645" t="s">
        <v>18</v>
      </c>
      <c r="O645" t="s">
        <v>19</v>
      </c>
      <c r="P645" s="1">
        <v>0.879465676573569</v>
      </c>
      <c r="Q645" t="s">
        <v>20</v>
      </c>
    </row>
    <row r="646" spans="1:17" x14ac:dyDescent="0.35">
      <c r="A646">
        <v>643</v>
      </c>
      <c r="B646">
        <v>58</v>
      </c>
      <c r="C646" t="s">
        <v>128</v>
      </c>
      <c r="D646">
        <v>392</v>
      </c>
      <c r="E646">
        <v>624</v>
      </c>
      <c r="F646">
        <v>383.565938782562</v>
      </c>
      <c r="G646">
        <v>0.62818205734946797</v>
      </c>
      <c r="H646">
        <v>115550</v>
      </c>
      <c r="I646">
        <v>2745.2185904979701</v>
      </c>
      <c r="J646">
        <v>0.60820481218312605</v>
      </c>
      <c r="K646">
        <v>0.19267525894847601</v>
      </c>
      <c r="L646">
        <v>0.60010386912490299</v>
      </c>
      <c r="M646" t="s">
        <v>959</v>
      </c>
      <c r="N646" t="s">
        <v>18</v>
      </c>
      <c r="O646" t="s">
        <v>19</v>
      </c>
      <c r="P646" s="1">
        <v>0.87942782539854203</v>
      </c>
      <c r="Q646" t="s">
        <v>20</v>
      </c>
    </row>
    <row r="647" spans="1:17" x14ac:dyDescent="0.35">
      <c r="A647">
        <v>644</v>
      </c>
      <c r="B647">
        <v>519</v>
      </c>
      <c r="C647" t="s">
        <v>790</v>
      </c>
      <c r="D647">
        <v>185</v>
      </c>
      <c r="E647">
        <v>104</v>
      </c>
      <c r="F647">
        <v>113.330507399887</v>
      </c>
      <c r="G647">
        <v>1.7705479282830401</v>
      </c>
      <c r="H647">
        <v>10087.5</v>
      </c>
      <c r="I647">
        <v>634.05591070651997</v>
      </c>
      <c r="J647">
        <v>0.67747508727528905</v>
      </c>
      <c r="K647">
        <v>0.31531040394040499</v>
      </c>
      <c r="L647">
        <v>0.63593380614657202</v>
      </c>
      <c r="M647" t="s">
        <v>959</v>
      </c>
      <c r="N647" t="s">
        <v>18</v>
      </c>
      <c r="O647" t="s">
        <v>19</v>
      </c>
      <c r="P647" s="1">
        <v>0.87940086655657301</v>
      </c>
      <c r="Q647" t="s">
        <v>20</v>
      </c>
    </row>
    <row r="648" spans="1:17" x14ac:dyDescent="0.35">
      <c r="A648">
        <v>645</v>
      </c>
      <c r="B648">
        <v>1834</v>
      </c>
      <c r="C648" t="s">
        <v>2159</v>
      </c>
      <c r="D648">
        <v>25</v>
      </c>
      <c r="E648">
        <v>25</v>
      </c>
      <c r="F648">
        <v>24.2667115497756</v>
      </c>
      <c r="G648">
        <v>1</v>
      </c>
      <c r="H648">
        <v>462.5</v>
      </c>
      <c r="I648">
        <v>85.355338454246507</v>
      </c>
      <c r="J648">
        <v>0.45679829392784099</v>
      </c>
      <c r="K648">
        <v>0.79773789630018699</v>
      </c>
      <c r="L648">
        <v>0.94871794871794901</v>
      </c>
      <c r="M648" t="s">
        <v>959</v>
      </c>
      <c r="N648" t="s">
        <v>18</v>
      </c>
      <c r="O648" t="s">
        <v>19</v>
      </c>
      <c r="P648" s="1">
        <v>0.87936343514753501</v>
      </c>
      <c r="Q648" t="s">
        <v>20</v>
      </c>
    </row>
    <row r="649" spans="1:17" x14ac:dyDescent="0.35">
      <c r="A649">
        <v>646</v>
      </c>
      <c r="B649">
        <v>799</v>
      </c>
      <c r="C649" t="s">
        <v>586</v>
      </c>
      <c r="D649">
        <v>66</v>
      </c>
      <c r="E649">
        <v>138</v>
      </c>
      <c r="F649">
        <v>72.141296350321994</v>
      </c>
      <c r="G649">
        <v>0.47499998105753899</v>
      </c>
      <c r="H649">
        <v>4087.5</v>
      </c>
      <c r="I649">
        <v>459.20309841632798</v>
      </c>
      <c r="J649">
        <v>0.79929622080637297</v>
      </c>
      <c r="K649">
        <v>0.24358918939645699</v>
      </c>
      <c r="L649">
        <v>0.55706984667802395</v>
      </c>
      <c r="M649" t="s">
        <v>959</v>
      </c>
      <c r="N649" t="s">
        <v>18</v>
      </c>
      <c r="O649" t="s">
        <v>19</v>
      </c>
      <c r="P649" s="1">
        <v>0.87928121853530095</v>
      </c>
      <c r="Q649" t="s">
        <v>20</v>
      </c>
    </row>
    <row r="650" spans="1:17" x14ac:dyDescent="0.35">
      <c r="A650">
        <v>647</v>
      </c>
      <c r="B650">
        <v>1828</v>
      </c>
      <c r="C650" t="s">
        <v>2160</v>
      </c>
      <c r="D650">
        <v>31</v>
      </c>
      <c r="E650">
        <v>22</v>
      </c>
      <c r="F650">
        <v>24.2667115497756</v>
      </c>
      <c r="G650">
        <v>1.37500001343173</v>
      </c>
      <c r="H650">
        <v>462.5</v>
      </c>
      <c r="I650">
        <v>89.497473835945101</v>
      </c>
      <c r="J650">
        <v>0.52419108216780497</v>
      </c>
      <c r="K650">
        <v>0.72560463292105004</v>
      </c>
      <c r="L650">
        <v>0.88095238095238104</v>
      </c>
      <c r="M650" t="s">
        <v>959</v>
      </c>
      <c r="N650" t="s">
        <v>18</v>
      </c>
      <c r="O650" t="s">
        <v>19</v>
      </c>
      <c r="P650" s="1">
        <v>0.87926283676454897</v>
      </c>
      <c r="Q650" t="s">
        <v>20</v>
      </c>
    </row>
    <row r="651" spans="1:17" x14ac:dyDescent="0.35">
      <c r="A651">
        <v>648</v>
      </c>
      <c r="B651">
        <v>986</v>
      </c>
      <c r="C651" t="s">
        <v>577</v>
      </c>
      <c r="D651">
        <v>64</v>
      </c>
      <c r="E651">
        <v>53</v>
      </c>
      <c r="F651">
        <v>55.709257671341803</v>
      </c>
      <c r="G651">
        <v>1.20000003596531</v>
      </c>
      <c r="H651">
        <v>2437.5</v>
      </c>
      <c r="I651">
        <v>206.06601536273999</v>
      </c>
      <c r="J651">
        <v>0.65418385787716504</v>
      </c>
      <c r="K651">
        <v>0.72134286709216999</v>
      </c>
      <c r="L651">
        <v>0.89041095890411004</v>
      </c>
      <c r="M651" t="s">
        <v>959</v>
      </c>
      <c r="N651" t="s">
        <v>18</v>
      </c>
      <c r="O651" t="s">
        <v>19</v>
      </c>
      <c r="P651" s="1">
        <v>0.87919929845685896</v>
      </c>
      <c r="Q651" t="s">
        <v>20</v>
      </c>
    </row>
    <row r="652" spans="1:17" x14ac:dyDescent="0.35">
      <c r="A652">
        <v>649</v>
      </c>
      <c r="B652">
        <v>1218</v>
      </c>
      <c r="C652" t="s">
        <v>716</v>
      </c>
      <c r="D652">
        <v>65</v>
      </c>
      <c r="E652">
        <v>35</v>
      </c>
      <c r="F652">
        <v>42.031177336829799</v>
      </c>
      <c r="G652">
        <v>1.8571428571428601</v>
      </c>
      <c r="H652">
        <v>1387.5</v>
      </c>
      <c r="I652">
        <v>177.78174459934201</v>
      </c>
      <c r="J652">
        <v>0.67342171926826899</v>
      </c>
      <c r="K652">
        <v>0.55165623165987498</v>
      </c>
      <c r="L652">
        <v>0.82835820895522405</v>
      </c>
      <c r="M652" t="s">
        <v>959</v>
      </c>
      <c r="N652" t="s">
        <v>18</v>
      </c>
      <c r="O652" t="s">
        <v>19</v>
      </c>
      <c r="P652" s="1">
        <v>0.87915494878728995</v>
      </c>
      <c r="Q652" t="s">
        <v>20</v>
      </c>
    </row>
    <row r="653" spans="1:17" x14ac:dyDescent="0.35">
      <c r="A653">
        <v>650</v>
      </c>
      <c r="B653">
        <v>752</v>
      </c>
      <c r="C653" t="s">
        <v>2161</v>
      </c>
      <c r="D653">
        <v>78</v>
      </c>
      <c r="E653">
        <v>78</v>
      </c>
      <c r="F653">
        <v>76.634309549254397</v>
      </c>
      <c r="G653">
        <v>1</v>
      </c>
      <c r="H653">
        <v>4612.5</v>
      </c>
      <c r="I653">
        <v>264.35028612613701</v>
      </c>
      <c r="J653">
        <v>0.64274323452655202</v>
      </c>
      <c r="K653">
        <v>0.82944324303574601</v>
      </c>
      <c r="L653">
        <v>0.94132653061224503</v>
      </c>
      <c r="M653" t="s">
        <v>959</v>
      </c>
      <c r="N653" t="s">
        <v>18</v>
      </c>
      <c r="O653" t="s">
        <v>19</v>
      </c>
      <c r="P653" s="1">
        <v>0.87907932185440196</v>
      </c>
      <c r="Q653" t="s">
        <v>20</v>
      </c>
    </row>
    <row r="654" spans="1:17" x14ac:dyDescent="0.35">
      <c r="A654">
        <v>651</v>
      </c>
      <c r="B654">
        <v>261</v>
      </c>
      <c r="C654" t="s">
        <v>167</v>
      </c>
      <c r="D654">
        <v>213</v>
      </c>
      <c r="E654">
        <v>244</v>
      </c>
      <c r="F654">
        <v>197.94935460673901</v>
      </c>
      <c r="G654">
        <v>0.87231512092544705</v>
      </c>
      <c r="H654">
        <v>30775</v>
      </c>
      <c r="I654">
        <v>1025.68541526794</v>
      </c>
      <c r="J654">
        <v>0.74722134553840103</v>
      </c>
      <c r="K654">
        <v>0.36760343880023799</v>
      </c>
      <c r="L654">
        <v>0.76388457958423805</v>
      </c>
      <c r="M654" t="s">
        <v>959</v>
      </c>
      <c r="N654" t="s">
        <v>18</v>
      </c>
      <c r="O654" t="s">
        <v>19</v>
      </c>
      <c r="P654" s="1">
        <v>0.87898161215646098</v>
      </c>
      <c r="Q654" t="s">
        <v>20</v>
      </c>
    </row>
    <row r="655" spans="1:17" x14ac:dyDescent="0.35">
      <c r="A655">
        <v>652</v>
      </c>
      <c r="B655">
        <v>1030</v>
      </c>
      <c r="C655" t="s">
        <v>2162</v>
      </c>
      <c r="D655">
        <v>57</v>
      </c>
      <c r="E655">
        <v>73</v>
      </c>
      <c r="F655">
        <v>52.472664459600203</v>
      </c>
      <c r="G655">
        <v>0.77358488607463505</v>
      </c>
      <c r="H655">
        <v>2162.5</v>
      </c>
      <c r="I655">
        <v>264.35028612613701</v>
      </c>
      <c r="J655">
        <v>0.73405432450826502</v>
      </c>
      <c r="K655">
        <v>0.38887176435009202</v>
      </c>
      <c r="L655">
        <v>0.70612244897959198</v>
      </c>
      <c r="M655" t="s">
        <v>959</v>
      </c>
      <c r="N655" t="s">
        <v>18</v>
      </c>
      <c r="O655" t="s">
        <v>19</v>
      </c>
      <c r="P655" s="1">
        <v>0.87893870432018195</v>
      </c>
      <c r="Q655" t="s">
        <v>20</v>
      </c>
    </row>
    <row r="656" spans="1:17" x14ac:dyDescent="0.35">
      <c r="A656">
        <v>653</v>
      </c>
      <c r="B656">
        <v>2066</v>
      </c>
      <c r="C656" t="s">
        <v>1228</v>
      </c>
      <c r="D656">
        <v>30</v>
      </c>
      <c r="E656">
        <v>15</v>
      </c>
      <c r="F656">
        <v>20.729648968280099</v>
      </c>
      <c r="G656">
        <v>2</v>
      </c>
      <c r="H656">
        <v>337.5</v>
      </c>
      <c r="I656">
        <v>75.355338454246507</v>
      </c>
      <c r="J656">
        <v>0.63739909824466001</v>
      </c>
      <c r="K656">
        <v>0.74688818880388896</v>
      </c>
      <c r="L656">
        <v>0.96428571428571397</v>
      </c>
      <c r="M656" t="s">
        <v>959</v>
      </c>
      <c r="N656" t="s">
        <v>18</v>
      </c>
      <c r="O656" t="s">
        <v>19</v>
      </c>
      <c r="P656" s="1">
        <v>0.87889737529598699</v>
      </c>
      <c r="Q656" t="s">
        <v>20</v>
      </c>
    </row>
    <row r="657" spans="1:17" x14ac:dyDescent="0.35">
      <c r="A657">
        <v>654</v>
      </c>
      <c r="B657">
        <v>1768</v>
      </c>
      <c r="C657" t="s">
        <v>777</v>
      </c>
      <c r="D657">
        <v>40</v>
      </c>
      <c r="E657">
        <v>29</v>
      </c>
      <c r="F657">
        <v>25.231325220201601</v>
      </c>
      <c r="G657">
        <v>1.37500005119922</v>
      </c>
      <c r="H657">
        <v>500</v>
      </c>
      <c r="I657">
        <v>140.71067690849301</v>
      </c>
      <c r="J657">
        <v>0.45794691783923303</v>
      </c>
      <c r="K657">
        <v>0.31734069153635103</v>
      </c>
      <c r="L657">
        <v>0.59701492537313405</v>
      </c>
      <c r="M657" t="s">
        <v>959</v>
      </c>
      <c r="N657" t="s">
        <v>18</v>
      </c>
      <c r="O657" t="s">
        <v>19</v>
      </c>
      <c r="P657" s="1">
        <v>0.87883876983328502</v>
      </c>
      <c r="Q657" t="s">
        <v>20</v>
      </c>
    </row>
    <row r="658" spans="1:17" x14ac:dyDescent="0.35">
      <c r="A658">
        <v>655</v>
      </c>
      <c r="B658">
        <v>1075</v>
      </c>
      <c r="C658" t="s">
        <v>308</v>
      </c>
      <c r="D658">
        <v>57</v>
      </c>
      <c r="E658">
        <v>68</v>
      </c>
      <c r="F658">
        <v>49.5074350336915</v>
      </c>
      <c r="G658">
        <v>0.84659084025001796</v>
      </c>
      <c r="H658">
        <v>1925</v>
      </c>
      <c r="I658">
        <v>234.85281229019199</v>
      </c>
      <c r="J658">
        <v>0.75919903446213499</v>
      </c>
      <c r="K658">
        <v>0.43858024687244301</v>
      </c>
      <c r="L658">
        <v>0.66666666666666696</v>
      </c>
      <c r="M658" t="s">
        <v>959</v>
      </c>
      <c r="N658" t="s">
        <v>18</v>
      </c>
      <c r="O658" t="s">
        <v>19</v>
      </c>
      <c r="P658" s="1">
        <v>0.87881027916138299</v>
      </c>
      <c r="Q658" t="s">
        <v>20</v>
      </c>
    </row>
    <row r="659" spans="1:17" x14ac:dyDescent="0.35">
      <c r="A659">
        <v>656</v>
      </c>
      <c r="B659">
        <v>1158</v>
      </c>
      <c r="C659" t="s">
        <v>2163</v>
      </c>
      <c r="D659">
        <v>53</v>
      </c>
      <c r="E659">
        <v>45</v>
      </c>
      <c r="F659">
        <v>45.486418414672301</v>
      </c>
      <c r="G659">
        <v>1.18181814346463</v>
      </c>
      <c r="H659">
        <v>1625</v>
      </c>
      <c r="I659">
        <v>184.85281229019199</v>
      </c>
      <c r="J659">
        <v>0.60698484150437004</v>
      </c>
      <c r="K659">
        <v>0.59760071028055195</v>
      </c>
      <c r="L659">
        <v>0.8125</v>
      </c>
      <c r="M659" t="s">
        <v>959</v>
      </c>
      <c r="N659" t="s">
        <v>18</v>
      </c>
      <c r="O659" t="s">
        <v>19</v>
      </c>
      <c r="P659" s="1">
        <v>0.87876958079004097</v>
      </c>
      <c r="Q659" t="s">
        <v>20</v>
      </c>
    </row>
    <row r="660" spans="1:17" x14ac:dyDescent="0.35">
      <c r="A660">
        <v>657</v>
      </c>
      <c r="B660">
        <v>949</v>
      </c>
      <c r="C660" t="s">
        <v>2164</v>
      </c>
      <c r="D660">
        <v>74</v>
      </c>
      <c r="E660">
        <v>49</v>
      </c>
      <c r="F660">
        <v>57.9497135388864</v>
      </c>
      <c r="G660">
        <v>1.5000000963356599</v>
      </c>
      <c r="H660">
        <v>2637.5</v>
      </c>
      <c r="I660">
        <v>210.208150744438</v>
      </c>
      <c r="J660">
        <v>0.57155023394080695</v>
      </c>
      <c r="K660">
        <v>0.75007247566037505</v>
      </c>
      <c r="L660">
        <v>0.93777777777777804</v>
      </c>
      <c r="M660" t="s">
        <v>959</v>
      </c>
      <c r="N660" t="s">
        <v>18</v>
      </c>
      <c r="O660" t="s">
        <v>19</v>
      </c>
      <c r="P660" s="1">
        <v>0.87872188199925505</v>
      </c>
      <c r="Q660" t="s">
        <v>20</v>
      </c>
    </row>
    <row r="661" spans="1:17" x14ac:dyDescent="0.35">
      <c r="A661">
        <v>658</v>
      </c>
      <c r="B661">
        <v>1410</v>
      </c>
      <c r="C661" t="s">
        <v>2165</v>
      </c>
      <c r="D661">
        <v>35</v>
      </c>
      <c r="E661">
        <v>35</v>
      </c>
      <c r="F661">
        <v>35.007043031475703</v>
      </c>
      <c r="G661">
        <v>1</v>
      </c>
      <c r="H661">
        <v>962.5</v>
      </c>
      <c r="I661">
        <v>119.497473835945</v>
      </c>
      <c r="J661">
        <v>0.54861345416710505</v>
      </c>
      <c r="K661">
        <v>0.84701900186313295</v>
      </c>
      <c r="L661">
        <v>0.95061728395061695</v>
      </c>
      <c r="M661" t="s">
        <v>959</v>
      </c>
      <c r="N661" t="s">
        <v>18</v>
      </c>
      <c r="O661" t="s">
        <v>19</v>
      </c>
      <c r="P661" s="1">
        <v>0.87870656767374</v>
      </c>
      <c r="Q661" t="s">
        <v>20</v>
      </c>
    </row>
    <row r="662" spans="1:17" x14ac:dyDescent="0.35">
      <c r="A662">
        <v>659</v>
      </c>
      <c r="B662">
        <v>4</v>
      </c>
      <c r="C662" t="s">
        <v>313</v>
      </c>
      <c r="D662">
        <v>1210</v>
      </c>
      <c r="E662">
        <v>732</v>
      </c>
      <c r="F662">
        <v>816.09784361720699</v>
      </c>
      <c r="G662">
        <v>1.65397541404175</v>
      </c>
      <c r="H662">
        <v>523087.5</v>
      </c>
      <c r="I662">
        <v>4808.5133010149002</v>
      </c>
      <c r="J662">
        <v>0.61721231962732204</v>
      </c>
      <c r="K662">
        <v>0.284290640933482</v>
      </c>
      <c r="L662">
        <v>0.82747370086213701</v>
      </c>
      <c r="M662" t="s">
        <v>959</v>
      </c>
      <c r="N662" t="s">
        <v>18</v>
      </c>
      <c r="O662" t="s">
        <v>19</v>
      </c>
      <c r="P662" s="1">
        <v>0.87864583494353399</v>
      </c>
      <c r="Q662" t="s">
        <v>20</v>
      </c>
    </row>
    <row r="663" spans="1:17" x14ac:dyDescent="0.35">
      <c r="A663">
        <v>660</v>
      </c>
      <c r="B663">
        <v>1935</v>
      </c>
      <c r="C663" t="s">
        <v>2166</v>
      </c>
      <c r="D663">
        <v>18</v>
      </c>
      <c r="E663">
        <v>36</v>
      </c>
      <c r="F663">
        <v>22.917489221187701</v>
      </c>
      <c r="G663">
        <v>0.48648646517397898</v>
      </c>
      <c r="H663">
        <v>412.5</v>
      </c>
      <c r="I663">
        <v>89.497473835945101</v>
      </c>
      <c r="J663">
        <v>0.83221463496383097</v>
      </c>
      <c r="K663">
        <v>0.64716088882147704</v>
      </c>
      <c r="L663">
        <v>0.891891891891892</v>
      </c>
      <c r="M663" t="s">
        <v>959</v>
      </c>
      <c r="N663" t="s">
        <v>18</v>
      </c>
      <c r="O663" t="s">
        <v>19</v>
      </c>
      <c r="P663" s="1">
        <v>0.87861552598295101</v>
      </c>
      <c r="Q663" t="s">
        <v>20</v>
      </c>
    </row>
    <row r="664" spans="1:17" x14ac:dyDescent="0.35">
      <c r="A664">
        <v>661</v>
      </c>
      <c r="B664">
        <v>1442</v>
      </c>
      <c r="C664" t="s">
        <v>2167</v>
      </c>
      <c r="D664">
        <v>21</v>
      </c>
      <c r="E664">
        <v>56</v>
      </c>
      <c r="F664">
        <v>33.851375012865397</v>
      </c>
      <c r="G664">
        <v>0.37499995767935201</v>
      </c>
      <c r="H664">
        <v>900</v>
      </c>
      <c r="I664">
        <v>138.99494767189</v>
      </c>
      <c r="J664">
        <v>0.90616926185333702</v>
      </c>
      <c r="K664">
        <v>0.58540219258833603</v>
      </c>
      <c r="L664">
        <v>0.9</v>
      </c>
      <c r="M664" t="s">
        <v>959</v>
      </c>
      <c r="N664" t="s">
        <v>18</v>
      </c>
      <c r="O664" t="s">
        <v>19</v>
      </c>
      <c r="P664" s="1">
        <v>0.87861307864375904</v>
      </c>
      <c r="Q664" t="s">
        <v>20</v>
      </c>
    </row>
    <row r="665" spans="1:17" x14ac:dyDescent="0.35">
      <c r="A665">
        <v>662</v>
      </c>
      <c r="B665">
        <v>1730</v>
      </c>
      <c r="C665" t="s">
        <v>689</v>
      </c>
      <c r="D665">
        <v>30</v>
      </c>
      <c r="E665">
        <v>25</v>
      </c>
      <c r="F665">
        <v>25.854414729132099</v>
      </c>
      <c r="G665">
        <v>1.2</v>
      </c>
      <c r="H665">
        <v>525</v>
      </c>
      <c r="I665">
        <v>92.426406145095797</v>
      </c>
      <c r="J665">
        <v>0.704865566021321</v>
      </c>
      <c r="K665">
        <v>0.77228399482409804</v>
      </c>
      <c r="L665">
        <v>0.93333333333333302</v>
      </c>
      <c r="M665" t="s">
        <v>959</v>
      </c>
      <c r="N665" t="s">
        <v>18</v>
      </c>
      <c r="O665" t="s">
        <v>19</v>
      </c>
      <c r="P665" s="1">
        <v>0.878562715623326</v>
      </c>
      <c r="Q665" t="s">
        <v>20</v>
      </c>
    </row>
    <row r="666" spans="1:17" x14ac:dyDescent="0.35">
      <c r="A666">
        <v>663</v>
      </c>
      <c r="B666">
        <v>763</v>
      </c>
      <c r="C666" t="s">
        <v>2168</v>
      </c>
      <c r="D666">
        <v>120</v>
      </c>
      <c r="E666">
        <v>55</v>
      </c>
      <c r="F666">
        <v>75.588772029971807</v>
      </c>
      <c r="G666">
        <v>2.1818181818181799</v>
      </c>
      <c r="H666">
        <v>4487.5</v>
      </c>
      <c r="I666">
        <v>310.208150744438</v>
      </c>
      <c r="J666">
        <v>0.80718945261242103</v>
      </c>
      <c r="K666">
        <v>0.58601389822877903</v>
      </c>
      <c r="L666">
        <v>0.88423645320196997</v>
      </c>
      <c r="M666" t="s">
        <v>959</v>
      </c>
      <c r="N666" t="s">
        <v>18</v>
      </c>
      <c r="O666" t="s">
        <v>19</v>
      </c>
      <c r="P666" s="1">
        <v>0.87855375263170998</v>
      </c>
      <c r="Q666" t="s">
        <v>20</v>
      </c>
    </row>
    <row r="667" spans="1:17" x14ac:dyDescent="0.35">
      <c r="A667">
        <v>664</v>
      </c>
      <c r="B667">
        <v>1454</v>
      </c>
      <c r="C667" t="s">
        <v>1600</v>
      </c>
      <c r="D667">
        <v>35</v>
      </c>
      <c r="E667">
        <v>30</v>
      </c>
      <c r="F667">
        <v>33.377905890622699</v>
      </c>
      <c r="G667">
        <v>1.1666666666666701</v>
      </c>
      <c r="H667">
        <v>875</v>
      </c>
      <c r="I667">
        <v>112.426406145096</v>
      </c>
      <c r="J667">
        <v>0.558621791357782</v>
      </c>
      <c r="K667">
        <v>0.86992389633059897</v>
      </c>
      <c r="L667">
        <v>0.98591549295774605</v>
      </c>
      <c r="M667" t="s">
        <v>959</v>
      </c>
      <c r="N667" t="s">
        <v>18</v>
      </c>
      <c r="O667" t="s">
        <v>19</v>
      </c>
      <c r="P667" s="1">
        <v>0.87854956838379505</v>
      </c>
      <c r="Q667" t="s">
        <v>20</v>
      </c>
    </row>
    <row r="668" spans="1:17" x14ac:dyDescent="0.35">
      <c r="A668">
        <v>665</v>
      </c>
      <c r="B668">
        <v>916</v>
      </c>
      <c r="C668" t="s">
        <v>2169</v>
      </c>
      <c r="D668">
        <v>50</v>
      </c>
      <c r="E668">
        <v>97</v>
      </c>
      <c r="F668">
        <v>60.765077797464997</v>
      </c>
      <c r="G668">
        <v>0.51152074932802305</v>
      </c>
      <c r="H668">
        <v>2900</v>
      </c>
      <c r="I668">
        <v>253.13708305358901</v>
      </c>
      <c r="J668">
        <v>0.80270908512138694</v>
      </c>
      <c r="K668">
        <v>0.56871714265613305</v>
      </c>
      <c r="L668">
        <v>0.84363636363636396</v>
      </c>
      <c r="M668" t="s">
        <v>959</v>
      </c>
      <c r="N668" t="s">
        <v>18</v>
      </c>
      <c r="O668" t="s">
        <v>19</v>
      </c>
      <c r="P668" s="1">
        <v>0.87846046020215196</v>
      </c>
      <c r="Q668" t="s">
        <v>20</v>
      </c>
    </row>
    <row r="669" spans="1:17" x14ac:dyDescent="0.35">
      <c r="A669">
        <v>666</v>
      </c>
      <c r="B669">
        <v>1459</v>
      </c>
      <c r="C669" t="s">
        <v>2170</v>
      </c>
      <c r="D669">
        <v>25</v>
      </c>
      <c r="E669">
        <v>40</v>
      </c>
      <c r="F669">
        <v>33.138634663094898</v>
      </c>
      <c r="G669">
        <v>0.625</v>
      </c>
      <c r="H669">
        <v>862.5</v>
      </c>
      <c r="I669">
        <v>115.355338454247</v>
      </c>
      <c r="J669">
        <v>0.64970307060078203</v>
      </c>
      <c r="K669">
        <v>0.81450465792859805</v>
      </c>
      <c r="L669">
        <v>0.971830985915493</v>
      </c>
      <c r="M669" t="s">
        <v>959</v>
      </c>
      <c r="N669" t="s">
        <v>18</v>
      </c>
      <c r="O669" t="s">
        <v>19</v>
      </c>
      <c r="P669" s="1">
        <v>0.87833724528993096</v>
      </c>
      <c r="Q669" t="s">
        <v>20</v>
      </c>
    </row>
    <row r="670" spans="1:17" x14ac:dyDescent="0.35">
      <c r="A670">
        <v>667</v>
      </c>
      <c r="B670">
        <v>636</v>
      </c>
      <c r="C670" t="s">
        <v>572</v>
      </c>
      <c r="D670">
        <v>152</v>
      </c>
      <c r="E670">
        <v>70</v>
      </c>
      <c r="F670">
        <v>95.329676651854996</v>
      </c>
      <c r="G670">
        <v>2.1567796753685098</v>
      </c>
      <c r="H670">
        <v>7137.5</v>
      </c>
      <c r="I670">
        <v>408.49242150783499</v>
      </c>
      <c r="J670">
        <v>0.58929406521810501</v>
      </c>
      <c r="K670">
        <v>0.53751176904542197</v>
      </c>
      <c r="L670">
        <v>0.81455064194008597</v>
      </c>
      <c r="M670" t="s">
        <v>959</v>
      </c>
      <c r="N670" t="s">
        <v>18</v>
      </c>
      <c r="O670" t="s">
        <v>19</v>
      </c>
      <c r="P670" s="1">
        <v>0.87826641893328306</v>
      </c>
      <c r="Q670" t="s">
        <v>20</v>
      </c>
    </row>
    <row r="671" spans="1:17" x14ac:dyDescent="0.35">
      <c r="A671">
        <v>668</v>
      </c>
      <c r="B671">
        <v>1874</v>
      </c>
      <c r="C671" t="s">
        <v>2171</v>
      </c>
      <c r="D671">
        <v>25</v>
      </c>
      <c r="E671">
        <v>25</v>
      </c>
      <c r="F671">
        <v>23.601743597065699</v>
      </c>
      <c r="G671">
        <v>1</v>
      </c>
      <c r="H671">
        <v>437.5</v>
      </c>
      <c r="I671">
        <v>85.355338454246507</v>
      </c>
      <c r="J671">
        <v>0.43829052303245503</v>
      </c>
      <c r="K671">
        <v>0.75461692893260901</v>
      </c>
      <c r="L671">
        <v>0.92105263157894701</v>
      </c>
      <c r="M671" t="s">
        <v>959</v>
      </c>
      <c r="N671" t="s">
        <v>18</v>
      </c>
      <c r="O671" t="s">
        <v>19</v>
      </c>
      <c r="P671" s="1">
        <v>0.87813609611685195</v>
      </c>
      <c r="Q671" t="s">
        <v>20</v>
      </c>
    </row>
    <row r="672" spans="1:17" x14ac:dyDescent="0.35">
      <c r="A672">
        <v>669</v>
      </c>
      <c r="B672">
        <v>677</v>
      </c>
      <c r="C672" t="s">
        <v>501</v>
      </c>
      <c r="D672">
        <v>76</v>
      </c>
      <c r="E672">
        <v>126</v>
      </c>
      <c r="F672">
        <v>88.759054090548005</v>
      </c>
      <c r="G672">
        <v>0.60648151664873495</v>
      </c>
      <c r="H672">
        <v>6187.5</v>
      </c>
      <c r="I672">
        <v>350.91882765293099</v>
      </c>
      <c r="J672">
        <v>0.85229128587346903</v>
      </c>
      <c r="K672">
        <v>0.63141040793084602</v>
      </c>
      <c r="L672">
        <v>0.88235294117647101</v>
      </c>
      <c r="M672" t="s">
        <v>959</v>
      </c>
      <c r="N672" t="s">
        <v>18</v>
      </c>
      <c r="O672" t="s">
        <v>19</v>
      </c>
      <c r="P672" s="1">
        <v>0.87813221027654897</v>
      </c>
      <c r="Q672" t="s">
        <v>20</v>
      </c>
    </row>
    <row r="673" spans="1:17" x14ac:dyDescent="0.35">
      <c r="A673">
        <v>670</v>
      </c>
      <c r="B673">
        <v>681</v>
      </c>
      <c r="C673" t="s">
        <v>803</v>
      </c>
      <c r="D673">
        <v>175</v>
      </c>
      <c r="E673">
        <v>66</v>
      </c>
      <c r="F673">
        <v>88.129230241075504</v>
      </c>
      <c r="G673">
        <v>2.6654135695865602</v>
      </c>
      <c r="H673">
        <v>6100</v>
      </c>
      <c r="I673">
        <v>472.13203072547901</v>
      </c>
      <c r="J673">
        <v>0.76230187819561601</v>
      </c>
      <c r="K673">
        <v>0.34388463265910502</v>
      </c>
      <c r="L673">
        <v>0.74390243902439002</v>
      </c>
      <c r="M673" t="s">
        <v>959</v>
      </c>
      <c r="N673" t="s">
        <v>18</v>
      </c>
      <c r="O673" t="s">
        <v>19</v>
      </c>
      <c r="P673" s="1">
        <v>0.87809152522446199</v>
      </c>
      <c r="Q673" t="s">
        <v>20</v>
      </c>
    </row>
    <row r="674" spans="1:17" x14ac:dyDescent="0.35">
      <c r="A674">
        <v>671</v>
      </c>
      <c r="B674">
        <v>870</v>
      </c>
      <c r="C674" t="s">
        <v>2172</v>
      </c>
      <c r="D674">
        <v>79</v>
      </c>
      <c r="E674">
        <v>63</v>
      </c>
      <c r="F674">
        <v>65.065516875257501</v>
      </c>
      <c r="G674">
        <v>1.2499998869081399</v>
      </c>
      <c r="H674">
        <v>3325</v>
      </c>
      <c r="I674">
        <v>253.13708305358901</v>
      </c>
      <c r="J674">
        <v>0.59573461027881802</v>
      </c>
      <c r="K674">
        <v>0.65206362045918698</v>
      </c>
      <c r="L674">
        <v>0.86644951140065196</v>
      </c>
      <c r="M674" t="s">
        <v>959</v>
      </c>
      <c r="N674" t="s">
        <v>18</v>
      </c>
      <c r="O674" t="s">
        <v>19</v>
      </c>
      <c r="P674" s="1">
        <v>0.87808268527168398</v>
      </c>
      <c r="Q674" t="s">
        <v>20</v>
      </c>
    </row>
    <row r="675" spans="1:17" x14ac:dyDescent="0.35">
      <c r="A675">
        <v>672</v>
      </c>
      <c r="B675">
        <v>1593</v>
      </c>
      <c r="C675" t="s">
        <v>1231</v>
      </c>
      <c r="D675">
        <v>28</v>
      </c>
      <c r="E675">
        <v>51</v>
      </c>
      <c r="F675">
        <v>29.316150714175201</v>
      </c>
      <c r="G675">
        <v>0.55555553474229902</v>
      </c>
      <c r="H675">
        <v>675</v>
      </c>
      <c r="I675">
        <v>130.71067690849301</v>
      </c>
      <c r="J675">
        <v>0.76630383990661299</v>
      </c>
      <c r="K675">
        <v>0.49646828377939001</v>
      </c>
      <c r="L675">
        <v>0.81818181818181801</v>
      </c>
      <c r="M675" t="s">
        <v>959</v>
      </c>
      <c r="N675" t="s">
        <v>18</v>
      </c>
      <c r="O675" t="s">
        <v>19</v>
      </c>
      <c r="P675" s="1">
        <v>0.87801645525711003</v>
      </c>
      <c r="Q675" t="s">
        <v>20</v>
      </c>
    </row>
    <row r="676" spans="1:17" x14ac:dyDescent="0.35">
      <c r="A676">
        <v>673</v>
      </c>
      <c r="B676">
        <v>373</v>
      </c>
      <c r="C676" t="s">
        <v>215</v>
      </c>
      <c r="D676">
        <v>289</v>
      </c>
      <c r="E676">
        <v>105</v>
      </c>
      <c r="F676">
        <v>153.942102838643</v>
      </c>
      <c r="G676">
        <v>2.7522936480931901</v>
      </c>
      <c r="H676">
        <v>18612.5</v>
      </c>
      <c r="I676">
        <v>784.76658761501301</v>
      </c>
      <c r="J676">
        <v>0.75945270314577595</v>
      </c>
      <c r="K676">
        <v>0.37978129100589902</v>
      </c>
      <c r="L676">
        <v>0.72316658572122405</v>
      </c>
      <c r="M676" t="s">
        <v>959</v>
      </c>
      <c r="N676" t="s">
        <v>18</v>
      </c>
      <c r="O676" t="s">
        <v>19</v>
      </c>
      <c r="P676" s="1">
        <v>0.878013998271714</v>
      </c>
      <c r="Q676" t="s">
        <v>20</v>
      </c>
    </row>
    <row r="677" spans="1:17" x14ac:dyDescent="0.35">
      <c r="A677">
        <v>674</v>
      </c>
      <c r="B677">
        <v>1970</v>
      </c>
      <c r="C677" t="s">
        <v>2173</v>
      </c>
      <c r="D677">
        <v>25</v>
      </c>
      <c r="E677">
        <v>20</v>
      </c>
      <c r="F677">
        <v>21.850968611841601</v>
      </c>
      <c r="G677">
        <v>1.25</v>
      </c>
      <c r="H677">
        <v>375</v>
      </c>
      <c r="I677">
        <v>78.284270763397203</v>
      </c>
      <c r="J677">
        <v>0.53310924845636498</v>
      </c>
      <c r="K677">
        <v>0.76893939386726995</v>
      </c>
      <c r="L677">
        <v>0.9375</v>
      </c>
      <c r="M677" t="s">
        <v>959</v>
      </c>
      <c r="N677" t="s">
        <v>18</v>
      </c>
      <c r="O677" t="s">
        <v>19</v>
      </c>
      <c r="P677" s="1">
        <v>0.87800222180055598</v>
      </c>
      <c r="Q677" t="s">
        <v>20</v>
      </c>
    </row>
    <row r="678" spans="1:17" x14ac:dyDescent="0.35">
      <c r="A678">
        <v>675</v>
      </c>
      <c r="B678">
        <v>350</v>
      </c>
      <c r="C678" t="s">
        <v>1993</v>
      </c>
      <c r="D678">
        <v>138</v>
      </c>
      <c r="E678">
        <v>198</v>
      </c>
      <c r="F678">
        <v>160.2238818676</v>
      </c>
      <c r="G678">
        <v>0.69642860583416499</v>
      </c>
      <c r="H678">
        <v>20162.5</v>
      </c>
      <c r="I678">
        <v>568.19804608821903</v>
      </c>
      <c r="J678">
        <v>0.77702721273638498</v>
      </c>
      <c r="K678">
        <v>0.78479237088231102</v>
      </c>
      <c r="L678">
        <v>0.96241050119331695</v>
      </c>
      <c r="M678" t="s">
        <v>959</v>
      </c>
      <c r="N678" t="s">
        <v>18</v>
      </c>
      <c r="O678" t="s">
        <v>19</v>
      </c>
      <c r="P678" s="1">
        <v>0.87797626952455099</v>
      </c>
      <c r="Q678" t="s">
        <v>20</v>
      </c>
    </row>
    <row r="679" spans="1:17" x14ac:dyDescent="0.35">
      <c r="A679">
        <v>676</v>
      </c>
      <c r="B679">
        <v>1839</v>
      </c>
      <c r="C679" t="s">
        <v>2174</v>
      </c>
      <c r="D679">
        <v>20</v>
      </c>
      <c r="E679">
        <v>30</v>
      </c>
      <c r="F679">
        <v>24.2667115497756</v>
      </c>
      <c r="G679">
        <v>0.66666666666666696</v>
      </c>
      <c r="H679">
        <v>462.5</v>
      </c>
      <c r="I679">
        <v>85.355338454246507</v>
      </c>
      <c r="J679">
        <v>0.55068301433744804</v>
      </c>
      <c r="K679">
        <v>0.79773789630018699</v>
      </c>
      <c r="L679">
        <v>0.94871794871794901</v>
      </c>
      <c r="M679" t="s">
        <v>959</v>
      </c>
      <c r="N679" t="s">
        <v>18</v>
      </c>
      <c r="O679" t="s">
        <v>19</v>
      </c>
      <c r="P679" s="1">
        <v>0.87795375171059797</v>
      </c>
      <c r="Q679" t="s">
        <v>20</v>
      </c>
    </row>
    <row r="680" spans="1:17" x14ac:dyDescent="0.35">
      <c r="A680">
        <v>677</v>
      </c>
      <c r="B680">
        <v>1340</v>
      </c>
      <c r="C680" t="s">
        <v>1750</v>
      </c>
      <c r="D680">
        <v>35</v>
      </c>
      <c r="E680">
        <v>40</v>
      </c>
      <c r="F680">
        <v>37.424103185095603</v>
      </c>
      <c r="G680">
        <v>0.875</v>
      </c>
      <c r="H680">
        <v>1100</v>
      </c>
      <c r="I680">
        <v>126.56854152679399</v>
      </c>
      <c r="J680">
        <v>0.68142381279292696</v>
      </c>
      <c r="K680">
        <v>0.86288118196103003</v>
      </c>
      <c r="L680">
        <v>0.96703296703296704</v>
      </c>
      <c r="M680" t="s">
        <v>959</v>
      </c>
      <c r="N680" t="s">
        <v>18</v>
      </c>
      <c r="O680" t="s">
        <v>19</v>
      </c>
      <c r="P680" s="1">
        <v>0.87793137456213399</v>
      </c>
      <c r="Q680" t="s">
        <v>20</v>
      </c>
    </row>
    <row r="681" spans="1:17" x14ac:dyDescent="0.35">
      <c r="A681">
        <v>678</v>
      </c>
      <c r="B681">
        <v>874</v>
      </c>
      <c r="C681" t="s">
        <v>1097</v>
      </c>
      <c r="D681">
        <v>92</v>
      </c>
      <c r="E681">
        <v>68</v>
      </c>
      <c r="F681">
        <v>64.943098108538294</v>
      </c>
      <c r="G681">
        <v>1.34939765267413</v>
      </c>
      <c r="H681">
        <v>3312.5</v>
      </c>
      <c r="I681">
        <v>362.634556889534</v>
      </c>
      <c r="J681">
        <v>0.64571051110707101</v>
      </c>
      <c r="K681">
        <v>0.31653910946707903</v>
      </c>
      <c r="L681">
        <v>0.65432098765432101</v>
      </c>
      <c r="M681" t="s">
        <v>959</v>
      </c>
      <c r="N681" t="s">
        <v>18</v>
      </c>
      <c r="O681" t="s">
        <v>19</v>
      </c>
      <c r="P681" s="1">
        <v>0.87778056799111104</v>
      </c>
      <c r="Q681" t="s">
        <v>20</v>
      </c>
    </row>
    <row r="682" spans="1:17" x14ac:dyDescent="0.35">
      <c r="A682">
        <v>679</v>
      </c>
      <c r="B682">
        <v>1791</v>
      </c>
      <c r="C682" t="s">
        <v>978</v>
      </c>
      <c r="D682">
        <v>42</v>
      </c>
      <c r="E682">
        <v>17</v>
      </c>
      <c r="F682">
        <v>24.913937425834401</v>
      </c>
      <c r="G682">
        <v>2.5294117394664202</v>
      </c>
      <c r="H682">
        <v>487.5</v>
      </c>
      <c r="I682">
        <v>105.355338454247</v>
      </c>
      <c r="J682">
        <v>0.61131336673409398</v>
      </c>
      <c r="K682">
        <v>0.55191397483230398</v>
      </c>
      <c r="L682">
        <v>0.82978723404255295</v>
      </c>
      <c r="M682" t="s">
        <v>959</v>
      </c>
      <c r="N682" t="s">
        <v>18</v>
      </c>
      <c r="O682" t="s">
        <v>19</v>
      </c>
      <c r="P682" s="1">
        <v>0.87775631206636195</v>
      </c>
      <c r="Q682" t="s">
        <v>20</v>
      </c>
    </row>
    <row r="683" spans="1:17" x14ac:dyDescent="0.35">
      <c r="A683">
        <v>680</v>
      </c>
      <c r="B683">
        <v>1949</v>
      </c>
      <c r="C683" t="s">
        <v>1915</v>
      </c>
      <c r="D683">
        <v>25</v>
      </c>
      <c r="E683">
        <v>20</v>
      </c>
      <c r="F683">
        <v>22.5675833419103</v>
      </c>
      <c r="G683">
        <v>1.25</v>
      </c>
      <c r="H683">
        <v>400</v>
      </c>
      <c r="I683">
        <v>78.284270763397203</v>
      </c>
      <c r="J683">
        <v>0.41033048864993199</v>
      </c>
      <c r="K683">
        <v>0.82020202012508803</v>
      </c>
      <c r="L683">
        <v>1</v>
      </c>
      <c r="M683" t="s">
        <v>959</v>
      </c>
      <c r="N683" t="s">
        <v>18</v>
      </c>
      <c r="O683" t="s">
        <v>19</v>
      </c>
      <c r="P683" s="1">
        <v>0.87757755298738005</v>
      </c>
      <c r="Q683" t="s">
        <v>20</v>
      </c>
    </row>
    <row r="684" spans="1:17" x14ac:dyDescent="0.35">
      <c r="A684">
        <v>681</v>
      </c>
      <c r="B684">
        <v>1001</v>
      </c>
      <c r="C684" t="s">
        <v>1829</v>
      </c>
      <c r="D684">
        <v>53</v>
      </c>
      <c r="E684">
        <v>106</v>
      </c>
      <c r="F684">
        <v>54.990398423233998</v>
      </c>
      <c r="G684">
        <v>0.50124069635321</v>
      </c>
      <c r="H684">
        <v>2375</v>
      </c>
      <c r="I684">
        <v>309.70562458038302</v>
      </c>
      <c r="J684">
        <v>0.76781555551929304</v>
      </c>
      <c r="K684">
        <v>0.31115393140820402</v>
      </c>
      <c r="L684">
        <v>0.58641975308642003</v>
      </c>
      <c r="M684" t="s">
        <v>959</v>
      </c>
      <c r="N684" t="s">
        <v>18</v>
      </c>
      <c r="O684" t="s">
        <v>19</v>
      </c>
      <c r="P684" s="1">
        <v>0.877532725600773</v>
      </c>
      <c r="Q684" t="s">
        <v>20</v>
      </c>
    </row>
    <row r="685" spans="1:17" x14ac:dyDescent="0.35">
      <c r="A685">
        <v>682</v>
      </c>
      <c r="B685">
        <v>1308</v>
      </c>
      <c r="C685" t="s">
        <v>1143</v>
      </c>
      <c r="D685">
        <v>35</v>
      </c>
      <c r="E685">
        <v>64</v>
      </c>
      <c r="F685">
        <v>38.678889139475203</v>
      </c>
      <c r="G685">
        <v>0.55555562215799104</v>
      </c>
      <c r="H685">
        <v>1175</v>
      </c>
      <c r="I685">
        <v>178.99494767189</v>
      </c>
      <c r="J685">
        <v>0.67734066351151001</v>
      </c>
      <c r="K685">
        <v>0.46085699658499102</v>
      </c>
      <c r="L685">
        <v>0.752</v>
      </c>
      <c r="M685" t="s">
        <v>959</v>
      </c>
      <c r="N685" t="s">
        <v>18</v>
      </c>
      <c r="O685" t="s">
        <v>19</v>
      </c>
      <c r="P685" s="1">
        <v>0.87746392658958705</v>
      </c>
      <c r="Q685" t="s">
        <v>20</v>
      </c>
    </row>
    <row r="686" spans="1:17" x14ac:dyDescent="0.35">
      <c r="A686">
        <v>683</v>
      </c>
      <c r="B686">
        <v>1989</v>
      </c>
      <c r="C686" t="s">
        <v>1032</v>
      </c>
      <c r="D686">
        <v>20</v>
      </c>
      <c r="E686">
        <v>20</v>
      </c>
      <c r="F686">
        <v>21.850968611841601</v>
      </c>
      <c r="G686">
        <v>1</v>
      </c>
      <c r="H686">
        <v>375</v>
      </c>
      <c r="I686">
        <v>74.142135381698594</v>
      </c>
      <c r="J686">
        <v>0.58070364622788395</v>
      </c>
      <c r="K686">
        <v>0.85725682538729897</v>
      </c>
      <c r="L686">
        <v>1</v>
      </c>
      <c r="M686" t="s">
        <v>959</v>
      </c>
      <c r="N686" t="s">
        <v>18</v>
      </c>
      <c r="O686" t="s">
        <v>19</v>
      </c>
      <c r="P686" s="1">
        <v>0.87731154722522298</v>
      </c>
      <c r="Q686" t="s">
        <v>20</v>
      </c>
    </row>
    <row r="687" spans="1:17" x14ac:dyDescent="0.35">
      <c r="A687">
        <v>684</v>
      </c>
      <c r="B687">
        <v>1032</v>
      </c>
      <c r="C687" t="s">
        <v>2175</v>
      </c>
      <c r="D687">
        <v>47</v>
      </c>
      <c r="E687">
        <v>73</v>
      </c>
      <c r="F687">
        <v>52.472664459600203</v>
      </c>
      <c r="G687">
        <v>0.64150944620335304</v>
      </c>
      <c r="H687">
        <v>2162.5</v>
      </c>
      <c r="I687">
        <v>221.92387998104101</v>
      </c>
      <c r="J687">
        <v>0.81974585762618501</v>
      </c>
      <c r="K687">
        <v>0.55176977474785005</v>
      </c>
      <c r="L687">
        <v>0.78636363636363604</v>
      </c>
      <c r="M687" t="s">
        <v>959</v>
      </c>
      <c r="N687" t="s">
        <v>18</v>
      </c>
      <c r="O687" t="s">
        <v>19</v>
      </c>
      <c r="P687" s="1">
        <v>0.87722676364628405</v>
      </c>
      <c r="Q687" t="s">
        <v>20</v>
      </c>
    </row>
    <row r="688" spans="1:17" x14ac:dyDescent="0.35">
      <c r="A688">
        <v>685</v>
      </c>
      <c r="B688">
        <v>149</v>
      </c>
      <c r="C688" t="s">
        <v>205</v>
      </c>
      <c r="D688">
        <v>382</v>
      </c>
      <c r="E688">
        <v>283</v>
      </c>
      <c r="F688">
        <v>269.04213074943101</v>
      </c>
      <c r="G688">
        <v>1.3507852909101401</v>
      </c>
      <c r="H688">
        <v>56850</v>
      </c>
      <c r="I688">
        <v>1483.6753106117201</v>
      </c>
      <c r="J688">
        <v>0.48935564763023798</v>
      </c>
      <c r="K688">
        <v>0.32453578659536197</v>
      </c>
      <c r="L688">
        <v>0.67819862809424403</v>
      </c>
      <c r="M688" t="s">
        <v>959</v>
      </c>
      <c r="N688" t="s">
        <v>18</v>
      </c>
      <c r="O688" t="s">
        <v>19</v>
      </c>
      <c r="P688" s="1">
        <v>0.87714211399783504</v>
      </c>
      <c r="Q688" t="s">
        <v>20</v>
      </c>
    </row>
    <row r="689" spans="1:17" x14ac:dyDescent="0.35">
      <c r="A689">
        <v>686</v>
      </c>
      <c r="B689">
        <v>807</v>
      </c>
      <c r="C689" t="s">
        <v>2176</v>
      </c>
      <c r="D689">
        <v>75</v>
      </c>
      <c r="E689">
        <v>60</v>
      </c>
      <c r="F689">
        <v>70.580094352277001</v>
      </c>
      <c r="G689">
        <v>1.25</v>
      </c>
      <c r="H689">
        <v>3912.5</v>
      </c>
      <c r="I689">
        <v>249.49747383594499</v>
      </c>
      <c r="J689">
        <v>0.55988884619266299</v>
      </c>
      <c r="K689">
        <v>0.78982687851924704</v>
      </c>
      <c r="L689">
        <v>0.95718654434250805</v>
      </c>
      <c r="M689" t="s">
        <v>959</v>
      </c>
      <c r="N689" t="s">
        <v>18</v>
      </c>
      <c r="O689" t="s">
        <v>19</v>
      </c>
      <c r="P689" s="1">
        <v>0.87711266424057499</v>
      </c>
      <c r="Q689" t="s">
        <v>20</v>
      </c>
    </row>
    <row r="690" spans="1:17" x14ac:dyDescent="0.35">
      <c r="A690">
        <v>687</v>
      </c>
      <c r="B690">
        <v>1827</v>
      </c>
      <c r="C690" t="s">
        <v>2177</v>
      </c>
      <c r="D690">
        <v>30</v>
      </c>
      <c r="E690">
        <v>20</v>
      </c>
      <c r="F690">
        <v>24.592453796829702</v>
      </c>
      <c r="G690">
        <v>1.5</v>
      </c>
      <c r="H690">
        <v>475</v>
      </c>
      <c r="I690">
        <v>88.284270763397203</v>
      </c>
      <c r="J690">
        <v>0.62893602847651797</v>
      </c>
      <c r="K690">
        <v>0.76583781273603402</v>
      </c>
      <c r="L690">
        <v>0.95</v>
      </c>
      <c r="M690" t="s">
        <v>959</v>
      </c>
      <c r="N690" t="s">
        <v>18</v>
      </c>
      <c r="O690" t="s">
        <v>19</v>
      </c>
      <c r="P690" s="1">
        <v>0.87705796712867201</v>
      </c>
      <c r="Q690" t="s">
        <v>20</v>
      </c>
    </row>
    <row r="691" spans="1:17" x14ac:dyDescent="0.35">
      <c r="A691">
        <v>688</v>
      </c>
      <c r="B691">
        <v>936</v>
      </c>
      <c r="C691" t="s">
        <v>2178</v>
      </c>
      <c r="D691">
        <v>108</v>
      </c>
      <c r="E691">
        <v>53</v>
      </c>
      <c r="F691">
        <v>59.441061032253401</v>
      </c>
      <c r="G691">
        <v>2.0431654156881098</v>
      </c>
      <c r="H691">
        <v>2775</v>
      </c>
      <c r="I691">
        <v>321.42135381698603</v>
      </c>
      <c r="J691">
        <v>0.74087982118704099</v>
      </c>
      <c r="K691">
        <v>0.33753856482507699</v>
      </c>
      <c r="L691">
        <v>0.64534883720930203</v>
      </c>
      <c r="M691" t="s">
        <v>959</v>
      </c>
      <c r="N691" t="s">
        <v>18</v>
      </c>
      <c r="O691" t="s">
        <v>19</v>
      </c>
      <c r="P691" s="1">
        <v>0.87703347303657697</v>
      </c>
      <c r="Q691" t="s">
        <v>20</v>
      </c>
    </row>
    <row r="692" spans="1:17" x14ac:dyDescent="0.35">
      <c r="A692">
        <v>689</v>
      </c>
      <c r="B692">
        <v>1242</v>
      </c>
      <c r="C692" t="s">
        <v>543</v>
      </c>
      <c r="D692">
        <v>45</v>
      </c>
      <c r="E692">
        <v>40</v>
      </c>
      <c r="F692">
        <v>41.0736216661508</v>
      </c>
      <c r="G692">
        <v>1.125</v>
      </c>
      <c r="H692">
        <v>1325</v>
      </c>
      <c r="I692">
        <v>146.56854152679401</v>
      </c>
      <c r="J692">
        <v>0.61094599693209195</v>
      </c>
      <c r="K692">
        <v>0.77507585794306999</v>
      </c>
      <c r="L692">
        <v>0.92173913043478295</v>
      </c>
      <c r="M692" t="s">
        <v>959</v>
      </c>
      <c r="N692" t="s">
        <v>18</v>
      </c>
      <c r="O692" t="s">
        <v>19</v>
      </c>
      <c r="P692" s="1">
        <v>0.87697224281025898</v>
      </c>
      <c r="Q692" t="s">
        <v>20</v>
      </c>
    </row>
    <row r="693" spans="1:17" x14ac:dyDescent="0.35">
      <c r="A693">
        <v>690</v>
      </c>
      <c r="B693">
        <v>1390</v>
      </c>
      <c r="C693" t="s">
        <v>2179</v>
      </c>
      <c r="D693">
        <v>30</v>
      </c>
      <c r="E693">
        <v>45</v>
      </c>
      <c r="F693">
        <v>35.682482323055403</v>
      </c>
      <c r="G693">
        <v>0.66666666666666696</v>
      </c>
      <c r="H693">
        <v>1000</v>
      </c>
      <c r="I693">
        <v>126.56854152679399</v>
      </c>
      <c r="J693">
        <v>0.68351076557827295</v>
      </c>
      <c r="K693">
        <v>0.784437438146391</v>
      </c>
      <c r="L693">
        <v>0.96385542168674698</v>
      </c>
      <c r="M693" t="s">
        <v>959</v>
      </c>
      <c r="N693" t="s">
        <v>18</v>
      </c>
      <c r="O693" t="s">
        <v>19</v>
      </c>
      <c r="P693" s="1">
        <v>0.876960244587908</v>
      </c>
      <c r="Q693" t="s">
        <v>20</v>
      </c>
    </row>
    <row r="694" spans="1:17" x14ac:dyDescent="0.35">
      <c r="A694">
        <v>691</v>
      </c>
      <c r="B694">
        <v>2070</v>
      </c>
      <c r="C694" t="s">
        <v>1729</v>
      </c>
      <c r="D694">
        <v>15</v>
      </c>
      <c r="E694">
        <v>30</v>
      </c>
      <c r="F694">
        <v>20.729648968280099</v>
      </c>
      <c r="G694">
        <v>0.5</v>
      </c>
      <c r="H694">
        <v>337.5</v>
      </c>
      <c r="I694">
        <v>81.213203072547898</v>
      </c>
      <c r="J694">
        <v>0.63936282300089897</v>
      </c>
      <c r="K694">
        <v>0.64302870756589703</v>
      </c>
      <c r="L694">
        <v>0.9</v>
      </c>
      <c r="M694" t="s">
        <v>959</v>
      </c>
      <c r="N694" t="s">
        <v>18</v>
      </c>
      <c r="O694" t="s">
        <v>19</v>
      </c>
      <c r="P694" s="1">
        <v>0.87695749824164604</v>
      </c>
      <c r="Q694" t="s">
        <v>20</v>
      </c>
    </row>
    <row r="695" spans="1:17" x14ac:dyDescent="0.35">
      <c r="A695">
        <v>692</v>
      </c>
      <c r="B695">
        <v>1141</v>
      </c>
      <c r="C695" t="s">
        <v>227</v>
      </c>
      <c r="D695">
        <v>47</v>
      </c>
      <c r="E695">
        <v>51</v>
      </c>
      <c r="F695">
        <v>46.180907715541899</v>
      </c>
      <c r="G695">
        <v>0.91304346616740695</v>
      </c>
      <c r="H695">
        <v>1675</v>
      </c>
      <c r="I695">
        <v>164.85281229019199</v>
      </c>
      <c r="J695">
        <v>0.63330857375153504</v>
      </c>
      <c r="K695">
        <v>0.77451878357652904</v>
      </c>
      <c r="L695">
        <v>0.93055555555555602</v>
      </c>
      <c r="M695" t="s">
        <v>959</v>
      </c>
      <c r="N695" t="s">
        <v>18</v>
      </c>
      <c r="O695" t="s">
        <v>19</v>
      </c>
      <c r="P695" s="1">
        <v>0.87694310653566998</v>
      </c>
      <c r="Q695" t="s">
        <v>20</v>
      </c>
    </row>
    <row r="696" spans="1:17" x14ac:dyDescent="0.35">
      <c r="A696">
        <v>693</v>
      </c>
      <c r="B696">
        <v>1843</v>
      </c>
      <c r="C696" t="s">
        <v>908</v>
      </c>
      <c r="D696">
        <v>25</v>
      </c>
      <c r="E696">
        <v>25</v>
      </c>
      <c r="F696">
        <v>24.2667115497756</v>
      </c>
      <c r="G696">
        <v>1</v>
      </c>
      <c r="H696">
        <v>462.5</v>
      </c>
      <c r="I696">
        <v>85.355338454246507</v>
      </c>
      <c r="J696">
        <v>0.702009450063937</v>
      </c>
      <c r="K696">
        <v>0.79773789630018699</v>
      </c>
      <c r="L696">
        <v>0.94871794871794901</v>
      </c>
      <c r="M696" t="s">
        <v>959</v>
      </c>
      <c r="N696" t="s">
        <v>18</v>
      </c>
      <c r="O696" t="s">
        <v>19</v>
      </c>
      <c r="P696" s="1">
        <v>0.87693731954584397</v>
      </c>
      <c r="Q696" t="s">
        <v>20</v>
      </c>
    </row>
    <row r="697" spans="1:17" x14ac:dyDescent="0.35">
      <c r="A697">
        <v>694</v>
      </c>
      <c r="B697">
        <v>658</v>
      </c>
      <c r="C697" t="s">
        <v>2180</v>
      </c>
      <c r="D697">
        <v>102</v>
      </c>
      <c r="E697">
        <v>95</v>
      </c>
      <c r="F697">
        <v>91.2348810691729</v>
      </c>
      <c r="G697">
        <v>1.07826089412889</v>
      </c>
      <c r="H697">
        <v>6537.5</v>
      </c>
      <c r="I697">
        <v>360.91882765293099</v>
      </c>
      <c r="J697">
        <v>0.63789962364625896</v>
      </c>
      <c r="K697">
        <v>0.63067046050140996</v>
      </c>
      <c r="L697">
        <v>0.83948635634028901</v>
      </c>
      <c r="M697" t="s">
        <v>959</v>
      </c>
      <c r="N697" t="s">
        <v>18</v>
      </c>
      <c r="O697" t="s">
        <v>19</v>
      </c>
      <c r="P697" s="1">
        <v>0.876927125498834</v>
      </c>
      <c r="Q697" t="s">
        <v>20</v>
      </c>
    </row>
    <row r="698" spans="1:17" x14ac:dyDescent="0.35">
      <c r="A698">
        <v>695</v>
      </c>
      <c r="B698">
        <v>2043</v>
      </c>
      <c r="C698" t="s">
        <v>2181</v>
      </c>
      <c r="D698">
        <v>17</v>
      </c>
      <c r="E698">
        <v>32</v>
      </c>
      <c r="F698">
        <v>21.1100412282238</v>
      </c>
      <c r="G698">
        <v>0.54999998869081301</v>
      </c>
      <c r="H698">
        <v>350</v>
      </c>
      <c r="I698">
        <v>82.426406145095797</v>
      </c>
      <c r="J698">
        <v>0.77723463762116696</v>
      </c>
      <c r="K698">
        <v>0.64735898328784502</v>
      </c>
      <c r="L698">
        <v>0.84848484848484895</v>
      </c>
      <c r="M698" t="s">
        <v>959</v>
      </c>
      <c r="N698" t="s">
        <v>18</v>
      </c>
      <c r="O698" t="s">
        <v>19</v>
      </c>
      <c r="P698" s="1">
        <v>0.87681556300305696</v>
      </c>
      <c r="Q698" t="s">
        <v>20</v>
      </c>
    </row>
    <row r="699" spans="1:17" x14ac:dyDescent="0.35">
      <c r="A699">
        <v>696</v>
      </c>
      <c r="B699">
        <v>1274</v>
      </c>
      <c r="C699" t="s">
        <v>1777</v>
      </c>
      <c r="D699">
        <v>45</v>
      </c>
      <c r="E699">
        <v>40</v>
      </c>
      <c r="F699">
        <v>39.694255713009198</v>
      </c>
      <c r="G699">
        <v>1.125</v>
      </c>
      <c r="H699">
        <v>1237.5</v>
      </c>
      <c r="I699">
        <v>143.63960921764399</v>
      </c>
      <c r="J699">
        <v>0.75681205834388299</v>
      </c>
      <c r="K699">
        <v>0.75371410334528499</v>
      </c>
      <c r="L699">
        <v>0.94285714285714295</v>
      </c>
      <c r="M699" t="s">
        <v>959</v>
      </c>
      <c r="N699" t="s">
        <v>18</v>
      </c>
      <c r="O699" t="s">
        <v>19</v>
      </c>
      <c r="P699" s="1">
        <v>0.87680127224023097</v>
      </c>
      <c r="Q699" t="s">
        <v>20</v>
      </c>
    </row>
    <row r="700" spans="1:17" x14ac:dyDescent="0.35">
      <c r="A700">
        <v>697</v>
      </c>
      <c r="B700">
        <v>1130</v>
      </c>
      <c r="C700" t="s">
        <v>719</v>
      </c>
      <c r="D700">
        <v>50</v>
      </c>
      <c r="E700">
        <v>45</v>
      </c>
      <c r="F700">
        <v>46.865106579075999</v>
      </c>
      <c r="G700">
        <v>1.1111111111111101</v>
      </c>
      <c r="H700">
        <v>1725</v>
      </c>
      <c r="I700">
        <v>160.71067690849301</v>
      </c>
      <c r="J700">
        <v>0.66990602740042404</v>
      </c>
      <c r="K700">
        <v>0.83928508010559599</v>
      </c>
      <c r="L700">
        <v>0.965034965034965</v>
      </c>
      <c r="M700" t="s">
        <v>959</v>
      </c>
      <c r="N700" t="s">
        <v>18</v>
      </c>
      <c r="O700" t="s">
        <v>19</v>
      </c>
      <c r="P700" s="1">
        <v>0.87673363816885996</v>
      </c>
      <c r="Q700" t="s">
        <v>20</v>
      </c>
    </row>
    <row r="701" spans="1:17" x14ac:dyDescent="0.35">
      <c r="A701">
        <v>698</v>
      </c>
      <c r="B701">
        <v>518</v>
      </c>
      <c r="C701" t="s">
        <v>2010</v>
      </c>
      <c r="D701">
        <v>97</v>
      </c>
      <c r="E701">
        <v>139</v>
      </c>
      <c r="F701">
        <v>113.68105109938899</v>
      </c>
      <c r="G701">
        <v>0.70100496702635295</v>
      </c>
      <c r="H701">
        <v>10150</v>
      </c>
      <c r="I701">
        <v>417.98989534378097</v>
      </c>
      <c r="J701">
        <v>0.78191155245511201</v>
      </c>
      <c r="K701">
        <v>0.730036106292274</v>
      </c>
      <c r="L701">
        <v>0.92482915717539904</v>
      </c>
      <c r="M701" t="s">
        <v>959</v>
      </c>
      <c r="N701" t="s">
        <v>18</v>
      </c>
      <c r="O701" t="s">
        <v>19</v>
      </c>
      <c r="P701" s="1">
        <v>0.87661320443491197</v>
      </c>
      <c r="Q701" t="s">
        <v>20</v>
      </c>
    </row>
    <row r="702" spans="1:17" x14ac:dyDescent="0.35">
      <c r="A702">
        <v>699</v>
      </c>
      <c r="B702">
        <v>1317</v>
      </c>
      <c r="C702" t="s">
        <v>2182</v>
      </c>
      <c r="D702">
        <v>40</v>
      </c>
      <c r="E702">
        <v>35</v>
      </c>
      <c r="F702">
        <v>38.265199286629098</v>
      </c>
      <c r="G702">
        <v>1.1428571428571399</v>
      </c>
      <c r="H702">
        <v>1150</v>
      </c>
      <c r="I702">
        <v>132.426406145096</v>
      </c>
      <c r="J702">
        <v>0.60310396630777696</v>
      </c>
      <c r="K702">
        <v>0.82405940083877405</v>
      </c>
      <c r="L702">
        <v>0.94845360824742297</v>
      </c>
      <c r="M702" t="s">
        <v>959</v>
      </c>
      <c r="N702" t="s">
        <v>18</v>
      </c>
      <c r="O702" t="s">
        <v>19</v>
      </c>
      <c r="P702" s="1">
        <v>0.87651496388744199</v>
      </c>
      <c r="Q702" t="s">
        <v>20</v>
      </c>
    </row>
    <row r="703" spans="1:17" x14ac:dyDescent="0.35">
      <c r="A703">
        <v>700</v>
      </c>
      <c r="B703">
        <v>1708</v>
      </c>
      <c r="C703" t="s">
        <v>2183</v>
      </c>
      <c r="D703">
        <v>49</v>
      </c>
      <c r="E703">
        <v>25</v>
      </c>
      <c r="F703">
        <v>26.462837142006101</v>
      </c>
      <c r="G703">
        <v>1.9722224070436001</v>
      </c>
      <c r="H703">
        <v>550</v>
      </c>
      <c r="I703">
        <v>126.56854152679399</v>
      </c>
      <c r="J703">
        <v>0.66294035928088102</v>
      </c>
      <c r="K703">
        <v>0.43144059098051502</v>
      </c>
      <c r="L703">
        <v>0.73333333333333295</v>
      </c>
      <c r="M703" t="s">
        <v>959</v>
      </c>
      <c r="N703" t="s">
        <v>18</v>
      </c>
      <c r="O703" t="s">
        <v>19</v>
      </c>
      <c r="P703" s="1">
        <v>0.87650959611970503</v>
      </c>
      <c r="Q703" t="s">
        <v>20</v>
      </c>
    </row>
    <row r="704" spans="1:17" x14ac:dyDescent="0.35">
      <c r="A704">
        <v>701</v>
      </c>
      <c r="B704">
        <v>1463</v>
      </c>
      <c r="C704" t="s">
        <v>1179</v>
      </c>
      <c r="D704">
        <v>28</v>
      </c>
      <c r="E704">
        <v>49</v>
      </c>
      <c r="F704">
        <v>33.138634663094898</v>
      </c>
      <c r="G704">
        <v>0.57142855766633405</v>
      </c>
      <c r="H704">
        <v>862.5</v>
      </c>
      <c r="I704">
        <v>150.208150744438</v>
      </c>
      <c r="J704">
        <v>0.80449923132219603</v>
      </c>
      <c r="K704">
        <v>0.48037673817918097</v>
      </c>
      <c r="L704">
        <v>0.75824175824175799</v>
      </c>
      <c r="M704" t="s">
        <v>959</v>
      </c>
      <c r="N704" t="s">
        <v>18</v>
      </c>
      <c r="O704" t="s">
        <v>19</v>
      </c>
      <c r="P704" s="1">
        <v>0.87650782043094799</v>
      </c>
      <c r="Q704" t="s">
        <v>20</v>
      </c>
    </row>
    <row r="705" spans="1:17" x14ac:dyDescent="0.35">
      <c r="A705">
        <v>702</v>
      </c>
      <c r="B705">
        <v>1370</v>
      </c>
      <c r="C705" t="s">
        <v>965</v>
      </c>
      <c r="D705">
        <v>31</v>
      </c>
      <c r="E705">
        <v>55</v>
      </c>
      <c r="F705">
        <v>36.563663957157303</v>
      </c>
      <c r="G705">
        <v>0.55000001719260905</v>
      </c>
      <c r="H705">
        <v>1050</v>
      </c>
      <c r="I705">
        <v>150.71067690849301</v>
      </c>
      <c r="J705">
        <v>0.78320716246257505</v>
      </c>
      <c r="K705">
        <v>0.580913035736358</v>
      </c>
      <c r="L705">
        <v>0.82352941176470595</v>
      </c>
      <c r="M705" t="s">
        <v>959</v>
      </c>
      <c r="N705" t="s">
        <v>18</v>
      </c>
      <c r="O705" t="s">
        <v>19</v>
      </c>
      <c r="P705" s="1">
        <v>0.876452070642595</v>
      </c>
      <c r="Q705" t="s">
        <v>20</v>
      </c>
    </row>
    <row r="706" spans="1:17" x14ac:dyDescent="0.35">
      <c r="A706">
        <v>703</v>
      </c>
      <c r="B706">
        <v>1350</v>
      </c>
      <c r="C706" t="s">
        <v>1382</v>
      </c>
      <c r="D706">
        <v>30</v>
      </c>
      <c r="E706">
        <v>50</v>
      </c>
      <c r="F706">
        <v>37.210858696078098</v>
      </c>
      <c r="G706">
        <v>0.6</v>
      </c>
      <c r="H706">
        <v>1087.5</v>
      </c>
      <c r="I706">
        <v>133.63960921764399</v>
      </c>
      <c r="J706">
        <v>0.59769125487823505</v>
      </c>
      <c r="K706">
        <v>0.76518903067944</v>
      </c>
      <c r="L706">
        <v>0.95604395604395598</v>
      </c>
      <c r="M706" t="s">
        <v>959</v>
      </c>
      <c r="N706" t="s">
        <v>18</v>
      </c>
      <c r="O706" t="s">
        <v>19</v>
      </c>
      <c r="P706" s="1">
        <v>0.87639626880990795</v>
      </c>
      <c r="Q706" t="s">
        <v>20</v>
      </c>
    </row>
    <row r="707" spans="1:17" x14ac:dyDescent="0.35">
      <c r="A707">
        <v>704</v>
      </c>
      <c r="B707">
        <v>726</v>
      </c>
      <c r="C707" t="s">
        <v>629</v>
      </c>
      <c r="D707">
        <v>70</v>
      </c>
      <c r="E707">
        <v>95</v>
      </c>
      <c r="F707">
        <v>80.087103871992895</v>
      </c>
      <c r="G707">
        <v>0.73684210526315796</v>
      </c>
      <c r="H707">
        <v>5037.5</v>
      </c>
      <c r="I707">
        <v>324.35028612613701</v>
      </c>
      <c r="J707">
        <v>0.71921309967324698</v>
      </c>
      <c r="K707">
        <v>0.60172264020546395</v>
      </c>
      <c r="L707">
        <v>0.89555555555555599</v>
      </c>
      <c r="M707" t="s">
        <v>959</v>
      </c>
      <c r="N707" t="s">
        <v>18</v>
      </c>
      <c r="O707" t="s">
        <v>19</v>
      </c>
      <c r="P707" s="1">
        <v>0.87636235134101304</v>
      </c>
      <c r="Q707" t="s">
        <v>20</v>
      </c>
    </row>
    <row r="708" spans="1:17" x14ac:dyDescent="0.35">
      <c r="A708">
        <v>705</v>
      </c>
      <c r="B708">
        <v>585</v>
      </c>
      <c r="C708" t="s">
        <v>140</v>
      </c>
      <c r="D708">
        <v>137</v>
      </c>
      <c r="E708">
        <v>136</v>
      </c>
      <c r="F708">
        <v>102.56774219204701</v>
      </c>
      <c r="G708">
        <v>1.0114942480328999</v>
      </c>
      <c r="H708">
        <v>8262.5</v>
      </c>
      <c r="I708">
        <v>717.19299376010895</v>
      </c>
      <c r="J708">
        <v>0.70635001373331896</v>
      </c>
      <c r="K708">
        <v>0.201859531017547</v>
      </c>
      <c r="L708">
        <v>0.57880910683012299</v>
      </c>
      <c r="M708" t="s">
        <v>959</v>
      </c>
      <c r="N708" t="s">
        <v>18</v>
      </c>
      <c r="O708" t="s">
        <v>19</v>
      </c>
      <c r="P708" s="1">
        <v>0.87629117021124903</v>
      </c>
      <c r="Q708" t="s">
        <v>20</v>
      </c>
    </row>
    <row r="709" spans="1:17" x14ac:dyDescent="0.35">
      <c r="A709">
        <v>706</v>
      </c>
      <c r="B709">
        <v>2033</v>
      </c>
      <c r="C709" t="s">
        <v>2184</v>
      </c>
      <c r="D709">
        <v>20</v>
      </c>
      <c r="E709">
        <v>25</v>
      </c>
      <c r="F709">
        <v>21.1100412282238</v>
      </c>
      <c r="G709">
        <v>0.8</v>
      </c>
      <c r="H709">
        <v>350</v>
      </c>
      <c r="I709">
        <v>78.284270763397203</v>
      </c>
      <c r="J709">
        <v>0.747468323399745</v>
      </c>
      <c r="K709">
        <v>0.71767676760945198</v>
      </c>
      <c r="L709">
        <v>0.93333333333333302</v>
      </c>
      <c r="M709" t="s">
        <v>959</v>
      </c>
      <c r="N709" t="s">
        <v>18</v>
      </c>
      <c r="O709" t="s">
        <v>19</v>
      </c>
      <c r="P709" s="1">
        <v>0.87628598785684397</v>
      </c>
      <c r="Q709" t="s">
        <v>20</v>
      </c>
    </row>
    <row r="710" spans="1:17" x14ac:dyDescent="0.35">
      <c r="A710">
        <v>707</v>
      </c>
      <c r="B710">
        <v>390</v>
      </c>
      <c r="C710" t="s">
        <v>1145</v>
      </c>
      <c r="D710">
        <v>185</v>
      </c>
      <c r="E710">
        <v>190</v>
      </c>
      <c r="F710">
        <v>148.200479576422</v>
      </c>
      <c r="G710">
        <v>0.97368421052631604</v>
      </c>
      <c r="H710">
        <v>17250</v>
      </c>
      <c r="I710">
        <v>1050.83260297775</v>
      </c>
      <c r="J710">
        <v>0.69072172359523099</v>
      </c>
      <c r="K710">
        <v>0.196305237125631</v>
      </c>
      <c r="L710">
        <v>0.63800277392510396</v>
      </c>
      <c r="M710" t="s">
        <v>959</v>
      </c>
      <c r="N710" t="s">
        <v>18</v>
      </c>
      <c r="O710" t="s">
        <v>19</v>
      </c>
      <c r="P710" s="1">
        <v>0.87627836545247695</v>
      </c>
      <c r="Q710" t="s">
        <v>20</v>
      </c>
    </row>
    <row r="711" spans="1:17" x14ac:dyDescent="0.35">
      <c r="A711">
        <v>708</v>
      </c>
      <c r="B711">
        <v>2021</v>
      </c>
      <c r="C711" t="s">
        <v>2185</v>
      </c>
      <c r="D711">
        <v>25</v>
      </c>
      <c r="E711">
        <v>20</v>
      </c>
      <c r="F711">
        <v>21.1100412282238</v>
      </c>
      <c r="G711">
        <v>1.25</v>
      </c>
      <c r="H711">
        <v>350</v>
      </c>
      <c r="I711">
        <v>78.284270763397203</v>
      </c>
      <c r="J711">
        <v>0.60098833635153903</v>
      </c>
      <c r="K711">
        <v>0.71767676760945198</v>
      </c>
      <c r="L711">
        <v>0.90322580645161299</v>
      </c>
      <c r="M711" t="s">
        <v>959</v>
      </c>
      <c r="N711" t="s">
        <v>18</v>
      </c>
      <c r="O711" t="s">
        <v>19</v>
      </c>
      <c r="P711" s="1">
        <v>0.87617355366813698</v>
      </c>
      <c r="Q711" t="s">
        <v>20</v>
      </c>
    </row>
    <row r="712" spans="1:17" x14ac:dyDescent="0.35">
      <c r="A712">
        <v>709</v>
      </c>
      <c r="B712">
        <v>340</v>
      </c>
      <c r="C712" t="s">
        <v>535</v>
      </c>
      <c r="D712">
        <v>130</v>
      </c>
      <c r="E712">
        <v>230</v>
      </c>
      <c r="F712">
        <v>164.10062879571399</v>
      </c>
      <c r="G712">
        <v>0.565217391304348</v>
      </c>
      <c r="H712">
        <v>21150</v>
      </c>
      <c r="I712">
        <v>632.13203072547901</v>
      </c>
      <c r="J712">
        <v>0.79585655836093905</v>
      </c>
      <c r="K712">
        <v>0.66512709787482704</v>
      </c>
      <c r="L712">
        <v>0.92763157894736803</v>
      </c>
      <c r="M712" t="s">
        <v>959</v>
      </c>
      <c r="N712" t="s">
        <v>18</v>
      </c>
      <c r="O712" t="s">
        <v>19</v>
      </c>
      <c r="P712" s="1">
        <v>0.87606976421970395</v>
      </c>
      <c r="Q712" t="s">
        <v>20</v>
      </c>
    </row>
    <row r="713" spans="1:17" x14ac:dyDescent="0.35">
      <c r="A713">
        <v>710</v>
      </c>
      <c r="B713">
        <v>1320</v>
      </c>
      <c r="C713" t="s">
        <v>1931</v>
      </c>
      <c r="D713">
        <v>27</v>
      </c>
      <c r="E713">
        <v>76</v>
      </c>
      <c r="F713">
        <v>38.056668037759799</v>
      </c>
      <c r="G713">
        <v>0.35526314633704997</v>
      </c>
      <c r="H713">
        <v>1137.5</v>
      </c>
      <c r="I713">
        <v>196.06601536273999</v>
      </c>
      <c r="J713">
        <v>0.93073238614245901</v>
      </c>
      <c r="K713">
        <v>0.37184044299526298</v>
      </c>
      <c r="L713">
        <v>0.73387096774193505</v>
      </c>
      <c r="M713" t="s">
        <v>959</v>
      </c>
      <c r="N713" t="s">
        <v>18</v>
      </c>
      <c r="O713" t="s">
        <v>19</v>
      </c>
      <c r="P713" s="1">
        <v>0.87604615267211405</v>
      </c>
      <c r="Q713" t="s">
        <v>20</v>
      </c>
    </row>
    <row r="714" spans="1:17" x14ac:dyDescent="0.35">
      <c r="A714">
        <v>711</v>
      </c>
      <c r="B714">
        <v>546</v>
      </c>
      <c r="C714" t="s">
        <v>200</v>
      </c>
      <c r="D714">
        <v>180</v>
      </c>
      <c r="E714">
        <v>100</v>
      </c>
      <c r="F714">
        <v>107.640512155461</v>
      </c>
      <c r="G714">
        <v>1.8</v>
      </c>
      <c r="H714">
        <v>9100</v>
      </c>
      <c r="I714">
        <v>695.97979068756104</v>
      </c>
      <c r="J714">
        <v>0.75308810393793202</v>
      </c>
      <c r="K714">
        <v>0.236079348593114</v>
      </c>
      <c r="L714">
        <v>0.65291479820627796</v>
      </c>
      <c r="M714" t="s">
        <v>959</v>
      </c>
      <c r="N714" t="s">
        <v>18</v>
      </c>
      <c r="O714" t="s">
        <v>19</v>
      </c>
      <c r="P714" s="1">
        <v>0.87604374636774596</v>
      </c>
      <c r="Q714" t="s">
        <v>20</v>
      </c>
    </row>
    <row r="715" spans="1:17" x14ac:dyDescent="0.35">
      <c r="A715">
        <v>712</v>
      </c>
      <c r="B715">
        <v>1515</v>
      </c>
      <c r="C715" t="s">
        <v>1597</v>
      </c>
      <c r="D715">
        <v>45</v>
      </c>
      <c r="E715">
        <v>25</v>
      </c>
      <c r="F715">
        <v>31.6650618423356</v>
      </c>
      <c r="G715">
        <v>1.8</v>
      </c>
      <c r="H715">
        <v>787.5</v>
      </c>
      <c r="I715">
        <v>119.497473835945</v>
      </c>
      <c r="J715">
        <v>0.51447589009239303</v>
      </c>
      <c r="K715">
        <v>0.69301554697892698</v>
      </c>
      <c r="L715">
        <v>0.96923076923076901</v>
      </c>
      <c r="M715" t="s">
        <v>959</v>
      </c>
      <c r="N715" t="s">
        <v>18</v>
      </c>
      <c r="O715" t="s">
        <v>19</v>
      </c>
      <c r="P715" s="1">
        <v>0.87576190498612305</v>
      </c>
      <c r="Q715" t="s">
        <v>20</v>
      </c>
    </row>
    <row r="716" spans="1:17" x14ac:dyDescent="0.35">
      <c r="A716">
        <v>713</v>
      </c>
      <c r="B716">
        <v>420</v>
      </c>
      <c r="C716" t="s">
        <v>915</v>
      </c>
      <c r="D716">
        <v>170</v>
      </c>
      <c r="E716">
        <v>119</v>
      </c>
      <c r="F716">
        <v>138.31277655967199</v>
      </c>
      <c r="G716">
        <v>1.43627455987528</v>
      </c>
      <c r="H716">
        <v>15025</v>
      </c>
      <c r="I716">
        <v>494.55843687057501</v>
      </c>
      <c r="J716">
        <v>0.59175757330371404</v>
      </c>
      <c r="K716">
        <v>0.77194989872221198</v>
      </c>
      <c r="L716">
        <v>0.93832943013270897</v>
      </c>
      <c r="M716" t="s">
        <v>959</v>
      </c>
      <c r="N716" t="s">
        <v>18</v>
      </c>
      <c r="O716" t="s">
        <v>19</v>
      </c>
      <c r="P716" s="1">
        <v>0.87575398326662401</v>
      </c>
      <c r="Q716" t="s">
        <v>20</v>
      </c>
    </row>
    <row r="717" spans="1:17" x14ac:dyDescent="0.35">
      <c r="A717">
        <v>714</v>
      </c>
      <c r="B717">
        <v>1619</v>
      </c>
      <c r="C717" t="s">
        <v>114</v>
      </c>
      <c r="D717">
        <v>20</v>
      </c>
      <c r="E717">
        <v>35</v>
      </c>
      <c r="F717">
        <v>28.490177426064999</v>
      </c>
      <c r="G717">
        <v>0.57142857142857095</v>
      </c>
      <c r="H717">
        <v>637.5</v>
      </c>
      <c r="I717">
        <v>101.213203072548</v>
      </c>
      <c r="J717">
        <v>0.63622352223039202</v>
      </c>
      <c r="K717">
        <v>0.78201613709944995</v>
      </c>
      <c r="L717">
        <v>0.98076923076923095</v>
      </c>
      <c r="M717" t="s">
        <v>959</v>
      </c>
      <c r="N717" t="s">
        <v>18</v>
      </c>
      <c r="O717" t="s">
        <v>19</v>
      </c>
      <c r="P717" s="1">
        <v>0.875726876214311</v>
      </c>
      <c r="Q717" t="s">
        <v>20</v>
      </c>
    </row>
    <row r="718" spans="1:17" x14ac:dyDescent="0.35">
      <c r="A718">
        <v>715</v>
      </c>
      <c r="B718">
        <v>1359</v>
      </c>
      <c r="C718" t="s">
        <v>2186</v>
      </c>
      <c r="D718">
        <v>57</v>
      </c>
      <c r="E718">
        <v>27</v>
      </c>
      <c r="F718">
        <v>36.996385101659598</v>
      </c>
      <c r="G718">
        <v>2.1176471214349499</v>
      </c>
      <c r="H718">
        <v>1075</v>
      </c>
      <c r="I718">
        <v>140.71067690849301</v>
      </c>
      <c r="J718">
        <v>0.60834769766356001</v>
      </c>
      <c r="K718">
        <v>0.68228248680315495</v>
      </c>
      <c r="L718">
        <v>0.934782608695652</v>
      </c>
      <c r="M718" t="s">
        <v>959</v>
      </c>
      <c r="N718" t="s">
        <v>18</v>
      </c>
      <c r="O718" t="s">
        <v>19</v>
      </c>
      <c r="P718" s="1">
        <v>0.87569553504044795</v>
      </c>
      <c r="Q718" t="s">
        <v>20</v>
      </c>
    </row>
    <row r="719" spans="1:17" x14ac:dyDescent="0.35">
      <c r="A719">
        <v>716</v>
      </c>
      <c r="B719">
        <v>1085</v>
      </c>
      <c r="C719" t="s">
        <v>2187</v>
      </c>
      <c r="D719">
        <v>65</v>
      </c>
      <c r="E719">
        <v>40</v>
      </c>
      <c r="F719">
        <v>49.184907593659297</v>
      </c>
      <c r="G719">
        <v>1.625</v>
      </c>
      <c r="H719">
        <v>1900</v>
      </c>
      <c r="I719">
        <v>188.99494767189</v>
      </c>
      <c r="J719">
        <v>0.72137354437516399</v>
      </c>
      <c r="K719">
        <v>0.66844099340660101</v>
      </c>
      <c r="L719">
        <v>0.86857142857142899</v>
      </c>
      <c r="M719" t="s">
        <v>959</v>
      </c>
      <c r="N719" t="s">
        <v>18</v>
      </c>
      <c r="O719" t="s">
        <v>19</v>
      </c>
      <c r="P719" s="1">
        <v>0.87566887669136295</v>
      </c>
      <c r="Q719" t="s">
        <v>20</v>
      </c>
    </row>
    <row r="720" spans="1:17" x14ac:dyDescent="0.35">
      <c r="A720">
        <v>717</v>
      </c>
      <c r="B720">
        <v>1587</v>
      </c>
      <c r="C720" t="s">
        <v>1947</v>
      </c>
      <c r="D720">
        <v>25</v>
      </c>
      <c r="E720">
        <v>35</v>
      </c>
      <c r="F720">
        <v>29.316150714175201</v>
      </c>
      <c r="G720">
        <v>0.71428571428571397</v>
      </c>
      <c r="H720">
        <v>675</v>
      </c>
      <c r="I720">
        <v>102.426406145096</v>
      </c>
      <c r="J720">
        <v>0.53517439058188299</v>
      </c>
      <c r="K720">
        <v>0.80851813814208096</v>
      </c>
      <c r="L720">
        <v>0.96428571428571397</v>
      </c>
      <c r="M720" t="s">
        <v>959</v>
      </c>
      <c r="N720" t="s">
        <v>18</v>
      </c>
      <c r="O720" t="s">
        <v>19</v>
      </c>
      <c r="P720" s="1">
        <v>0.87566333398516905</v>
      </c>
      <c r="Q720" t="s">
        <v>20</v>
      </c>
    </row>
    <row r="721" spans="1:17" x14ac:dyDescent="0.35">
      <c r="A721">
        <v>718</v>
      </c>
      <c r="B721">
        <v>1385</v>
      </c>
      <c r="C721" t="s">
        <v>1207</v>
      </c>
      <c r="D721">
        <v>45</v>
      </c>
      <c r="E721">
        <v>25</v>
      </c>
      <c r="F721">
        <v>35.904805236128901</v>
      </c>
      <c r="G721">
        <v>1.8</v>
      </c>
      <c r="H721">
        <v>1012.5</v>
      </c>
      <c r="I721">
        <v>125.355338454247</v>
      </c>
      <c r="J721">
        <v>0.72204652316232398</v>
      </c>
      <c r="K721">
        <v>0.80969084402261804</v>
      </c>
      <c r="L721">
        <v>1</v>
      </c>
      <c r="M721" t="s">
        <v>959</v>
      </c>
      <c r="N721" t="s">
        <v>18</v>
      </c>
      <c r="O721" t="s">
        <v>19</v>
      </c>
      <c r="P721" s="1">
        <v>0.87557332585046099</v>
      </c>
      <c r="Q721" t="s">
        <v>20</v>
      </c>
    </row>
    <row r="722" spans="1:17" x14ac:dyDescent="0.35">
      <c r="A722">
        <v>719</v>
      </c>
      <c r="B722">
        <v>400</v>
      </c>
      <c r="C722" t="s">
        <v>249</v>
      </c>
      <c r="D722">
        <v>122</v>
      </c>
      <c r="E722">
        <v>169</v>
      </c>
      <c r="F722">
        <v>145.43621260508999</v>
      </c>
      <c r="G722">
        <v>0.71762585718368899</v>
      </c>
      <c r="H722">
        <v>16612.5</v>
      </c>
      <c r="I722">
        <v>508.19804608821897</v>
      </c>
      <c r="J722">
        <v>0.76847765699094905</v>
      </c>
      <c r="K722">
        <v>0.80831172044667399</v>
      </c>
      <c r="L722">
        <v>0.96234612599565506</v>
      </c>
      <c r="M722" t="s">
        <v>959</v>
      </c>
      <c r="N722" t="s">
        <v>18</v>
      </c>
      <c r="O722" t="s">
        <v>19</v>
      </c>
      <c r="P722" s="1">
        <v>0.875070149643565</v>
      </c>
      <c r="Q722" t="s">
        <v>20</v>
      </c>
    </row>
    <row r="723" spans="1:17" x14ac:dyDescent="0.35">
      <c r="A723">
        <v>720</v>
      </c>
      <c r="B723">
        <v>1195</v>
      </c>
      <c r="C723" t="s">
        <v>584</v>
      </c>
      <c r="D723">
        <v>31</v>
      </c>
      <c r="E723">
        <v>64</v>
      </c>
      <c r="F723">
        <v>42.781793388739501</v>
      </c>
      <c r="G723">
        <v>0.47959187908435302</v>
      </c>
      <c r="H723">
        <v>1437.5</v>
      </c>
      <c r="I723">
        <v>163.63960921764399</v>
      </c>
      <c r="J723">
        <v>0.82610386967370597</v>
      </c>
      <c r="K723">
        <v>0.67459147715835199</v>
      </c>
      <c r="L723">
        <v>0.91269841269841301</v>
      </c>
      <c r="M723" t="s">
        <v>959</v>
      </c>
      <c r="N723" t="s">
        <v>18</v>
      </c>
      <c r="O723" t="s">
        <v>19</v>
      </c>
      <c r="P723" s="1">
        <v>0.87497501444216996</v>
      </c>
      <c r="Q723" t="s">
        <v>20</v>
      </c>
    </row>
    <row r="724" spans="1:17" x14ac:dyDescent="0.35">
      <c r="A724">
        <v>721</v>
      </c>
      <c r="B724">
        <v>801</v>
      </c>
      <c r="C724" t="s">
        <v>1359</v>
      </c>
      <c r="D724">
        <v>132</v>
      </c>
      <c r="E724">
        <v>61</v>
      </c>
      <c r="F724">
        <v>71.809610472257901</v>
      </c>
      <c r="G724">
        <v>2.1679390470366902</v>
      </c>
      <c r="H724">
        <v>4050</v>
      </c>
      <c r="I724">
        <v>387.98989534378097</v>
      </c>
      <c r="J724">
        <v>0.56015341287348497</v>
      </c>
      <c r="K724">
        <v>0.33808356320373001</v>
      </c>
      <c r="L724">
        <v>0.71681415929203496</v>
      </c>
      <c r="M724" t="s">
        <v>959</v>
      </c>
      <c r="N724" t="s">
        <v>18</v>
      </c>
      <c r="O724" t="s">
        <v>19</v>
      </c>
      <c r="P724" s="1">
        <v>0.87495184932300896</v>
      </c>
      <c r="Q724" t="s">
        <v>20</v>
      </c>
    </row>
    <row r="725" spans="1:17" x14ac:dyDescent="0.35">
      <c r="A725">
        <v>722</v>
      </c>
      <c r="B725">
        <v>1981</v>
      </c>
      <c r="C725" t="s">
        <v>2188</v>
      </c>
      <c r="D725">
        <v>25</v>
      </c>
      <c r="E725">
        <v>20</v>
      </c>
      <c r="F725">
        <v>21.850968611841601</v>
      </c>
      <c r="G725">
        <v>1.25</v>
      </c>
      <c r="H725">
        <v>375</v>
      </c>
      <c r="I725">
        <v>78.284270763397203</v>
      </c>
      <c r="J725">
        <v>0.42114393529340199</v>
      </c>
      <c r="K725">
        <v>0.76893939386726995</v>
      </c>
      <c r="L725">
        <v>0.967741935483871</v>
      </c>
      <c r="M725" t="s">
        <v>959</v>
      </c>
      <c r="N725" t="s">
        <v>18</v>
      </c>
      <c r="O725" t="s">
        <v>19</v>
      </c>
      <c r="P725" s="1">
        <v>0.87491410426912597</v>
      </c>
      <c r="Q725" t="s">
        <v>20</v>
      </c>
    </row>
    <row r="726" spans="1:17" x14ac:dyDescent="0.35">
      <c r="A726">
        <v>723</v>
      </c>
      <c r="B726">
        <v>1919</v>
      </c>
      <c r="C726" t="s">
        <v>1324</v>
      </c>
      <c r="D726">
        <v>35</v>
      </c>
      <c r="E726">
        <v>18</v>
      </c>
      <c r="F726">
        <v>22.917489221187701</v>
      </c>
      <c r="G726">
        <v>2</v>
      </c>
      <c r="H726">
        <v>412.5</v>
      </c>
      <c r="I726">
        <v>89.497473835945101</v>
      </c>
      <c r="J726">
        <v>0.40225661766734</v>
      </c>
      <c r="K726">
        <v>0.64716088882147704</v>
      </c>
      <c r="L726">
        <v>0.891891891891892</v>
      </c>
      <c r="M726" t="s">
        <v>959</v>
      </c>
      <c r="N726" t="s">
        <v>18</v>
      </c>
      <c r="O726" t="s">
        <v>19</v>
      </c>
      <c r="P726" s="1">
        <v>0.87487769780868596</v>
      </c>
      <c r="Q726" t="s">
        <v>20</v>
      </c>
    </row>
    <row r="727" spans="1:17" x14ac:dyDescent="0.35">
      <c r="A727">
        <v>724</v>
      </c>
      <c r="B727">
        <v>1437</v>
      </c>
      <c r="C727" t="s">
        <v>2189</v>
      </c>
      <c r="D727">
        <v>30</v>
      </c>
      <c r="E727">
        <v>40</v>
      </c>
      <c r="F727">
        <v>33.851375012865397</v>
      </c>
      <c r="G727">
        <v>0.75</v>
      </c>
      <c r="H727">
        <v>900</v>
      </c>
      <c r="I727">
        <v>116.56854152679399</v>
      </c>
      <c r="J727">
        <v>0.63216072721525396</v>
      </c>
      <c r="K727">
        <v>0.83231869196001895</v>
      </c>
      <c r="L727">
        <v>0.94736842105263197</v>
      </c>
      <c r="M727" t="s">
        <v>959</v>
      </c>
      <c r="N727" t="s">
        <v>18</v>
      </c>
      <c r="O727" t="s">
        <v>19</v>
      </c>
      <c r="P727" s="1">
        <v>0.87485705395195601</v>
      </c>
      <c r="Q727" t="s">
        <v>20</v>
      </c>
    </row>
    <row r="728" spans="1:17" x14ac:dyDescent="0.35">
      <c r="A728">
        <v>725</v>
      </c>
      <c r="B728">
        <v>1491</v>
      </c>
      <c r="C728" t="s">
        <v>961</v>
      </c>
      <c r="D728">
        <v>64</v>
      </c>
      <c r="E728">
        <v>20</v>
      </c>
      <c r="F728">
        <v>32.410224072142903</v>
      </c>
      <c r="G728">
        <v>3.2444439128481699</v>
      </c>
      <c r="H728">
        <v>825</v>
      </c>
      <c r="I728">
        <v>154.85281229019199</v>
      </c>
      <c r="J728">
        <v>0.388478418171819</v>
      </c>
      <c r="K728">
        <v>0.43234019943034702</v>
      </c>
      <c r="L728">
        <v>0.77647058823529402</v>
      </c>
      <c r="M728" t="s">
        <v>959</v>
      </c>
      <c r="N728" t="s">
        <v>18</v>
      </c>
      <c r="O728" t="s">
        <v>19</v>
      </c>
      <c r="P728" s="1">
        <v>0.87483180679408801</v>
      </c>
      <c r="Q728" t="s">
        <v>20</v>
      </c>
    </row>
    <row r="729" spans="1:17" x14ac:dyDescent="0.35">
      <c r="A729">
        <v>726</v>
      </c>
      <c r="B729">
        <v>1215</v>
      </c>
      <c r="C729" t="s">
        <v>1890</v>
      </c>
      <c r="D729">
        <v>40</v>
      </c>
      <c r="E729">
        <v>56</v>
      </c>
      <c r="F729">
        <v>42.2200824564475</v>
      </c>
      <c r="G729">
        <v>0.71604937689594605</v>
      </c>
      <c r="H729">
        <v>1400</v>
      </c>
      <c r="I729">
        <v>174.85281229019199</v>
      </c>
      <c r="J729">
        <v>0.77405974620123297</v>
      </c>
      <c r="K729">
        <v>0.57543020678717305</v>
      </c>
      <c r="L729">
        <v>0.78873239436619702</v>
      </c>
      <c r="M729" t="s">
        <v>959</v>
      </c>
      <c r="N729" t="s">
        <v>18</v>
      </c>
      <c r="O729" t="s">
        <v>19</v>
      </c>
      <c r="P729" s="1">
        <v>0.87482932115408096</v>
      </c>
      <c r="Q729" t="s">
        <v>20</v>
      </c>
    </row>
    <row r="730" spans="1:17" x14ac:dyDescent="0.35">
      <c r="A730">
        <v>727</v>
      </c>
      <c r="B730">
        <v>1296</v>
      </c>
      <c r="C730" t="s">
        <v>2190</v>
      </c>
      <c r="D730">
        <v>40</v>
      </c>
      <c r="E730">
        <v>43</v>
      </c>
      <c r="F730">
        <v>38.8840836252188</v>
      </c>
      <c r="G730">
        <v>0.93999998887834202</v>
      </c>
      <c r="H730">
        <v>1187.5</v>
      </c>
      <c r="I730">
        <v>147.78174459934201</v>
      </c>
      <c r="J730">
        <v>0.58180955790423605</v>
      </c>
      <c r="K730">
        <v>0.68328502682528802</v>
      </c>
      <c r="L730">
        <v>0.86363636363636398</v>
      </c>
      <c r="M730" t="s">
        <v>959</v>
      </c>
      <c r="N730" t="s">
        <v>18</v>
      </c>
      <c r="O730" t="s">
        <v>19</v>
      </c>
      <c r="P730" s="1">
        <v>0.87464277100894205</v>
      </c>
      <c r="Q730" t="s">
        <v>20</v>
      </c>
    </row>
    <row r="731" spans="1:17" x14ac:dyDescent="0.35">
      <c r="A731">
        <v>728</v>
      </c>
      <c r="B731">
        <v>1412</v>
      </c>
      <c r="C731" t="s">
        <v>211</v>
      </c>
      <c r="D731">
        <v>51</v>
      </c>
      <c r="E731">
        <v>29</v>
      </c>
      <c r="F731">
        <v>35.007043031475703</v>
      </c>
      <c r="G731">
        <v>1.7619046527453499</v>
      </c>
      <c r="H731">
        <v>962.5</v>
      </c>
      <c r="I731">
        <v>137.78174459934201</v>
      </c>
      <c r="J731">
        <v>0.35882128603719399</v>
      </c>
      <c r="K731">
        <v>0.63712880929427695</v>
      </c>
      <c r="L731">
        <v>0.88505747126436796</v>
      </c>
      <c r="M731" t="s">
        <v>959</v>
      </c>
      <c r="N731" t="s">
        <v>18</v>
      </c>
      <c r="O731" t="s">
        <v>19</v>
      </c>
      <c r="P731" s="1">
        <v>0.87463359119066897</v>
      </c>
      <c r="Q731" t="s">
        <v>20</v>
      </c>
    </row>
    <row r="732" spans="1:17" x14ac:dyDescent="0.35">
      <c r="A732">
        <v>729</v>
      </c>
      <c r="B732">
        <v>1151</v>
      </c>
      <c r="C732" t="s">
        <v>370</v>
      </c>
      <c r="D732">
        <v>50</v>
      </c>
      <c r="E732">
        <v>65</v>
      </c>
      <c r="F732">
        <v>45.834978442375402</v>
      </c>
      <c r="G732">
        <v>0.77477478675989797</v>
      </c>
      <c r="H732">
        <v>1650</v>
      </c>
      <c r="I732">
        <v>203.13708305358901</v>
      </c>
      <c r="J732">
        <v>0.81027335082048202</v>
      </c>
      <c r="K732">
        <v>0.50247607085580603</v>
      </c>
      <c r="L732">
        <v>0.76300578034682098</v>
      </c>
      <c r="M732" t="s">
        <v>959</v>
      </c>
      <c r="N732" t="s">
        <v>18</v>
      </c>
      <c r="O732" t="s">
        <v>19</v>
      </c>
      <c r="P732" s="1">
        <v>0.87455754276241904</v>
      </c>
      <c r="Q732" t="s">
        <v>20</v>
      </c>
    </row>
    <row r="733" spans="1:17" x14ac:dyDescent="0.35">
      <c r="A733">
        <v>730</v>
      </c>
      <c r="B733">
        <v>1615</v>
      </c>
      <c r="C733" t="s">
        <v>663</v>
      </c>
      <c r="D733">
        <v>35</v>
      </c>
      <c r="E733">
        <v>25</v>
      </c>
      <c r="F733">
        <v>28.768136958757999</v>
      </c>
      <c r="G733">
        <v>1.4</v>
      </c>
      <c r="H733">
        <v>650</v>
      </c>
      <c r="I733">
        <v>102.426406145096</v>
      </c>
      <c r="J733">
        <v>0.542008034577242</v>
      </c>
      <c r="K733">
        <v>0.77857302191459699</v>
      </c>
      <c r="L733">
        <v>0.96296296296296302</v>
      </c>
      <c r="M733" t="s">
        <v>959</v>
      </c>
      <c r="N733" t="s">
        <v>18</v>
      </c>
      <c r="O733" t="s">
        <v>19</v>
      </c>
      <c r="P733" s="1">
        <v>0.87447986361480401</v>
      </c>
      <c r="Q733" t="s">
        <v>20</v>
      </c>
    </row>
    <row r="734" spans="1:17" x14ac:dyDescent="0.35">
      <c r="A734">
        <v>731</v>
      </c>
      <c r="B734">
        <v>1391</v>
      </c>
      <c r="C734" t="s">
        <v>1715</v>
      </c>
      <c r="D734">
        <v>46</v>
      </c>
      <c r="E734">
        <v>32</v>
      </c>
      <c r="F734">
        <v>35.682482323055403</v>
      </c>
      <c r="G734">
        <v>1.4374998416751801</v>
      </c>
      <c r="H734">
        <v>1000</v>
      </c>
      <c r="I734">
        <v>130.71067690849301</v>
      </c>
      <c r="J734">
        <v>0.67458308794906197</v>
      </c>
      <c r="K734">
        <v>0.73550856856205904</v>
      </c>
      <c r="L734">
        <v>0.91954022988505701</v>
      </c>
      <c r="M734" t="s">
        <v>959</v>
      </c>
      <c r="N734" t="s">
        <v>18</v>
      </c>
      <c r="O734" t="s">
        <v>19</v>
      </c>
      <c r="P734" s="1">
        <v>0.87446290594542997</v>
      </c>
      <c r="Q734" t="s">
        <v>20</v>
      </c>
    </row>
    <row r="735" spans="1:17" x14ac:dyDescent="0.35">
      <c r="A735">
        <v>732</v>
      </c>
      <c r="B735">
        <v>909</v>
      </c>
      <c r="C735" t="s">
        <v>2191</v>
      </c>
      <c r="D735">
        <v>116</v>
      </c>
      <c r="E735">
        <v>51</v>
      </c>
      <c r="F735">
        <v>61.803872323710301</v>
      </c>
      <c r="G735">
        <v>2.2564102659605099</v>
      </c>
      <c r="H735">
        <v>3000</v>
      </c>
      <c r="I735">
        <v>317.27921843528702</v>
      </c>
      <c r="J735">
        <v>0.52592922701554601</v>
      </c>
      <c r="K735">
        <v>0.37449658748298797</v>
      </c>
      <c r="L735">
        <v>0.683760683760684</v>
      </c>
      <c r="M735" t="s">
        <v>959</v>
      </c>
      <c r="N735" t="s">
        <v>18</v>
      </c>
      <c r="O735" t="s">
        <v>19</v>
      </c>
      <c r="P735" s="1">
        <v>0.87441890164279601</v>
      </c>
      <c r="Q735" t="s">
        <v>20</v>
      </c>
    </row>
    <row r="736" spans="1:17" x14ac:dyDescent="0.35">
      <c r="A736">
        <v>733</v>
      </c>
      <c r="B736">
        <v>1387</v>
      </c>
      <c r="C736" t="s">
        <v>1205</v>
      </c>
      <c r="D736">
        <v>49</v>
      </c>
      <c r="E736">
        <v>34</v>
      </c>
      <c r="F736">
        <v>35.904805236128901</v>
      </c>
      <c r="G736">
        <v>1.4666668372651299</v>
      </c>
      <c r="H736">
        <v>1012.5</v>
      </c>
      <c r="I736">
        <v>153.63960921764399</v>
      </c>
      <c r="J736">
        <v>0.44624975647958998</v>
      </c>
      <c r="K736">
        <v>0.53901209209472101</v>
      </c>
      <c r="L736">
        <v>0.77142857142857102</v>
      </c>
      <c r="M736" t="s">
        <v>959</v>
      </c>
      <c r="N736" t="s">
        <v>18</v>
      </c>
      <c r="O736" t="s">
        <v>19</v>
      </c>
      <c r="P736" s="1">
        <v>0.87438869605689096</v>
      </c>
      <c r="Q736" t="s">
        <v>20</v>
      </c>
    </row>
    <row r="737" spans="1:17" x14ac:dyDescent="0.35">
      <c r="A737">
        <v>734</v>
      </c>
      <c r="B737">
        <v>1638</v>
      </c>
      <c r="C737" t="s">
        <v>669</v>
      </c>
      <c r="D737">
        <v>25</v>
      </c>
      <c r="E737">
        <v>30</v>
      </c>
      <c r="F737">
        <v>27.925959628100301</v>
      </c>
      <c r="G737">
        <v>0.83333333333333304</v>
      </c>
      <c r="H737">
        <v>612.5</v>
      </c>
      <c r="I737">
        <v>95.355338454246507</v>
      </c>
      <c r="J737">
        <v>0.58365833283076096</v>
      </c>
      <c r="K737">
        <v>0.84649799368850598</v>
      </c>
      <c r="L737">
        <v>0.96078431372549</v>
      </c>
      <c r="M737" t="s">
        <v>959</v>
      </c>
      <c r="N737" t="s">
        <v>18</v>
      </c>
      <c r="O737" t="s">
        <v>19</v>
      </c>
      <c r="P737" s="1">
        <v>0.87435018908207496</v>
      </c>
      <c r="Q737" t="s">
        <v>20</v>
      </c>
    </row>
    <row r="738" spans="1:17" x14ac:dyDescent="0.35">
      <c r="A738">
        <v>735</v>
      </c>
      <c r="B738">
        <v>495</v>
      </c>
      <c r="C738" t="s">
        <v>735</v>
      </c>
      <c r="D738">
        <v>129</v>
      </c>
      <c r="E738">
        <v>123</v>
      </c>
      <c r="F738">
        <v>118.94904136170901</v>
      </c>
      <c r="G738">
        <v>1.04656322939919</v>
      </c>
      <c r="H738">
        <v>11112.5</v>
      </c>
      <c r="I738">
        <v>497.48736917972599</v>
      </c>
      <c r="J738">
        <v>0.63702309553239</v>
      </c>
      <c r="K738">
        <v>0.56423174945409005</v>
      </c>
      <c r="L738">
        <v>0.83006535947712401</v>
      </c>
      <c r="M738" t="s">
        <v>959</v>
      </c>
      <c r="N738" t="s">
        <v>18</v>
      </c>
      <c r="O738" t="s">
        <v>19</v>
      </c>
      <c r="P738" s="1">
        <v>0.87423883900898303</v>
      </c>
      <c r="Q738" t="s">
        <v>20</v>
      </c>
    </row>
    <row r="739" spans="1:17" x14ac:dyDescent="0.35">
      <c r="A739">
        <v>736</v>
      </c>
      <c r="B739">
        <v>1179</v>
      </c>
      <c r="C739" t="s">
        <v>2192</v>
      </c>
      <c r="D739">
        <v>35</v>
      </c>
      <c r="E739">
        <v>60</v>
      </c>
      <c r="F739">
        <v>43.519464872555098</v>
      </c>
      <c r="G739">
        <v>0.58333333333333304</v>
      </c>
      <c r="H739">
        <v>1487.5</v>
      </c>
      <c r="I739">
        <v>157.78174459934201</v>
      </c>
      <c r="J739">
        <v>0.80869932544413803</v>
      </c>
      <c r="K739">
        <v>0.750850252064302</v>
      </c>
      <c r="L739">
        <v>0.94444444444444398</v>
      </c>
      <c r="M739" t="s">
        <v>959</v>
      </c>
      <c r="N739" t="s">
        <v>18</v>
      </c>
      <c r="O739" t="s">
        <v>19</v>
      </c>
      <c r="P739" s="1">
        <v>0.87420920203447505</v>
      </c>
      <c r="Q739" t="s">
        <v>20</v>
      </c>
    </row>
    <row r="740" spans="1:17" x14ac:dyDescent="0.35">
      <c r="A740">
        <v>737</v>
      </c>
      <c r="B740">
        <v>1144</v>
      </c>
      <c r="C740" t="s">
        <v>1584</v>
      </c>
      <c r="D740">
        <v>50</v>
      </c>
      <c r="E740">
        <v>45</v>
      </c>
      <c r="F740">
        <v>46.180907715541899</v>
      </c>
      <c r="G740">
        <v>1.1111111111111101</v>
      </c>
      <c r="H740">
        <v>1675</v>
      </c>
      <c r="I740">
        <v>166.56854152679401</v>
      </c>
      <c r="J740">
        <v>0.69265020507477904</v>
      </c>
      <c r="K740">
        <v>0.758645191064373</v>
      </c>
      <c r="L740">
        <v>0.91780821917808197</v>
      </c>
      <c r="M740" t="s">
        <v>959</v>
      </c>
      <c r="N740" t="s">
        <v>18</v>
      </c>
      <c r="O740" t="s">
        <v>19</v>
      </c>
      <c r="P740" s="1">
        <v>0.874170206169394</v>
      </c>
      <c r="Q740" t="s">
        <v>20</v>
      </c>
    </row>
    <row r="741" spans="1:17" x14ac:dyDescent="0.35">
      <c r="A741">
        <v>738</v>
      </c>
      <c r="B741">
        <v>1816</v>
      </c>
      <c r="C741" t="s">
        <v>2193</v>
      </c>
      <c r="D741">
        <v>28</v>
      </c>
      <c r="E741">
        <v>21</v>
      </c>
      <c r="F741">
        <v>24.592453796829702</v>
      </c>
      <c r="G741">
        <v>1.3333332584055999</v>
      </c>
      <c r="H741">
        <v>475</v>
      </c>
      <c r="I741">
        <v>86.568541526794405</v>
      </c>
      <c r="J741">
        <v>0.48928368822985802</v>
      </c>
      <c r="K741">
        <v>0.79649540032208799</v>
      </c>
      <c r="L741">
        <v>0.95</v>
      </c>
      <c r="M741" t="s">
        <v>959</v>
      </c>
      <c r="N741" t="s">
        <v>18</v>
      </c>
      <c r="O741" t="s">
        <v>19</v>
      </c>
      <c r="P741" s="1">
        <v>0.87413819187892605</v>
      </c>
      <c r="Q741" t="s">
        <v>20</v>
      </c>
    </row>
    <row r="742" spans="1:17" x14ac:dyDescent="0.35">
      <c r="A742">
        <v>739</v>
      </c>
      <c r="B742">
        <v>1908</v>
      </c>
      <c r="C742" t="s">
        <v>1897</v>
      </c>
      <c r="D742">
        <v>17</v>
      </c>
      <c r="E742">
        <v>36</v>
      </c>
      <c r="F742">
        <v>23.262132458406398</v>
      </c>
      <c r="G742">
        <v>0.45945946123550202</v>
      </c>
      <c r="H742">
        <v>425</v>
      </c>
      <c r="I742">
        <v>92.426406145095797</v>
      </c>
      <c r="J742">
        <v>0.80942354239318803</v>
      </c>
      <c r="K742">
        <v>0.62518228152427002</v>
      </c>
      <c r="L742">
        <v>0.85</v>
      </c>
      <c r="M742" t="s">
        <v>959</v>
      </c>
      <c r="N742" t="s">
        <v>18</v>
      </c>
      <c r="O742" t="s">
        <v>19</v>
      </c>
      <c r="P742" s="1">
        <v>0.87403775451995602</v>
      </c>
      <c r="Q742" t="s">
        <v>20</v>
      </c>
    </row>
    <row r="743" spans="1:17" x14ac:dyDescent="0.35">
      <c r="A743">
        <v>740</v>
      </c>
      <c r="B743">
        <v>571</v>
      </c>
      <c r="C743" t="s">
        <v>457</v>
      </c>
      <c r="D743">
        <v>87</v>
      </c>
      <c r="E743">
        <v>171</v>
      </c>
      <c r="F743">
        <v>104.03141895720201</v>
      </c>
      <c r="G743">
        <v>0.51079136329142005</v>
      </c>
      <c r="H743">
        <v>8500</v>
      </c>
      <c r="I743">
        <v>541.12697839736904</v>
      </c>
      <c r="J743">
        <v>0.90569231400447803</v>
      </c>
      <c r="K743">
        <v>0.36477949391153602</v>
      </c>
      <c r="L743">
        <v>0.71129707112970697</v>
      </c>
      <c r="M743" t="s">
        <v>959</v>
      </c>
      <c r="N743" t="s">
        <v>18</v>
      </c>
      <c r="O743" t="s">
        <v>19</v>
      </c>
      <c r="P743" s="1">
        <v>0.87402157410954096</v>
      </c>
      <c r="Q743" t="s">
        <v>20</v>
      </c>
    </row>
    <row r="744" spans="1:17" x14ac:dyDescent="0.35">
      <c r="A744">
        <v>741</v>
      </c>
      <c r="B744">
        <v>1648</v>
      </c>
      <c r="C744" t="s">
        <v>784</v>
      </c>
      <c r="D744">
        <v>20</v>
      </c>
      <c r="E744">
        <v>45</v>
      </c>
      <c r="F744">
        <v>27.639531957706801</v>
      </c>
      <c r="G744">
        <v>0.44444444444444398</v>
      </c>
      <c r="H744">
        <v>600</v>
      </c>
      <c r="I744">
        <v>112.426406145096</v>
      </c>
      <c r="J744">
        <v>0.69395873599823099</v>
      </c>
      <c r="K744">
        <v>0.59651924319812499</v>
      </c>
      <c r="L744">
        <v>0.90566037735849103</v>
      </c>
      <c r="M744" t="s">
        <v>959</v>
      </c>
      <c r="N744" t="s">
        <v>18</v>
      </c>
      <c r="O744" t="s">
        <v>19</v>
      </c>
      <c r="P744" s="1">
        <v>0.87399931503353101</v>
      </c>
      <c r="Q744" t="s">
        <v>20</v>
      </c>
    </row>
    <row r="745" spans="1:17" x14ac:dyDescent="0.35">
      <c r="A745">
        <v>742</v>
      </c>
      <c r="B745">
        <v>1070</v>
      </c>
      <c r="C745" t="s">
        <v>1820</v>
      </c>
      <c r="D745">
        <v>58</v>
      </c>
      <c r="E745">
        <v>62</v>
      </c>
      <c r="F745">
        <v>49.987324458734101</v>
      </c>
      <c r="G745">
        <v>0.92500010495538298</v>
      </c>
      <c r="H745">
        <v>1962.5</v>
      </c>
      <c r="I745">
        <v>210.208150744438</v>
      </c>
      <c r="J745">
        <v>0.73704824944057401</v>
      </c>
      <c r="K745">
        <v>0.55811079942501796</v>
      </c>
      <c r="L745">
        <v>0.83068783068783103</v>
      </c>
      <c r="M745" t="s">
        <v>959</v>
      </c>
      <c r="N745" t="s">
        <v>18</v>
      </c>
      <c r="O745" t="s">
        <v>19</v>
      </c>
      <c r="P745" s="1">
        <v>0.87386061192738895</v>
      </c>
      <c r="Q745" t="s">
        <v>20</v>
      </c>
    </row>
    <row r="746" spans="1:17" x14ac:dyDescent="0.35">
      <c r="A746">
        <v>743</v>
      </c>
      <c r="B746">
        <v>1004</v>
      </c>
      <c r="C746" t="s">
        <v>2194</v>
      </c>
      <c r="D746">
        <v>87</v>
      </c>
      <c r="E746">
        <v>47</v>
      </c>
      <c r="F746">
        <v>54.700209598571298</v>
      </c>
      <c r="G746">
        <v>1.8671330265936701</v>
      </c>
      <c r="H746">
        <v>2350</v>
      </c>
      <c r="I746">
        <v>233.13708305358901</v>
      </c>
      <c r="J746">
        <v>0.412455656901906</v>
      </c>
      <c r="K746">
        <v>0.54331914614056798</v>
      </c>
      <c r="L746">
        <v>0.83555555555555605</v>
      </c>
      <c r="M746" t="s">
        <v>959</v>
      </c>
      <c r="N746" t="s">
        <v>18</v>
      </c>
      <c r="O746" t="s">
        <v>19</v>
      </c>
      <c r="P746" s="1">
        <v>0.87384912331005604</v>
      </c>
      <c r="Q746" t="s">
        <v>20</v>
      </c>
    </row>
    <row r="747" spans="1:17" x14ac:dyDescent="0.35">
      <c r="A747">
        <v>744</v>
      </c>
      <c r="B747">
        <v>1501</v>
      </c>
      <c r="C747" t="s">
        <v>911</v>
      </c>
      <c r="D747">
        <v>40</v>
      </c>
      <c r="E747">
        <v>25</v>
      </c>
      <c r="F747">
        <v>32.1637549129034</v>
      </c>
      <c r="G747">
        <v>1.6</v>
      </c>
      <c r="H747">
        <v>812.5</v>
      </c>
      <c r="I747">
        <v>115.355338454247</v>
      </c>
      <c r="J747">
        <v>0.49055943255078599</v>
      </c>
      <c r="K747">
        <v>0.76728699659940403</v>
      </c>
      <c r="L747">
        <v>0.98484848484848497</v>
      </c>
      <c r="M747" t="s">
        <v>959</v>
      </c>
      <c r="N747" t="s">
        <v>18</v>
      </c>
      <c r="O747" t="s">
        <v>19</v>
      </c>
      <c r="P747" s="1">
        <v>0.873780017246927</v>
      </c>
      <c r="Q747" t="s">
        <v>20</v>
      </c>
    </row>
    <row r="748" spans="1:17" x14ac:dyDescent="0.35">
      <c r="A748">
        <v>745</v>
      </c>
      <c r="B748">
        <v>1987</v>
      </c>
      <c r="C748" t="s">
        <v>1615</v>
      </c>
      <c r="D748">
        <v>25</v>
      </c>
      <c r="E748">
        <v>20</v>
      </c>
      <c r="F748">
        <v>21.850968611841601</v>
      </c>
      <c r="G748">
        <v>1.25</v>
      </c>
      <c r="H748">
        <v>375</v>
      </c>
      <c r="I748">
        <v>78.284270763397203</v>
      </c>
      <c r="J748">
        <v>0.49510667404367398</v>
      </c>
      <c r="K748">
        <v>0.76893939386726995</v>
      </c>
      <c r="L748">
        <v>1</v>
      </c>
      <c r="M748" t="s">
        <v>959</v>
      </c>
      <c r="N748" t="s">
        <v>18</v>
      </c>
      <c r="O748" t="s">
        <v>19</v>
      </c>
      <c r="P748" s="1">
        <v>0.87376755730044298</v>
      </c>
      <c r="Q748" t="s">
        <v>20</v>
      </c>
    </row>
    <row r="749" spans="1:17" x14ac:dyDescent="0.35">
      <c r="A749">
        <v>746</v>
      </c>
      <c r="B749">
        <v>404</v>
      </c>
      <c r="C749" t="s">
        <v>165</v>
      </c>
      <c r="D749">
        <v>131</v>
      </c>
      <c r="E749">
        <v>209</v>
      </c>
      <c r="F749">
        <v>144.06180819073199</v>
      </c>
      <c r="G749">
        <v>0.62794348544452006</v>
      </c>
      <c r="H749">
        <v>16300</v>
      </c>
      <c r="I749">
        <v>761.83765530586197</v>
      </c>
      <c r="J749">
        <v>0.823413045244344</v>
      </c>
      <c r="K749">
        <v>0.35291701641831502</v>
      </c>
      <c r="L749">
        <v>0.72565386755703998</v>
      </c>
      <c r="M749" t="s">
        <v>959</v>
      </c>
      <c r="N749" t="s">
        <v>18</v>
      </c>
      <c r="O749" t="s">
        <v>19</v>
      </c>
      <c r="P749" s="1">
        <v>0.87373619670255698</v>
      </c>
      <c r="Q749" t="s">
        <v>20</v>
      </c>
    </row>
    <row r="750" spans="1:17" x14ac:dyDescent="0.35">
      <c r="A750">
        <v>747</v>
      </c>
      <c r="B750">
        <v>418</v>
      </c>
      <c r="C750" t="s">
        <v>199</v>
      </c>
      <c r="D750">
        <v>140</v>
      </c>
      <c r="E750">
        <v>160</v>
      </c>
      <c r="F750">
        <v>138.77228871110901</v>
      </c>
      <c r="G750">
        <v>0.87165773365592103</v>
      </c>
      <c r="H750">
        <v>15125</v>
      </c>
      <c r="I750">
        <v>571.12697839736904</v>
      </c>
      <c r="J750">
        <v>0.66126514696781302</v>
      </c>
      <c r="K750">
        <v>0.58269312818672203</v>
      </c>
      <c r="L750">
        <v>0.87050359712230196</v>
      </c>
      <c r="M750" t="s">
        <v>959</v>
      </c>
      <c r="N750" t="s">
        <v>18</v>
      </c>
      <c r="O750" t="s">
        <v>19</v>
      </c>
      <c r="P750" s="1">
        <v>0.87370369250122004</v>
      </c>
      <c r="Q750" t="s">
        <v>20</v>
      </c>
    </row>
    <row r="751" spans="1:17" x14ac:dyDescent="0.35">
      <c r="A751">
        <v>748</v>
      </c>
      <c r="B751">
        <v>1483</v>
      </c>
      <c r="C751" t="s">
        <v>842</v>
      </c>
      <c r="D751">
        <v>31</v>
      </c>
      <c r="E751">
        <v>38</v>
      </c>
      <c r="F751">
        <v>32.654833007009799</v>
      </c>
      <c r="G751">
        <v>0.823529492931798</v>
      </c>
      <c r="H751">
        <v>837.5</v>
      </c>
      <c r="I751">
        <v>119.497473835945</v>
      </c>
      <c r="J751">
        <v>0.56563065036175397</v>
      </c>
      <c r="K751">
        <v>0.73701653408870005</v>
      </c>
      <c r="L751">
        <v>0.90540540540540504</v>
      </c>
      <c r="M751" t="s">
        <v>959</v>
      </c>
      <c r="N751" t="s">
        <v>18</v>
      </c>
      <c r="O751" t="s">
        <v>19</v>
      </c>
      <c r="P751" s="1">
        <v>0.87369104333000602</v>
      </c>
      <c r="Q751" t="s">
        <v>20</v>
      </c>
    </row>
    <row r="752" spans="1:17" x14ac:dyDescent="0.35">
      <c r="A752">
        <v>749</v>
      </c>
      <c r="B752">
        <v>1199</v>
      </c>
      <c r="C752" t="s">
        <v>780</v>
      </c>
      <c r="D752">
        <v>57</v>
      </c>
      <c r="E752">
        <v>35</v>
      </c>
      <c r="F752">
        <v>42.595379458899103</v>
      </c>
      <c r="G752">
        <v>1.5999998381561</v>
      </c>
      <c r="H752">
        <v>1425</v>
      </c>
      <c r="I752">
        <v>154.85281229019199</v>
      </c>
      <c r="J752">
        <v>0.58343445133788696</v>
      </c>
      <c r="K752">
        <v>0.74676943537968998</v>
      </c>
      <c r="L752">
        <v>0.94214876033057804</v>
      </c>
      <c r="M752" t="s">
        <v>959</v>
      </c>
      <c r="N752" t="s">
        <v>18</v>
      </c>
      <c r="O752" t="s">
        <v>19</v>
      </c>
      <c r="P752" s="1">
        <v>0.87367454599280003</v>
      </c>
      <c r="Q752" t="s">
        <v>20</v>
      </c>
    </row>
    <row r="753" spans="1:17" x14ac:dyDescent="0.35">
      <c r="A753">
        <v>750</v>
      </c>
      <c r="B753">
        <v>1080</v>
      </c>
      <c r="C753" t="s">
        <v>889</v>
      </c>
      <c r="D753">
        <v>59</v>
      </c>
      <c r="E753">
        <v>42</v>
      </c>
      <c r="F753">
        <v>49.346434818596599</v>
      </c>
      <c r="G753">
        <v>1.3953487846100201</v>
      </c>
      <c r="H753">
        <v>1912.5</v>
      </c>
      <c r="I753">
        <v>177.78174459934201</v>
      </c>
      <c r="J753">
        <v>0.63729281826244499</v>
      </c>
      <c r="K753">
        <v>0.76039102201766595</v>
      </c>
      <c r="L753">
        <v>0.91616766467065902</v>
      </c>
      <c r="M753" t="s">
        <v>959</v>
      </c>
      <c r="N753" t="s">
        <v>18</v>
      </c>
      <c r="O753" t="s">
        <v>19</v>
      </c>
      <c r="P753" s="1">
        <v>0.87344965023403698</v>
      </c>
      <c r="Q753" t="s">
        <v>20</v>
      </c>
    </row>
    <row r="754" spans="1:17" x14ac:dyDescent="0.35">
      <c r="A754">
        <v>751</v>
      </c>
      <c r="B754">
        <v>1653</v>
      </c>
      <c r="C754" t="s">
        <v>1689</v>
      </c>
      <c r="D754">
        <v>35</v>
      </c>
      <c r="E754">
        <v>21</v>
      </c>
      <c r="F754">
        <v>27.639531957706801</v>
      </c>
      <c r="G754">
        <v>1.6666667415944001</v>
      </c>
      <c r="H754">
        <v>600</v>
      </c>
      <c r="I754">
        <v>96.568541526794405</v>
      </c>
      <c r="J754">
        <v>0.490565081773358</v>
      </c>
      <c r="K754">
        <v>0.80851814289025703</v>
      </c>
      <c r="L754">
        <v>0.96</v>
      </c>
      <c r="M754" t="s">
        <v>959</v>
      </c>
      <c r="N754" t="s">
        <v>18</v>
      </c>
      <c r="O754" t="s">
        <v>19</v>
      </c>
      <c r="P754" s="1">
        <v>0.87329489597842902</v>
      </c>
      <c r="Q754" t="s">
        <v>20</v>
      </c>
    </row>
    <row r="755" spans="1:17" x14ac:dyDescent="0.35">
      <c r="A755">
        <v>752</v>
      </c>
      <c r="B755">
        <v>1542</v>
      </c>
      <c r="C755" t="s">
        <v>1917</v>
      </c>
      <c r="D755">
        <v>46</v>
      </c>
      <c r="E755">
        <v>25</v>
      </c>
      <c r="F755">
        <v>30.643338007504699</v>
      </c>
      <c r="G755">
        <v>1.8571430773386499</v>
      </c>
      <c r="H755">
        <v>737.5</v>
      </c>
      <c r="I755">
        <v>127.78174459934201</v>
      </c>
      <c r="J755">
        <v>0.56579699462180399</v>
      </c>
      <c r="K755">
        <v>0.56758938167697304</v>
      </c>
      <c r="L755">
        <v>0.83098591549295797</v>
      </c>
      <c r="M755" t="s">
        <v>959</v>
      </c>
      <c r="N755" t="s">
        <v>18</v>
      </c>
      <c r="O755" t="s">
        <v>19</v>
      </c>
      <c r="P755" s="1">
        <v>0.87325902659658305</v>
      </c>
      <c r="Q755" t="s">
        <v>20</v>
      </c>
    </row>
    <row r="756" spans="1:17" x14ac:dyDescent="0.35">
      <c r="A756">
        <v>753</v>
      </c>
      <c r="B756">
        <v>1741</v>
      </c>
      <c r="C756" t="s">
        <v>1201</v>
      </c>
      <c r="D756">
        <v>21</v>
      </c>
      <c r="E756">
        <v>28</v>
      </c>
      <c r="F756">
        <v>25.854414729132099</v>
      </c>
      <c r="G756">
        <v>0.75000004214685301</v>
      </c>
      <c r="H756">
        <v>525</v>
      </c>
      <c r="I756">
        <v>86.568541526794405</v>
      </c>
      <c r="J756">
        <v>0.73054563083214197</v>
      </c>
      <c r="K756">
        <v>0.88033702140862402</v>
      </c>
      <c r="L756">
        <v>1</v>
      </c>
      <c r="M756" t="s">
        <v>959</v>
      </c>
      <c r="N756" t="s">
        <v>18</v>
      </c>
      <c r="O756" t="s">
        <v>19</v>
      </c>
      <c r="P756" s="1">
        <v>0.87312382283186596</v>
      </c>
      <c r="Q756" t="s">
        <v>20</v>
      </c>
    </row>
    <row r="757" spans="1:17" x14ac:dyDescent="0.35">
      <c r="A757">
        <v>754</v>
      </c>
      <c r="B757">
        <v>1013</v>
      </c>
      <c r="C757" t="s">
        <v>511</v>
      </c>
      <c r="D757">
        <v>97</v>
      </c>
      <c r="E757">
        <v>50</v>
      </c>
      <c r="F757">
        <v>53.820256077730598</v>
      </c>
      <c r="G757">
        <v>1.9519231560902399</v>
      </c>
      <c r="H757">
        <v>2275</v>
      </c>
      <c r="I757">
        <v>309.70562458038302</v>
      </c>
      <c r="J757">
        <v>0.70909076181877595</v>
      </c>
      <c r="K757">
        <v>0.29805271324364802</v>
      </c>
      <c r="L757">
        <v>0.62758620689655198</v>
      </c>
      <c r="M757" t="s">
        <v>959</v>
      </c>
      <c r="N757" t="s">
        <v>18</v>
      </c>
      <c r="O757" t="s">
        <v>19</v>
      </c>
      <c r="P757" s="1">
        <v>0.87309502985430398</v>
      </c>
      <c r="Q757" t="s">
        <v>20</v>
      </c>
    </row>
    <row r="758" spans="1:17" x14ac:dyDescent="0.35">
      <c r="A758">
        <v>755</v>
      </c>
      <c r="B758">
        <v>427</v>
      </c>
      <c r="C758" t="s">
        <v>515</v>
      </c>
      <c r="D758">
        <v>129</v>
      </c>
      <c r="E758">
        <v>236</v>
      </c>
      <c r="F758">
        <v>137.273250351554</v>
      </c>
      <c r="G758">
        <v>0.54890397063379104</v>
      </c>
      <c r="H758">
        <v>14800</v>
      </c>
      <c r="I758">
        <v>932.54833221435501</v>
      </c>
      <c r="J758">
        <v>0.77217290380784498</v>
      </c>
      <c r="K758">
        <v>0.21385966390639399</v>
      </c>
      <c r="L758">
        <v>0.63451232583065398</v>
      </c>
      <c r="M758" t="s">
        <v>959</v>
      </c>
      <c r="N758" t="s">
        <v>18</v>
      </c>
      <c r="O758" t="s">
        <v>19</v>
      </c>
      <c r="P758" s="1">
        <v>0.87302813218590503</v>
      </c>
      <c r="Q758" t="s">
        <v>20</v>
      </c>
    </row>
    <row r="759" spans="1:17" x14ac:dyDescent="0.35">
      <c r="A759">
        <v>756</v>
      </c>
      <c r="B759">
        <v>1223</v>
      </c>
      <c r="C759" t="s">
        <v>540</v>
      </c>
      <c r="D759">
        <v>40</v>
      </c>
      <c r="E759">
        <v>50</v>
      </c>
      <c r="F759">
        <v>41.841419359420001</v>
      </c>
      <c r="G759">
        <v>0.804878067493635</v>
      </c>
      <c r="H759">
        <v>1375</v>
      </c>
      <c r="I759">
        <v>150.71067690849301</v>
      </c>
      <c r="J759">
        <v>0.65198483904372195</v>
      </c>
      <c r="K759">
        <v>0.76071945155951703</v>
      </c>
      <c r="L759">
        <v>0.90163934426229497</v>
      </c>
      <c r="M759" t="s">
        <v>959</v>
      </c>
      <c r="N759" t="s">
        <v>18</v>
      </c>
      <c r="O759" t="s">
        <v>19</v>
      </c>
      <c r="P759" s="1">
        <v>0.87293084986132696</v>
      </c>
      <c r="Q759" t="s">
        <v>20</v>
      </c>
    </row>
    <row r="760" spans="1:17" x14ac:dyDescent="0.35">
      <c r="A760">
        <v>757</v>
      </c>
      <c r="B760">
        <v>1064</v>
      </c>
      <c r="C760" t="s">
        <v>1132</v>
      </c>
      <c r="D760">
        <v>60</v>
      </c>
      <c r="E760">
        <v>55</v>
      </c>
      <c r="F760">
        <v>50.3047074850966</v>
      </c>
      <c r="G760">
        <v>1.0909090909090899</v>
      </c>
      <c r="H760">
        <v>1987.5</v>
      </c>
      <c r="I760">
        <v>201.92387998104101</v>
      </c>
      <c r="J760">
        <v>0.45567566399405701</v>
      </c>
      <c r="K760">
        <v>0.61255012957225496</v>
      </c>
      <c r="L760">
        <v>0.89325842696629199</v>
      </c>
      <c r="M760" t="s">
        <v>959</v>
      </c>
      <c r="N760" t="s">
        <v>18</v>
      </c>
      <c r="O760" t="s">
        <v>19</v>
      </c>
      <c r="P760" s="1">
        <v>0.87281745698840496</v>
      </c>
      <c r="Q760" t="s">
        <v>20</v>
      </c>
    </row>
    <row r="761" spans="1:17" x14ac:dyDescent="0.35">
      <c r="A761">
        <v>758</v>
      </c>
      <c r="B761">
        <v>595</v>
      </c>
      <c r="C761" t="s">
        <v>935</v>
      </c>
      <c r="D761">
        <v>151</v>
      </c>
      <c r="E761">
        <v>74</v>
      </c>
      <c r="F761">
        <v>100.371848133413</v>
      </c>
      <c r="G761">
        <v>2.0373134785258</v>
      </c>
      <c r="H761">
        <v>7912.5</v>
      </c>
      <c r="I761">
        <v>445.06096303462999</v>
      </c>
      <c r="J761">
        <v>0.69935833683339599</v>
      </c>
      <c r="K761">
        <v>0.50197788034872703</v>
      </c>
      <c r="L761">
        <v>0.81362467866323895</v>
      </c>
      <c r="M761" t="s">
        <v>959</v>
      </c>
      <c r="N761" t="s">
        <v>18</v>
      </c>
      <c r="O761" t="s">
        <v>19</v>
      </c>
      <c r="P761" s="1">
        <v>0.87275410554948996</v>
      </c>
      <c r="Q761" t="s">
        <v>20</v>
      </c>
    </row>
    <row r="762" spans="1:17" x14ac:dyDescent="0.35">
      <c r="A762">
        <v>759</v>
      </c>
      <c r="B762">
        <v>1045</v>
      </c>
      <c r="C762" t="s">
        <v>2195</v>
      </c>
      <c r="D762">
        <v>50</v>
      </c>
      <c r="E762">
        <v>76</v>
      </c>
      <c r="F762">
        <v>51.0895396995029</v>
      </c>
      <c r="G762">
        <v>0.65853657161771495</v>
      </c>
      <c r="H762">
        <v>2050</v>
      </c>
      <c r="I762">
        <v>291.42135381698603</v>
      </c>
      <c r="J762">
        <v>0.75921795945183002</v>
      </c>
      <c r="K762">
        <v>0.30333392329209602</v>
      </c>
      <c r="L762">
        <v>0.69491525423728795</v>
      </c>
      <c r="M762" t="s">
        <v>959</v>
      </c>
      <c r="N762" t="s">
        <v>18</v>
      </c>
      <c r="O762" t="s">
        <v>19</v>
      </c>
      <c r="P762" s="1">
        <v>0.87274099682935102</v>
      </c>
      <c r="Q762" t="s">
        <v>20</v>
      </c>
    </row>
    <row r="763" spans="1:17" x14ac:dyDescent="0.35">
      <c r="A763">
        <v>760</v>
      </c>
      <c r="B763">
        <v>129</v>
      </c>
      <c r="C763" t="s">
        <v>258</v>
      </c>
      <c r="D763">
        <v>325</v>
      </c>
      <c r="E763">
        <v>327</v>
      </c>
      <c r="F763">
        <v>283.72622405389399</v>
      </c>
      <c r="G763">
        <v>0.99438464974407204</v>
      </c>
      <c r="H763">
        <v>63225</v>
      </c>
      <c r="I763">
        <v>1342.2539567947399</v>
      </c>
      <c r="J763">
        <v>0.64141621297381801</v>
      </c>
      <c r="K763">
        <v>0.44099058372824601</v>
      </c>
      <c r="L763">
        <v>0.78994221458691205</v>
      </c>
      <c r="M763" t="s">
        <v>959</v>
      </c>
      <c r="N763" t="s">
        <v>18</v>
      </c>
      <c r="O763" t="s">
        <v>19</v>
      </c>
      <c r="P763" s="1">
        <v>0.87261883558137698</v>
      </c>
      <c r="Q763" t="s">
        <v>20</v>
      </c>
    </row>
    <row r="764" spans="1:17" x14ac:dyDescent="0.35">
      <c r="A764">
        <v>761</v>
      </c>
      <c r="B764">
        <v>635</v>
      </c>
      <c r="C764" t="s">
        <v>906</v>
      </c>
      <c r="D764">
        <v>95</v>
      </c>
      <c r="E764">
        <v>90</v>
      </c>
      <c r="F764">
        <v>95.329676651854996</v>
      </c>
      <c r="G764">
        <v>1.05555555555556</v>
      </c>
      <c r="H764">
        <v>7137.5</v>
      </c>
      <c r="I764">
        <v>326.06601536274002</v>
      </c>
      <c r="J764">
        <v>0.61566643625971995</v>
      </c>
      <c r="K764">
        <v>0.84361620347896404</v>
      </c>
      <c r="L764">
        <v>0.96779661016949103</v>
      </c>
      <c r="M764" t="s">
        <v>959</v>
      </c>
      <c r="N764" t="s">
        <v>18</v>
      </c>
      <c r="O764" t="s">
        <v>19</v>
      </c>
      <c r="P764" s="1">
        <v>0.87258711029001601</v>
      </c>
      <c r="Q764" t="s">
        <v>20</v>
      </c>
    </row>
    <row r="765" spans="1:17" x14ac:dyDescent="0.35">
      <c r="A765">
        <v>762</v>
      </c>
      <c r="B765">
        <v>1333</v>
      </c>
      <c r="C765" t="s">
        <v>1310</v>
      </c>
      <c r="D765">
        <v>30</v>
      </c>
      <c r="E765">
        <v>45</v>
      </c>
      <c r="F765">
        <v>37.636139460867497</v>
      </c>
      <c r="G765">
        <v>0.66666666666666696</v>
      </c>
      <c r="H765">
        <v>1112.5</v>
      </c>
      <c r="I765">
        <v>129.49747383594499</v>
      </c>
      <c r="J765">
        <v>0.56735013653003596</v>
      </c>
      <c r="K765">
        <v>0.83365678777548002</v>
      </c>
      <c r="L765">
        <v>0.97802197802197799</v>
      </c>
      <c r="M765" t="s">
        <v>959</v>
      </c>
      <c r="N765" t="s">
        <v>18</v>
      </c>
      <c r="O765" t="s">
        <v>19</v>
      </c>
      <c r="P765" s="1">
        <v>0.87242199782755603</v>
      </c>
      <c r="Q765" t="s">
        <v>20</v>
      </c>
    </row>
    <row r="766" spans="1:17" x14ac:dyDescent="0.35">
      <c r="A766">
        <v>763</v>
      </c>
      <c r="B766">
        <v>912</v>
      </c>
      <c r="C766" t="s">
        <v>844</v>
      </c>
      <c r="D766">
        <v>50</v>
      </c>
      <c r="E766">
        <v>93</v>
      </c>
      <c r="F766">
        <v>61.156693522946</v>
      </c>
      <c r="G766">
        <v>0.53731345121954099</v>
      </c>
      <c r="H766">
        <v>2937.5</v>
      </c>
      <c r="I766">
        <v>292.634556889534</v>
      </c>
      <c r="J766">
        <v>0.79065524388748099</v>
      </c>
      <c r="K766">
        <v>0.43105880336065999</v>
      </c>
      <c r="L766">
        <v>0.75562700964630203</v>
      </c>
      <c r="M766" t="s">
        <v>959</v>
      </c>
      <c r="N766" t="s">
        <v>18</v>
      </c>
      <c r="O766" t="s">
        <v>19</v>
      </c>
      <c r="P766" s="1">
        <v>0.87235170775315696</v>
      </c>
      <c r="Q766" t="s">
        <v>20</v>
      </c>
    </row>
    <row r="767" spans="1:17" x14ac:dyDescent="0.35">
      <c r="A767">
        <v>764</v>
      </c>
      <c r="B767">
        <v>1342</v>
      </c>
      <c r="C767" t="s">
        <v>2196</v>
      </c>
      <c r="D767">
        <v>49</v>
      </c>
      <c r="E767">
        <v>32</v>
      </c>
      <c r="F767">
        <v>37.424103185095603</v>
      </c>
      <c r="G767">
        <v>1.5499997625070701</v>
      </c>
      <c r="H767">
        <v>1100</v>
      </c>
      <c r="I767">
        <v>136.56854152679401</v>
      </c>
      <c r="J767">
        <v>0.584769105852597</v>
      </c>
      <c r="K767">
        <v>0.74114162663024097</v>
      </c>
      <c r="L767">
        <v>0.90721649484536104</v>
      </c>
      <c r="M767" t="s">
        <v>959</v>
      </c>
      <c r="N767" t="s">
        <v>18</v>
      </c>
      <c r="O767" t="s">
        <v>19</v>
      </c>
      <c r="P767" s="1">
        <v>0.87233199054190902</v>
      </c>
      <c r="Q767" t="s">
        <v>20</v>
      </c>
    </row>
    <row r="768" spans="1:17" x14ac:dyDescent="0.35">
      <c r="A768">
        <v>765</v>
      </c>
      <c r="B768">
        <v>729</v>
      </c>
      <c r="C768" t="s">
        <v>942</v>
      </c>
      <c r="D768">
        <v>122</v>
      </c>
      <c r="E768">
        <v>68</v>
      </c>
      <c r="F768">
        <v>79.987678502968194</v>
      </c>
      <c r="G768">
        <v>1.7989129990347601</v>
      </c>
      <c r="H768">
        <v>5025</v>
      </c>
      <c r="I768">
        <v>377.98989534378097</v>
      </c>
      <c r="J768">
        <v>0.441697738075298</v>
      </c>
      <c r="K768">
        <v>0.44196263050897</v>
      </c>
      <c r="L768">
        <v>0.75</v>
      </c>
      <c r="M768" t="s">
        <v>959</v>
      </c>
      <c r="N768" t="s">
        <v>18</v>
      </c>
      <c r="O768" t="s">
        <v>19</v>
      </c>
      <c r="P768" s="1">
        <v>0.87228930469406096</v>
      </c>
      <c r="Q768" t="s">
        <v>20</v>
      </c>
    </row>
    <row r="769" spans="1:17" x14ac:dyDescent="0.35">
      <c r="A769">
        <v>766</v>
      </c>
      <c r="B769">
        <v>1189</v>
      </c>
      <c r="C769" t="s">
        <v>1785</v>
      </c>
      <c r="D769">
        <v>34</v>
      </c>
      <c r="E769">
        <v>67</v>
      </c>
      <c r="F769">
        <v>42.967398569915602</v>
      </c>
      <c r="G769">
        <v>0.50000003554134698</v>
      </c>
      <c r="H769">
        <v>1450</v>
      </c>
      <c r="I769">
        <v>194.85281229019199</v>
      </c>
      <c r="J769">
        <v>0.83258508095532702</v>
      </c>
      <c r="K769">
        <v>0.47991520488088502</v>
      </c>
      <c r="L769">
        <v>0.77333333333333298</v>
      </c>
      <c r="M769" t="s">
        <v>959</v>
      </c>
      <c r="N769" t="s">
        <v>18</v>
      </c>
      <c r="O769" t="s">
        <v>19</v>
      </c>
      <c r="P769" s="1">
        <v>0.87227782429682399</v>
      </c>
      <c r="Q769" t="s">
        <v>20</v>
      </c>
    </row>
    <row r="770" spans="1:17" x14ac:dyDescent="0.35">
      <c r="A770">
        <v>767</v>
      </c>
      <c r="B770">
        <v>1440</v>
      </c>
      <c r="C770" t="s">
        <v>1087</v>
      </c>
      <c r="D770">
        <v>35</v>
      </c>
      <c r="E770">
        <v>35</v>
      </c>
      <c r="F770">
        <v>33.851375012865397</v>
      </c>
      <c r="G770">
        <v>1</v>
      </c>
      <c r="H770">
        <v>900</v>
      </c>
      <c r="I770">
        <v>122.426406145096</v>
      </c>
      <c r="J770">
        <v>0.54187546198917302</v>
      </c>
      <c r="K770">
        <v>0.75457458185201498</v>
      </c>
      <c r="L770">
        <v>0.911392405063291</v>
      </c>
      <c r="M770" t="s">
        <v>959</v>
      </c>
      <c r="N770" t="s">
        <v>18</v>
      </c>
      <c r="O770" t="s">
        <v>19</v>
      </c>
      <c r="P770" s="1">
        <v>0.87214268341383805</v>
      </c>
      <c r="Q770" t="s">
        <v>20</v>
      </c>
    </row>
    <row r="771" spans="1:17" x14ac:dyDescent="0.35">
      <c r="A771">
        <v>768</v>
      </c>
      <c r="B771">
        <v>293</v>
      </c>
      <c r="C771" t="s">
        <v>222</v>
      </c>
      <c r="D771">
        <v>186</v>
      </c>
      <c r="E771">
        <v>186</v>
      </c>
      <c r="F771">
        <v>184.421829886643</v>
      </c>
      <c r="G771">
        <v>1</v>
      </c>
      <c r="H771">
        <v>26712.5</v>
      </c>
      <c r="I771">
        <v>618.19804608821903</v>
      </c>
      <c r="J771">
        <v>0.68338601493400297</v>
      </c>
      <c r="K771">
        <v>0.87835310938801603</v>
      </c>
      <c r="L771">
        <v>0.97535371976266505</v>
      </c>
      <c r="M771" t="s">
        <v>959</v>
      </c>
      <c r="N771" t="s">
        <v>18</v>
      </c>
      <c r="O771" t="s">
        <v>19</v>
      </c>
      <c r="P771" s="1">
        <v>0.87214191147851206</v>
      </c>
      <c r="Q771" t="s">
        <v>20</v>
      </c>
    </row>
    <row r="772" spans="1:17" x14ac:dyDescent="0.35">
      <c r="A772">
        <v>769</v>
      </c>
      <c r="B772">
        <v>735</v>
      </c>
      <c r="C772" t="s">
        <v>1266</v>
      </c>
      <c r="D772">
        <v>93</v>
      </c>
      <c r="E772">
        <v>80</v>
      </c>
      <c r="F772">
        <v>78.784787748548993</v>
      </c>
      <c r="G772">
        <v>1.16363630521117</v>
      </c>
      <c r="H772">
        <v>4875</v>
      </c>
      <c r="I772">
        <v>311.42135381698603</v>
      </c>
      <c r="J772">
        <v>0.56361959519642801</v>
      </c>
      <c r="K772">
        <v>0.63166629982665801</v>
      </c>
      <c r="L772">
        <v>0.85526315789473695</v>
      </c>
      <c r="M772" t="s">
        <v>959</v>
      </c>
      <c r="N772" t="s">
        <v>18</v>
      </c>
      <c r="O772" t="s">
        <v>19</v>
      </c>
      <c r="P772" s="1">
        <v>0.87209643674014803</v>
      </c>
      <c r="Q772" t="s">
        <v>20</v>
      </c>
    </row>
    <row r="773" spans="1:17" x14ac:dyDescent="0.35">
      <c r="A773">
        <v>770</v>
      </c>
      <c r="B773">
        <v>978</v>
      </c>
      <c r="C773" t="s">
        <v>1488</v>
      </c>
      <c r="D773">
        <v>92</v>
      </c>
      <c r="E773">
        <v>42</v>
      </c>
      <c r="F773">
        <v>56.418958354775597</v>
      </c>
      <c r="G773">
        <v>2.2123895897958201</v>
      </c>
      <c r="H773">
        <v>2500</v>
      </c>
      <c r="I773">
        <v>237.27921843528699</v>
      </c>
      <c r="J773">
        <v>0.52884476565221405</v>
      </c>
      <c r="K773">
        <v>0.55799520421030802</v>
      </c>
      <c r="L773">
        <v>0.85106382978723405</v>
      </c>
      <c r="M773" t="s">
        <v>959</v>
      </c>
      <c r="N773" t="s">
        <v>18</v>
      </c>
      <c r="O773" t="s">
        <v>19</v>
      </c>
      <c r="P773" s="1">
        <v>0.87201326175441496</v>
      </c>
      <c r="Q773" t="s">
        <v>20</v>
      </c>
    </row>
    <row r="774" spans="1:17" x14ac:dyDescent="0.35">
      <c r="A774">
        <v>771</v>
      </c>
      <c r="B774">
        <v>1819</v>
      </c>
      <c r="C774" t="s">
        <v>2197</v>
      </c>
      <c r="D774">
        <v>18</v>
      </c>
      <c r="E774">
        <v>42</v>
      </c>
      <c r="F774">
        <v>24.592453796829702</v>
      </c>
      <c r="G774">
        <v>0.41666668539860002</v>
      </c>
      <c r="H774">
        <v>475</v>
      </c>
      <c r="I774">
        <v>106.56854152679399</v>
      </c>
      <c r="J774">
        <v>0.86275285426741599</v>
      </c>
      <c r="K774">
        <v>0.52558798582270005</v>
      </c>
      <c r="L774">
        <v>0.82608695652173902</v>
      </c>
      <c r="M774" t="s">
        <v>959</v>
      </c>
      <c r="N774" t="s">
        <v>18</v>
      </c>
      <c r="O774" t="s">
        <v>19</v>
      </c>
      <c r="P774" s="1">
        <v>0.87173671470553704</v>
      </c>
      <c r="Q774" t="s">
        <v>20</v>
      </c>
    </row>
    <row r="775" spans="1:17" x14ac:dyDescent="0.35">
      <c r="A775">
        <v>772</v>
      </c>
      <c r="B775">
        <v>655</v>
      </c>
      <c r="C775" t="s">
        <v>1836</v>
      </c>
      <c r="D775">
        <v>95</v>
      </c>
      <c r="E775">
        <v>95</v>
      </c>
      <c r="F775">
        <v>91.843410127621297</v>
      </c>
      <c r="G775">
        <v>1</v>
      </c>
      <c r="H775">
        <v>6625</v>
      </c>
      <c r="I775">
        <v>321.42135381698603</v>
      </c>
      <c r="J775">
        <v>0.66452703716908801</v>
      </c>
      <c r="K775">
        <v>0.80583531242022799</v>
      </c>
      <c r="L775">
        <v>0.94642857142857095</v>
      </c>
      <c r="M775" t="s">
        <v>959</v>
      </c>
      <c r="N775" t="s">
        <v>18</v>
      </c>
      <c r="O775" t="s">
        <v>19</v>
      </c>
      <c r="P775" s="1">
        <v>0.87169463329235097</v>
      </c>
      <c r="Q775" t="s">
        <v>20</v>
      </c>
    </row>
    <row r="776" spans="1:17" x14ac:dyDescent="0.35">
      <c r="A776">
        <v>773</v>
      </c>
      <c r="B776">
        <v>1588</v>
      </c>
      <c r="C776" t="s">
        <v>995</v>
      </c>
      <c r="D776">
        <v>35</v>
      </c>
      <c r="E776">
        <v>25</v>
      </c>
      <c r="F776">
        <v>29.316150714175201</v>
      </c>
      <c r="G776">
        <v>1.4</v>
      </c>
      <c r="H776">
        <v>675</v>
      </c>
      <c r="I776">
        <v>102.426406145096</v>
      </c>
      <c r="J776">
        <v>0.56107022924053995</v>
      </c>
      <c r="K776">
        <v>0.80851813814208096</v>
      </c>
      <c r="L776">
        <v>0.94736842105263197</v>
      </c>
      <c r="M776" t="s">
        <v>959</v>
      </c>
      <c r="N776" t="s">
        <v>18</v>
      </c>
      <c r="O776" t="s">
        <v>19</v>
      </c>
      <c r="P776" s="1">
        <v>0.87164764402004702</v>
      </c>
      <c r="Q776" t="s">
        <v>20</v>
      </c>
    </row>
    <row r="777" spans="1:17" x14ac:dyDescent="0.35">
      <c r="A777">
        <v>774</v>
      </c>
      <c r="B777">
        <v>381</v>
      </c>
      <c r="C777" t="s">
        <v>107</v>
      </c>
      <c r="D777">
        <v>165</v>
      </c>
      <c r="E777">
        <v>145</v>
      </c>
      <c r="F777">
        <v>150.75584855494901</v>
      </c>
      <c r="G777">
        <v>1.13793103448276</v>
      </c>
      <c r="H777">
        <v>17850</v>
      </c>
      <c r="I777">
        <v>564.55843687057495</v>
      </c>
      <c r="J777">
        <v>0.60921518346084402</v>
      </c>
      <c r="K777">
        <v>0.70376923926909896</v>
      </c>
      <c r="L777">
        <v>0.93272370999346799</v>
      </c>
      <c r="M777" t="s">
        <v>959</v>
      </c>
      <c r="N777" t="s">
        <v>18</v>
      </c>
      <c r="O777" t="s">
        <v>19</v>
      </c>
      <c r="P777" s="1">
        <v>0.87157963102023095</v>
      </c>
      <c r="Q777" t="s">
        <v>20</v>
      </c>
    </row>
    <row r="778" spans="1:17" x14ac:dyDescent="0.35">
      <c r="A778">
        <v>775</v>
      </c>
      <c r="B778">
        <v>898</v>
      </c>
      <c r="C778" t="s">
        <v>747</v>
      </c>
      <c r="D778">
        <v>95</v>
      </c>
      <c r="E778">
        <v>40</v>
      </c>
      <c r="F778">
        <v>62.571651728723197</v>
      </c>
      <c r="G778">
        <v>2.375</v>
      </c>
      <c r="H778">
        <v>3075</v>
      </c>
      <c r="I778">
        <v>234.85281229019199</v>
      </c>
      <c r="J778">
        <v>0.74917755322166002</v>
      </c>
      <c r="K778">
        <v>0.70058922552351199</v>
      </c>
      <c r="L778">
        <v>0.97619047619047605</v>
      </c>
      <c r="M778" t="s">
        <v>959</v>
      </c>
      <c r="N778" t="s">
        <v>18</v>
      </c>
      <c r="O778" t="s">
        <v>19</v>
      </c>
      <c r="P778" s="1">
        <v>0.87134912025562095</v>
      </c>
      <c r="Q778" t="s">
        <v>20</v>
      </c>
    </row>
    <row r="779" spans="1:17" x14ac:dyDescent="0.35">
      <c r="A779">
        <v>776</v>
      </c>
      <c r="B779">
        <v>868</v>
      </c>
      <c r="C779" t="s">
        <v>1175</v>
      </c>
      <c r="D779">
        <v>60</v>
      </c>
      <c r="E779">
        <v>70</v>
      </c>
      <c r="F779">
        <v>65.187705746970494</v>
      </c>
      <c r="G779">
        <v>0.85714285714285698</v>
      </c>
      <c r="H779">
        <v>3337.5</v>
      </c>
      <c r="I779">
        <v>221.92387998104101</v>
      </c>
      <c r="J779">
        <v>0.62427066671658205</v>
      </c>
      <c r="K779">
        <v>0.851575317096393</v>
      </c>
      <c r="L779">
        <v>0.97802197802197799</v>
      </c>
      <c r="M779" t="s">
        <v>959</v>
      </c>
      <c r="N779" t="s">
        <v>18</v>
      </c>
      <c r="O779" t="s">
        <v>19</v>
      </c>
      <c r="P779" s="1">
        <v>0.87134202785171999</v>
      </c>
      <c r="Q779" t="s">
        <v>20</v>
      </c>
    </row>
    <row r="780" spans="1:17" x14ac:dyDescent="0.35">
      <c r="A780">
        <v>777</v>
      </c>
      <c r="B780">
        <v>663</v>
      </c>
      <c r="C780" t="s">
        <v>1104</v>
      </c>
      <c r="D780">
        <v>138</v>
      </c>
      <c r="E780">
        <v>88</v>
      </c>
      <c r="F780">
        <v>90.710035596129003</v>
      </c>
      <c r="G780">
        <v>1.5634673707678099</v>
      </c>
      <c r="H780">
        <v>6462.5</v>
      </c>
      <c r="I780">
        <v>489.20309841632798</v>
      </c>
      <c r="J780">
        <v>0.53490278329807806</v>
      </c>
      <c r="K780">
        <v>0.33933762981640198</v>
      </c>
      <c r="L780">
        <v>0.66709677419354796</v>
      </c>
      <c r="M780" t="s">
        <v>959</v>
      </c>
      <c r="N780" t="s">
        <v>18</v>
      </c>
      <c r="O780" t="s">
        <v>19</v>
      </c>
      <c r="P780" s="1">
        <v>0.87122681369509203</v>
      </c>
      <c r="Q780" t="s">
        <v>20</v>
      </c>
    </row>
    <row r="781" spans="1:17" x14ac:dyDescent="0.35">
      <c r="A781">
        <v>778</v>
      </c>
      <c r="B781">
        <v>1305</v>
      </c>
      <c r="C781" t="s">
        <v>1362</v>
      </c>
      <c r="D781">
        <v>51</v>
      </c>
      <c r="E781">
        <v>51</v>
      </c>
      <c r="F781">
        <v>38.678889139475203</v>
      </c>
      <c r="G781">
        <v>1</v>
      </c>
      <c r="H781">
        <v>1175</v>
      </c>
      <c r="I781">
        <v>213.13708305358901</v>
      </c>
      <c r="J781">
        <v>0.57063944104955999</v>
      </c>
      <c r="K781">
        <v>0.32503467544298598</v>
      </c>
      <c r="L781">
        <v>0.63945578231292499</v>
      </c>
      <c r="M781" t="s">
        <v>959</v>
      </c>
      <c r="N781" t="s">
        <v>18</v>
      </c>
      <c r="O781" t="s">
        <v>19</v>
      </c>
      <c r="P781" s="1">
        <v>0.87117023062195398</v>
      </c>
      <c r="Q781" t="s">
        <v>20</v>
      </c>
    </row>
    <row r="782" spans="1:17" x14ac:dyDescent="0.35">
      <c r="A782">
        <v>779</v>
      </c>
      <c r="B782">
        <v>437</v>
      </c>
      <c r="C782" t="s">
        <v>734</v>
      </c>
      <c r="D782">
        <v>132</v>
      </c>
      <c r="E782">
        <v>141</v>
      </c>
      <c r="F782">
        <v>134.28423232945801</v>
      </c>
      <c r="G782">
        <v>0.93421055032266698</v>
      </c>
      <c r="H782">
        <v>14162.5</v>
      </c>
      <c r="I782">
        <v>465.06096303462999</v>
      </c>
      <c r="J782">
        <v>0.70645929053400203</v>
      </c>
      <c r="K782">
        <v>0.82286769694350703</v>
      </c>
      <c r="L782">
        <v>0.95692567567567599</v>
      </c>
      <c r="M782" t="s">
        <v>959</v>
      </c>
      <c r="N782" t="s">
        <v>18</v>
      </c>
      <c r="O782" t="s">
        <v>19</v>
      </c>
      <c r="P782" s="1">
        <v>0.87111398511590599</v>
      </c>
      <c r="Q782" t="s">
        <v>20</v>
      </c>
    </row>
    <row r="783" spans="1:17" x14ac:dyDescent="0.35">
      <c r="A783">
        <v>780</v>
      </c>
      <c r="B783">
        <v>2094</v>
      </c>
      <c r="C783" t="s">
        <v>1626</v>
      </c>
      <c r="D783">
        <v>21</v>
      </c>
      <c r="E783">
        <v>21</v>
      </c>
      <c r="F783">
        <v>20.342144725641099</v>
      </c>
      <c r="G783">
        <v>1</v>
      </c>
      <c r="H783">
        <v>325</v>
      </c>
      <c r="I783">
        <v>72.426406145095797</v>
      </c>
      <c r="J783">
        <v>0.61591996763646994</v>
      </c>
      <c r="K783">
        <v>0.77857302648691495</v>
      </c>
      <c r="L783">
        <v>1</v>
      </c>
      <c r="M783" t="s">
        <v>959</v>
      </c>
      <c r="N783" t="s">
        <v>18</v>
      </c>
      <c r="O783" t="s">
        <v>19</v>
      </c>
      <c r="P783" s="1">
        <v>0.87106309947677196</v>
      </c>
      <c r="Q783" t="s">
        <v>20</v>
      </c>
    </row>
    <row r="784" spans="1:17" x14ac:dyDescent="0.35">
      <c r="A784">
        <v>781</v>
      </c>
      <c r="B784">
        <v>741</v>
      </c>
      <c r="C784" t="s">
        <v>2198</v>
      </c>
      <c r="D784">
        <v>119</v>
      </c>
      <c r="E784">
        <v>71</v>
      </c>
      <c r="F784">
        <v>78.074543357099401</v>
      </c>
      <c r="G784">
        <v>1.68131856259563</v>
      </c>
      <c r="H784">
        <v>4787.5</v>
      </c>
      <c r="I784">
        <v>379.20309841632798</v>
      </c>
      <c r="J784">
        <v>0.39633350611810098</v>
      </c>
      <c r="K784">
        <v>0.418383835066934</v>
      </c>
      <c r="L784">
        <v>0.740812379110251</v>
      </c>
      <c r="M784" t="s">
        <v>959</v>
      </c>
      <c r="N784" t="s">
        <v>18</v>
      </c>
      <c r="O784" t="s">
        <v>19</v>
      </c>
      <c r="P784" s="1">
        <v>0.87102726060251701</v>
      </c>
      <c r="Q784" t="s">
        <v>20</v>
      </c>
    </row>
    <row r="785" spans="1:17" x14ac:dyDescent="0.35">
      <c r="A785">
        <v>782</v>
      </c>
      <c r="B785">
        <v>1965</v>
      </c>
      <c r="C785" t="s">
        <v>2199</v>
      </c>
      <c r="D785">
        <v>25</v>
      </c>
      <c r="E785">
        <v>20</v>
      </c>
      <c r="F785">
        <v>22.212166116452401</v>
      </c>
      <c r="G785">
        <v>1.25</v>
      </c>
      <c r="H785">
        <v>387.5</v>
      </c>
      <c r="I785">
        <v>75.355338454246507</v>
      </c>
      <c r="J785">
        <v>0.49157837067785298</v>
      </c>
      <c r="K785">
        <v>0.85753829084890998</v>
      </c>
      <c r="L785">
        <v>0.96875</v>
      </c>
      <c r="M785" t="s">
        <v>959</v>
      </c>
      <c r="N785" t="s">
        <v>18</v>
      </c>
      <c r="O785" t="s">
        <v>19</v>
      </c>
      <c r="P785" s="1">
        <v>0.87102551150924501</v>
      </c>
      <c r="Q785" t="s">
        <v>20</v>
      </c>
    </row>
    <row r="786" spans="1:17" x14ac:dyDescent="0.35">
      <c r="A786">
        <v>783</v>
      </c>
      <c r="B786">
        <v>1042</v>
      </c>
      <c r="C786" t="s">
        <v>2200</v>
      </c>
      <c r="D786">
        <v>57</v>
      </c>
      <c r="E786">
        <v>48</v>
      </c>
      <c r="F786">
        <v>51.400117269569201</v>
      </c>
      <c r="G786">
        <v>1.1730769173790401</v>
      </c>
      <c r="H786">
        <v>2075</v>
      </c>
      <c r="I786">
        <v>174.85281229019199</v>
      </c>
      <c r="J786">
        <v>0.64504165497072696</v>
      </c>
      <c r="K786">
        <v>0.85286977077384596</v>
      </c>
      <c r="L786">
        <v>0.95402298850574696</v>
      </c>
      <c r="M786" t="s">
        <v>959</v>
      </c>
      <c r="N786" t="s">
        <v>18</v>
      </c>
      <c r="O786" t="s">
        <v>19</v>
      </c>
      <c r="P786" s="1">
        <v>0.87101132299420203</v>
      </c>
      <c r="Q786" t="s">
        <v>20</v>
      </c>
    </row>
    <row r="787" spans="1:17" x14ac:dyDescent="0.35">
      <c r="A787">
        <v>784</v>
      </c>
      <c r="B787">
        <v>1568</v>
      </c>
      <c r="C787" t="s">
        <v>1696</v>
      </c>
      <c r="D787">
        <v>23</v>
      </c>
      <c r="E787">
        <v>46</v>
      </c>
      <c r="F787">
        <v>29.8541066072092</v>
      </c>
      <c r="G787">
        <v>0.48936173624874002</v>
      </c>
      <c r="H787">
        <v>700</v>
      </c>
      <c r="I787">
        <v>116.56854152679399</v>
      </c>
      <c r="J787">
        <v>0.80007836596319404</v>
      </c>
      <c r="K787">
        <v>0.64735898263557001</v>
      </c>
      <c r="L787">
        <v>0.875</v>
      </c>
      <c r="M787" t="s">
        <v>959</v>
      </c>
      <c r="N787" t="s">
        <v>18</v>
      </c>
      <c r="O787" t="s">
        <v>19</v>
      </c>
      <c r="P787" s="1">
        <v>0.87100026402017405</v>
      </c>
      <c r="Q787" t="s">
        <v>20</v>
      </c>
    </row>
    <row r="788" spans="1:17" x14ac:dyDescent="0.35">
      <c r="A788">
        <v>785</v>
      </c>
      <c r="B788">
        <v>675</v>
      </c>
      <c r="C788" t="s">
        <v>1918</v>
      </c>
      <c r="D788">
        <v>79</v>
      </c>
      <c r="E788">
        <v>107</v>
      </c>
      <c r="F788">
        <v>88.938184553470606</v>
      </c>
      <c r="G788">
        <v>0.74251494815979102</v>
      </c>
      <c r="H788">
        <v>6212.5</v>
      </c>
      <c r="I788">
        <v>325.06096303462999</v>
      </c>
      <c r="J788">
        <v>0.76824104940934301</v>
      </c>
      <c r="K788">
        <v>0.73883358765826301</v>
      </c>
      <c r="L788">
        <v>0.92379182156133799</v>
      </c>
      <c r="M788" t="s">
        <v>959</v>
      </c>
      <c r="N788" t="s">
        <v>18</v>
      </c>
      <c r="O788" t="s">
        <v>19</v>
      </c>
      <c r="P788" s="1">
        <v>0.87086251519498004</v>
      </c>
      <c r="Q788" t="s">
        <v>20</v>
      </c>
    </row>
    <row r="789" spans="1:17" x14ac:dyDescent="0.35">
      <c r="A789">
        <v>786</v>
      </c>
      <c r="B789">
        <v>1238</v>
      </c>
      <c r="C789" t="s">
        <v>404</v>
      </c>
      <c r="D789">
        <v>45</v>
      </c>
      <c r="E789">
        <v>40</v>
      </c>
      <c r="F789">
        <v>41.266910365125199</v>
      </c>
      <c r="G789">
        <v>1.125</v>
      </c>
      <c r="H789">
        <v>1337.5</v>
      </c>
      <c r="I789">
        <v>143.63960921764399</v>
      </c>
      <c r="J789">
        <v>0.67635763169774499</v>
      </c>
      <c r="K789">
        <v>0.81462029351460097</v>
      </c>
      <c r="L789">
        <v>0.93859649122806998</v>
      </c>
      <c r="M789" t="s">
        <v>959</v>
      </c>
      <c r="N789" t="s">
        <v>18</v>
      </c>
      <c r="O789" t="s">
        <v>19</v>
      </c>
      <c r="P789" s="1">
        <v>0.87076086872175495</v>
      </c>
      <c r="Q789" t="s">
        <v>20</v>
      </c>
    </row>
    <row r="790" spans="1:17" x14ac:dyDescent="0.35">
      <c r="A790">
        <v>787</v>
      </c>
      <c r="B790">
        <v>707</v>
      </c>
      <c r="C790" t="s">
        <v>1278</v>
      </c>
      <c r="D790">
        <v>65</v>
      </c>
      <c r="E790">
        <v>110</v>
      </c>
      <c r="F790">
        <v>82.630182491885606</v>
      </c>
      <c r="G790">
        <v>0.58928568017165694</v>
      </c>
      <c r="H790">
        <v>5362.5</v>
      </c>
      <c r="I790">
        <v>294.35028612613701</v>
      </c>
      <c r="J790">
        <v>0.756290588064367</v>
      </c>
      <c r="K790">
        <v>0.77776472943378705</v>
      </c>
      <c r="L790">
        <v>0.95545657015590202</v>
      </c>
      <c r="M790" t="s">
        <v>959</v>
      </c>
      <c r="N790" t="s">
        <v>18</v>
      </c>
      <c r="O790" t="s">
        <v>19</v>
      </c>
      <c r="P790" s="1">
        <v>0.87074036073621797</v>
      </c>
      <c r="Q790" t="s">
        <v>20</v>
      </c>
    </row>
    <row r="791" spans="1:17" x14ac:dyDescent="0.35">
      <c r="A791">
        <v>788</v>
      </c>
      <c r="B791">
        <v>1168</v>
      </c>
      <c r="C791" t="s">
        <v>2201</v>
      </c>
      <c r="D791">
        <v>65</v>
      </c>
      <c r="E791">
        <v>31</v>
      </c>
      <c r="F791">
        <v>44.603102903819298</v>
      </c>
      <c r="G791">
        <v>2.0714285061485498</v>
      </c>
      <c r="H791">
        <v>1562.5</v>
      </c>
      <c r="I791">
        <v>171.92387998104101</v>
      </c>
      <c r="J791">
        <v>0.54772241115042497</v>
      </c>
      <c r="K791">
        <v>0.66428964475908103</v>
      </c>
      <c r="L791">
        <v>0.91240875912408803</v>
      </c>
      <c r="M791" t="s">
        <v>959</v>
      </c>
      <c r="N791" t="s">
        <v>18</v>
      </c>
      <c r="O791" t="s">
        <v>19</v>
      </c>
      <c r="P791" s="1">
        <v>0.87067932667543602</v>
      </c>
      <c r="Q791" t="s">
        <v>20</v>
      </c>
    </row>
    <row r="792" spans="1:17" x14ac:dyDescent="0.35">
      <c r="A792">
        <v>789</v>
      </c>
      <c r="B792">
        <v>2041</v>
      </c>
      <c r="C792" t="s">
        <v>2202</v>
      </c>
      <c r="D792">
        <v>20</v>
      </c>
      <c r="E792">
        <v>25</v>
      </c>
      <c r="F792">
        <v>21.1100412282238</v>
      </c>
      <c r="G792">
        <v>0.8</v>
      </c>
      <c r="H792">
        <v>350</v>
      </c>
      <c r="I792">
        <v>78.284270763397203</v>
      </c>
      <c r="J792">
        <v>0.48717653391402299</v>
      </c>
      <c r="K792">
        <v>0.71767676760945198</v>
      </c>
      <c r="L792">
        <v>0.96551724137931005</v>
      </c>
      <c r="M792" t="s">
        <v>959</v>
      </c>
      <c r="N792" t="s">
        <v>18</v>
      </c>
      <c r="O792" t="s">
        <v>19</v>
      </c>
      <c r="P792" s="1">
        <v>0.87064497808951302</v>
      </c>
      <c r="Q792" t="s">
        <v>20</v>
      </c>
    </row>
    <row r="793" spans="1:17" x14ac:dyDescent="0.35">
      <c r="A793">
        <v>790</v>
      </c>
      <c r="B793">
        <v>386</v>
      </c>
      <c r="C793" t="s">
        <v>475</v>
      </c>
      <c r="D793">
        <v>176</v>
      </c>
      <c r="E793">
        <v>152</v>
      </c>
      <c r="F793">
        <v>149.003740091715</v>
      </c>
      <c r="G793">
        <v>1.15982704405482</v>
      </c>
      <c r="H793">
        <v>17437.5</v>
      </c>
      <c r="I793">
        <v>642.34018146991696</v>
      </c>
      <c r="J793">
        <v>0.59196857199183395</v>
      </c>
      <c r="K793">
        <v>0.53108483997754097</v>
      </c>
      <c r="L793">
        <v>0.82398109864146496</v>
      </c>
      <c r="M793" t="s">
        <v>959</v>
      </c>
      <c r="N793" t="s">
        <v>18</v>
      </c>
      <c r="O793" t="s">
        <v>19</v>
      </c>
      <c r="P793" s="1">
        <v>0.87064239666290899</v>
      </c>
      <c r="Q793" t="s">
        <v>20</v>
      </c>
    </row>
    <row r="794" spans="1:17" x14ac:dyDescent="0.35">
      <c r="A794">
        <v>791</v>
      </c>
      <c r="B794">
        <v>1368</v>
      </c>
      <c r="C794" t="s">
        <v>1940</v>
      </c>
      <c r="D794">
        <v>52</v>
      </c>
      <c r="E794">
        <v>41</v>
      </c>
      <c r="F794">
        <v>36.563663957157303</v>
      </c>
      <c r="G794">
        <v>1.26190469298748</v>
      </c>
      <c r="H794">
        <v>1050</v>
      </c>
      <c r="I794">
        <v>188.99494767189</v>
      </c>
      <c r="J794">
        <v>0.50367297590090199</v>
      </c>
      <c r="K794">
        <v>0.36940160161943802</v>
      </c>
      <c r="L794">
        <v>0.63157894736842102</v>
      </c>
      <c r="M794" t="s">
        <v>959</v>
      </c>
      <c r="N794" t="s">
        <v>18</v>
      </c>
      <c r="O794" t="s">
        <v>19</v>
      </c>
      <c r="P794" s="1">
        <v>0.87062683711230304</v>
      </c>
      <c r="Q794" t="s">
        <v>20</v>
      </c>
    </row>
    <row r="795" spans="1:17" x14ac:dyDescent="0.35">
      <c r="A795">
        <v>792</v>
      </c>
      <c r="B795">
        <v>2007</v>
      </c>
      <c r="C795" t="s">
        <v>1095</v>
      </c>
      <c r="D795">
        <v>20</v>
      </c>
      <c r="E795">
        <v>25</v>
      </c>
      <c r="F795">
        <v>21.483699284957801</v>
      </c>
      <c r="G795">
        <v>0.8</v>
      </c>
      <c r="H795">
        <v>362.5</v>
      </c>
      <c r="I795">
        <v>75.355338454246507</v>
      </c>
      <c r="J795">
        <v>0.65619074483169104</v>
      </c>
      <c r="K795">
        <v>0.80221323982639903</v>
      </c>
      <c r="L795">
        <v>0.96666666666666701</v>
      </c>
      <c r="M795" t="s">
        <v>959</v>
      </c>
      <c r="N795" t="s">
        <v>18</v>
      </c>
      <c r="O795" t="s">
        <v>19</v>
      </c>
      <c r="P795" s="1">
        <v>0.87055889606638803</v>
      </c>
      <c r="Q795" t="s">
        <v>20</v>
      </c>
    </row>
    <row r="796" spans="1:17" x14ac:dyDescent="0.35">
      <c r="A796">
        <v>793</v>
      </c>
      <c r="B796">
        <v>1658</v>
      </c>
      <c r="C796" t="s">
        <v>2203</v>
      </c>
      <c r="D796">
        <v>25</v>
      </c>
      <c r="E796">
        <v>32</v>
      </c>
      <c r="F796">
        <v>27.639531957706801</v>
      </c>
      <c r="G796">
        <v>0.77777769452474599</v>
      </c>
      <c r="H796">
        <v>600</v>
      </c>
      <c r="I796">
        <v>96.568541526794405</v>
      </c>
      <c r="J796">
        <v>0.66488736791695902</v>
      </c>
      <c r="K796">
        <v>0.80851814289025703</v>
      </c>
      <c r="L796">
        <v>0.94117647058823495</v>
      </c>
      <c r="M796" t="s">
        <v>959</v>
      </c>
      <c r="N796" t="s">
        <v>18</v>
      </c>
      <c r="O796" t="s">
        <v>19</v>
      </c>
      <c r="P796" s="1">
        <v>0.87052228797603604</v>
      </c>
      <c r="Q796" t="s">
        <v>20</v>
      </c>
    </row>
    <row r="797" spans="1:17" x14ac:dyDescent="0.35">
      <c r="A797">
        <v>794</v>
      </c>
      <c r="B797">
        <v>1034</v>
      </c>
      <c r="C797" t="s">
        <v>2204</v>
      </c>
      <c r="D797">
        <v>60</v>
      </c>
      <c r="E797">
        <v>45</v>
      </c>
      <c r="F797">
        <v>52.168472537265401</v>
      </c>
      <c r="G797">
        <v>1.3333333333333299</v>
      </c>
      <c r="H797">
        <v>2137.5</v>
      </c>
      <c r="I797">
        <v>191.92387998104101</v>
      </c>
      <c r="J797">
        <v>0.48083268529422601</v>
      </c>
      <c r="K797">
        <v>0.72921896964625599</v>
      </c>
      <c r="L797">
        <v>0.93442622950819698</v>
      </c>
      <c r="M797" t="s">
        <v>959</v>
      </c>
      <c r="N797" t="s">
        <v>18</v>
      </c>
      <c r="O797" t="s">
        <v>19</v>
      </c>
      <c r="P797" s="1">
        <v>0.87044113602015305</v>
      </c>
      <c r="Q797" t="s">
        <v>20</v>
      </c>
    </row>
    <row r="798" spans="1:17" x14ac:dyDescent="0.35">
      <c r="A798">
        <v>795</v>
      </c>
      <c r="B798">
        <v>375</v>
      </c>
      <c r="C798" t="s">
        <v>93</v>
      </c>
      <c r="D798">
        <v>174</v>
      </c>
      <c r="E798">
        <v>170</v>
      </c>
      <c r="F798">
        <v>152.85269263539399</v>
      </c>
      <c r="G798">
        <v>1.0207467941539701</v>
      </c>
      <c r="H798">
        <v>18350</v>
      </c>
      <c r="I798">
        <v>774.26406145095802</v>
      </c>
      <c r="J798">
        <v>0.44354092236117898</v>
      </c>
      <c r="K798">
        <v>0.38465176531136303</v>
      </c>
      <c r="L798">
        <v>0.820111731843575</v>
      </c>
      <c r="M798" t="s">
        <v>959</v>
      </c>
      <c r="N798" t="s">
        <v>18</v>
      </c>
      <c r="O798" t="s">
        <v>19</v>
      </c>
      <c r="P798" s="1">
        <v>0.87031763313900901</v>
      </c>
      <c r="Q798" t="s">
        <v>20</v>
      </c>
    </row>
    <row r="799" spans="1:17" x14ac:dyDescent="0.35">
      <c r="A799">
        <v>796</v>
      </c>
      <c r="B799">
        <v>1765</v>
      </c>
      <c r="C799" t="s">
        <v>1367</v>
      </c>
      <c r="D799">
        <v>20</v>
      </c>
      <c r="E799">
        <v>35</v>
      </c>
      <c r="F799">
        <v>25.231325220201601</v>
      </c>
      <c r="G799">
        <v>0.57142857142857095</v>
      </c>
      <c r="H799">
        <v>500</v>
      </c>
      <c r="I799">
        <v>92.426406145095797</v>
      </c>
      <c r="J799">
        <v>0.58979149159178401</v>
      </c>
      <c r="K799">
        <v>0.73550856649914098</v>
      </c>
      <c r="L799">
        <v>0.93023255813953498</v>
      </c>
      <c r="M799" t="s">
        <v>959</v>
      </c>
      <c r="N799" t="s">
        <v>18</v>
      </c>
      <c r="O799" t="s">
        <v>19</v>
      </c>
      <c r="P799" s="1">
        <v>0.87026301655321203</v>
      </c>
      <c r="Q799" t="s">
        <v>20</v>
      </c>
    </row>
    <row r="800" spans="1:17" x14ac:dyDescent="0.35">
      <c r="A800">
        <v>797</v>
      </c>
      <c r="B800">
        <v>1266</v>
      </c>
      <c r="C800" t="s">
        <v>409</v>
      </c>
      <c r="D800">
        <v>40</v>
      </c>
      <c r="E800">
        <v>45</v>
      </c>
      <c r="F800">
        <v>40.093202980407298</v>
      </c>
      <c r="G800">
        <v>0.88888888888888895</v>
      </c>
      <c r="H800">
        <v>1262.5</v>
      </c>
      <c r="I800">
        <v>143.63960921764399</v>
      </c>
      <c r="J800">
        <v>0.74916691643426403</v>
      </c>
      <c r="K800">
        <v>0.76894065088761399</v>
      </c>
      <c r="L800">
        <v>0.95283018867924496</v>
      </c>
      <c r="M800" t="s">
        <v>959</v>
      </c>
      <c r="N800" t="s">
        <v>18</v>
      </c>
      <c r="O800" t="s">
        <v>19</v>
      </c>
      <c r="P800" s="1">
        <v>0.87021775295478998</v>
      </c>
      <c r="Q800" t="s">
        <v>20</v>
      </c>
    </row>
    <row r="801" spans="1:17" x14ac:dyDescent="0.35">
      <c r="A801">
        <v>798</v>
      </c>
      <c r="B801">
        <v>1922</v>
      </c>
      <c r="C801" t="s">
        <v>2205</v>
      </c>
      <c r="D801">
        <v>15</v>
      </c>
      <c r="E801">
        <v>30</v>
      </c>
      <c r="F801">
        <v>22.917489221187701</v>
      </c>
      <c r="G801">
        <v>0.5</v>
      </c>
      <c r="H801">
        <v>412.5</v>
      </c>
      <c r="I801">
        <v>81.213203072547898</v>
      </c>
      <c r="J801">
        <v>0.61497396861637599</v>
      </c>
      <c r="K801">
        <v>0.78592397591387397</v>
      </c>
      <c r="L801">
        <v>1</v>
      </c>
      <c r="M801" t="s">
        <v>959</v>
      </c>
      <c r="N801" t="s">
        <v>18</v>
      </c>
      <c r="O801" t="s">
        <v>19</v>
      </c>
      <c r="P801" s="1">
        <v>0.87020763270188095</v>
      </c>
      <c r="Q801" t="s">
        <v>20</v>
      </c>
    </row>
    <row r="802" spans="1:17" x14ac:dyDescent="0.35">
      <c r="A802">
        <v>799</v>
      </c>
      <c r="B802">
        <v>1310</v>
      </c>
      <c r="C802" t="s">
        <v>2206</v>
      </c>
      <c r="D802">
        <v>50</v>
      </c>
      <c r="E802">
        <v>30</v>
      </c>
      <c r="F802">
        <v>38.472600259855398</v>
      </c>
      <c r="G802">
        <v>1.6666666666666701</v>
      </c>
      <c r="H802">
        <v>1162.5</v>
      </c>
      <c r="I802">
        <v>139.49747383594499</v>
      </c>
      <c r="J802">
        <v>0.58518240105275998</v>
      </c>
      <c r="K802">
        <v>0.750706436563082</v>
      </c>
      <c r="L802">
        <v>0.95876288659793796</v>
      </c>
      <c r="M802" t="s">
        <v>959</v>
      </c>
      <c r="N802" t="s">
        <v>18</v>
      </c>
      <c r="O802" t="s">
        <v>19</v>
      </c>
      <c r="P802" s="1">
        <v>0.870043726288525</v>
      </c>
      <c r="Q802" t="s">
        <v>20</v>
      </c>
    </row>
    <row r="803" spans="1:17" x14ac:dyDescent="0.35">
      <c r="A803">
        <v>800</v>
      </c>
      <c r="B803">
        <v>1973</v>
      </c>
      <c r="C803" t="s">
        <v>1465</v>
      </c>
      <c r="D803">
        <v>25</v>
      </c>
      <c r="E803">
        <v>20</v>
      </c>
      <c r="F803">
        <v>21.850968611841601</v>
      </c>
      <c r="G803">
        <v>1.25</v>
      </c>
      <c r="H803">
        <v>375</v>
      </c>
      <c r="I803">
        <v>78.284270763397203</v>
      </c>
      <c r="J803">
        <v>0.73009712285345096</v>
      </c>
      <c r="K803">
        <v>0.76893939386726995</v>
      </c>
      <c r="L803">
        <v>0.967741935483871</v>
      </c>
      <c r="M803" t="s">
        <v>959</v>
      </c>
      <c r="N803" t="s">
        <v>18</v>
      </c>
      <c r="O803" t="s">
        <v>19</v>
      </c>
      <c r="P803" s="1">
        <v>0.86988141463426405</v>
      </c>
      <c r="Q803" t="s">
        <v>20</v>
      </c>
    </row>
    <row r="804" spans="1:17" x14ac:dyDescent="0.35">
      <c r="A804">
        <v>801</v>
      </c>
      <c r="B804">
        <v>659</v>
      </c>
      <c r="C804" t="s">
        <v>1045</v>
      </c>
      <c r="D804">
        <v>120</v>
      </c>
      <c r="E804">
        <v>112</v>
      </c>
      <c r="F804">
        <v>91.147616696197503</v>
      </c>
      <c r="G804">
        <v>1.07500011094312</v>
      </c>
      <c r="H804">
        <v>6525</v>
      </c>
      <c r="I804">
        <v>592.84270763397205</v>
      </c>
      <c r="J804">
        <v>0.57999505910718496</v>
      </c>
      <c r="K804">
        <v>0.23329821491359301</v>
      </c>
      <c r="L804">
        <v>0.60486674391657003</v>
      </c>
      <c r="M804" t="s">
        <v>959</v>
      </c>
      <c r="N804" t="s">
        <v>18</v>
      </c>
      <c r="O804" t="s">
        <v>19</v>
      </c>
      <c r="P804" s="1">
        <v>0.86987566334765598</v>
      </c>
      <c r="Q804" t="s">
        <v>20</v>
      </c>
    </row>
    <row r="805" spans="1:17" x14ac:dyDescent="0.35">
      <c r="A805">
        <v>802</v>
      </c>
      <c r="B805">
        <v>415</v>
      </c>
      <c r="C805" t="s">
        <v>1005</v>
      </c>
      <c r="D805">
        <v>202</v>
      </c>
      <c r="E805">
        <v>128</v>
      </c>
      <c r="F805">
        <v>139.28742787093901</v>
      </c>
      <c r="G805">
        <v>1.5812222074155899</v>
      </c>
      <c r="H805">
        <v>15237.5</v>
      </c>
      <c r="I805">
        <v>662.34018146991696</v>
      </c>
      <c r="J805">
        <v>0.56175094369509904</v>
      </c>
      <c r="K805">
        <v>0.43647701363295799</v>
      </c>
      <c r="L805">
        <v>0.75761342448725899</v>
      </c>
      <c r="M805" t="s">
        <v>959</v>
      </c>
      <c r="N805" t="s">
        <v>18</v>
      </c>
      <c r="O805" t="s">
        <v>19</v>
      </c>
      <c r="P805" s="1">
        <v>0.86984805506970098</v>
      </c>
      <c r="Q805" t="s">
        <v>20</v>
      </c>
    </row>
    <row r="806" spans="1:17" x14ac:dyDescent="0.35">
      <c r="A806">
        <v>803</v>
      </c>
      <c r="B806">
        <v>1876</v>
      </c>
      <c r="C806" t="s">
        <v>1798</v>
      </c>
      <c r="D806">
        <v>23</v>
      </c>
      <c r="E806">
        <v>45</v>
      </c>
      <c r="F806">
        <v>23.601743597065699</v>
      </c>
      <c r="G806">
        <v>0.515151518339235</v>
      </c>
      <c r="H806">
        <v>437.5</v>
      </c>
      <c r="I806">
        <v>129.49747383594499</v>
      </c>
      <c r="J806">
        <v>0.84685776414681402</v>
      </c>
      <c r="K806">
        <v>0.32784255699035703</v>
      </c>
      <c r="L806">
        <v>0.58333333333333304</v>
      </c>
      <c r="M806" t="s">
        <v>959</v>
      </c>
      <c r="N806" t="s">
        <v>18</v>
      </c>
      <c r="O806" t="s">
        <v>19</v>
      </c>
      <c r="P806" s="1">
        <v>0.86975680315709403</v>
      </c>
      <c r="Q806" t="s">
        <v>20</v>
      </c>
    </row>
    <row r="807" spans="1:17" x14ac:dyDescent="0.35">
      <c r="A807">
        <v>804</v>
      </c>
      <c r="B807">
        <v>147</v>
      </c>
      <c r="C807" t="s">
        <v>60</v>
      </c>
      <c r="D807">
        <v>328</v>
      </c>
      <c r="E807">
        <v>301</v>
      </c>
      <c r="F807">
        <v>270.86976347566701</v>
      </c>
      <c r="G807">
        <v>1.09105962398156</v>
      </c>
      <c r="H807">
        <v>57625</v>
      </c>
      <c r="I807">
        <v>1527.8174459934201</v>
      </c>
      <c r="J807">
        <v>0.74033091783465899</v>
      </c>
      <c r="K807">
        <v>0.31022577104855797</v>
      </c>
      <c r="L807">
        <v>0.73901891631933303</v>
      </c>
      <c r="M807" t="s">
        <v>959</v>
      </c>
      <c r="N807" t="s">
        <v>18</v>
      </c>
      <c r="O807" t="s">
        <v>19</v>
      </c>
      <c r="P807" s="1">
        <v>0.86973772679408401</v>
      </c>
      <c r="Q807" t="s">
        <v>20</v>
      </c>
    </row>
    <row r="808" spans="1:17" x14ac:dyDescent="0.35">
      <c r="A808">
        <v>805</v>
      </c>
      <c r="B808">
        <v>1468</v>
      </c>
      <c r="C808" t="s">
        <v>1934</v>
      </c>
      <c r="D808">
        <v>25</v>
      </c>
      <c r="E808">
        <v>46</v>
      </c>
      <c r="F808">
        <v>32.897623212397697</v>
      </c>
      <c r="G808">
        <v>0.53846152649083601</v>
      </c>
      <c r="H808">
        <v>850</v>
      </c>
      <c r="I808">
        <v>120.710676908493</v>
      </c>
      <c r="J808">
        <v>0.79959645877266705</v>
      </c>
      <c r="K808">
        <v>0.73305644955383298</v>
      </c>
      <c r="L808">
        <v>0.95774647887323905</v>
      </c>
      <c r="M808" t="s">
        <v>959</v>
      </c>
      <c r="N808" t="s">
        <v>18</v>
      </c>
      <c r="O808" t="s">
        <v>19</v>
      </c>
      <c r="P808" s="1">
        <v>0.86967499447471597</v>
      </c>
      <c r="Q808" t="s">
        <v>20</v>
      </c>
    </row>
    <row r="809" spans="1:17" x14ac:dyDescent="0.35">
      <c r="A809">
        <v>806</v>
      </c>
      <c r="B809">
        <v>592</v>
      </c>
      <c r="C809" t="s">
        <v>764</v>
      </c>
      <c r="D809">
        <v>177</v>
      </c>
      <c r="E809">
        <v>99</v>
      </c>
      <c r="F809">
        <v>100.92530088080601</v>
      </c>
      <c r="G809">
        <v>1.78571442333666</v>
      </c>
      <c r="H809">
        <v>8000</v>
      </c>
      <c r="I809">
        <v>552.84270763397205</v>
      </c>
      <c r="J809">
        <v>0.71078041213213605</v>
      </c>
      <c r="K809">
        <v>0.32892484624463803</v>
      </c>
      <c r="L809">
        <v>0.66597294484911596</v>
      </c>
      <c r="M809" t="s">
        <v>959</v>
      </c>
      <c r="N809" t="s">
        <v>18</v>
      </c>
      <c r="O809" t="s">
        <v>19</v>
      </c>
      <c r="P809" s="1">
        <v>0.86963441270778497</v>
      </c>
      <c r="Q809" t="s">
        <v>20</v>
      </c>
    </row>
    <row r="810" spans="1:17" x14ac:dyDescent="0.35">
      <c r="A810">
        <v>807</v>
      </c>
      <c r="B810">
        <v>1971</v>
      </c>
      <c r="C810" t="s">
        <v>738</v>
      </c>
      <c r="D810">
        <v>25</v>
      </c>
      <c r="E810">
        <v>20</v>
      </c>
      <c r="F810">
        <v>21.850968611841601</v>
      </c>
      <c r="G810">
        <v>1.25</v>
      </c>
      <c r="H810">
        <v>375</v>
      </c>
      <c r="I810">
        <v>78.284270763397203</v>
      </c>
      <c r="J810">
        <v>0.51978716026622795</v>
      </c>
      <c r="K810">
        <v>0.76893939386726995</v>
      </c>
      <c r="L810">
        <v>0.9375</v>
      </c>
      <c r="M810" t="s">
        <v>959</v>
      </c>
      <c r="N810" t="s">
        <v>18</v>
      </c>
      <c r="O810" t="s">
        <v>19</v>
      </c>
      <c r="P810" s="1">
        <v>0.869581283617749</v>
      </c>
      <c r="Q810" t="s">
        <v>20</v>
      </c>
    </row>
    <row r="811" spans="1:17" x14ac:dyDescent="0.35">
      <c r="A811">
        <v>808</v>
      </c>
      <c r="B811">
        <v>1414</v>
      </c>
      <c r="C811" t="s">
        <v>2207</v>
      </c>
      <c r="D811">
        <v>40</v>
      </c>
      <c r="E811">
        <v>40</v>
      </c>
      <c r="F811">
        <v>34.778981691510197</v>
      </c>
      <c r="G811">
        <v>1</v>
      </c>
      <c r="H811">
        <v>950</v>
      </c>
      <c r="I811">
        <v>136.56854152679401</v>
      </c>
      <c r="J811">
        <v>0.73034364350192105</v>
      </c>
      <c r="K811">
        <v>0.64007685936248104</v>
      </c>
      <c r="L811">
        <v>0.844444444444444</v>
      </c>
      <c r="M811" t="s">
        <v>959</v>
      </c>
      <c r="N811" t="s">
        <v>18</v>
      </c>
      <c r="O811" t="s">
        <v>19</v>
      </c>
      <c r="P811" s="1">
        <v>0.86953347150976801</v>
      </c>
      <c r="Q811" t="s">
        <v>20</v>
      </c>
    </row>
    <row r="812" spans="1:17" x14ac:dyDescent="0.35">
      <c r="A812">
        <v>809</v>
      </c>
      <c r="B812">
        <v>849</v>
      </c>
      <c r="C812" t="s">
        <v>305</v>
      </c>
      <c r="D812">
        <v>76</v>
      </c>
      <c r="E812">
        <v>62</v>
      </c>
      <c r="F812">
        <v>66.993801169895207</v>
      </c>
      <c r="G812">
        <v>1.22580655085061</v>
      </c>
      <c r="H812">
        <v>3525</v>
      </c>
      <c r="I812">
        <v>233.13708305358901</v>
      </c>
      <c r="J812">
        <v>0.541705074456588</v>
      </c>
      <c r="K812">
        <v>0.81497871921085197</v>
      </c>
      <c r="L812">
        <v>0.94630872483221495</v>
      </c>
      <c r="M812" t="s">
        <v>959</v>
      </c>
      <c r="N812" t="s">
        <v>18</v>
      </c>
      <c r="O812" t="s">
        <v>19</v>
      </c>
      <c r="P812" s="1">
        <v>0.86952592684366503</v>
      </c>
      <c r="Q812" t="s">
        <v>20</v>
      </c>
    </row>
    <row r="813" spans="1:17" x14ac:dyDescent="0.35">
      <c r="A813">
        <v>810</v>
      </c>
      <c r="B813">
        <v>2079</v>
      </c>
      <c r="C813" t="s">
        <v>2208</v>
      </c>
      <c r="D813">
        <v>25</v>
      </c>
      <c r="E813">
        <v>20</v>
      </c>
      <c r="F813">
        <v>20.729648968280099</v>
      </c>
      <c r="G813">
        <v>1.25</v>
      </c>
      <c r="H813">
        <v>337.5</v>
      </c>
      <c r="I813">
        <v>75.355338454246507</v>
      </c>
      <c r="J813">
        <v>0.598989680786432</v>
      </c>
      <c r="K813">
        <v>0.74688818880388896</v>
      </c>
      <c r="L813">
        <v>0.931034482758621</v>
      </c>
      <c r="M813" t="s">
        <v>959</v>
      </c>
      <c r="N813" t="s">
        <v>18</v>
      </c>
      <c r="O813" t="s">
        <v>19</v>
      </c>
      <c r="P813" s="1">
        <v>0.86947870129014304</v>
      </c>
      <c r="Q813" t="s">
        <v>20</v>
      </c>
    </row>
    <row r="814" spans="1:17" x14ac:dyDescent="0.35">
      <c r="A814">
        <v>811</v>
      </c>
      <c r="B814">
        <v>1528</v>
      </c>
      <c r="C814" t="s">
        <v>2209</v>
      </c>
      <c r="D814">
        <v>25</v>
      </c>
      <c r="E814">
        <v>35</v>
      </c>
      <c r="F814">
        <v>31.158388162107499</v>
      </c>
      <c r="G814">
        <v>0.71428571428571397</v>
      </c>
      <c r="H814">
        <v>762.5</v>
      </c>
      <c r="I814">
        <v>111.213203072548</v>
      </c>
      <c r="J814">
        <v>0.61915709047440304</v>
      </c>
      <c r="K814">
        <v>0.77470616812778204</v>
      </c>
      <c r="L814">
        <v>0.953125</v>
      </c>
      <c r="M814" t="s">
        <v>959</v>
      </c>
      <c r="N814" t="s">
        <v>18</v>
      </c>
      <c r="O814" t="s">
        <v>19</v>
      </c>
      <c r="P814" s="1">
        <v>0.86946161532484501</v>
      </c>
      <c r="Q814" t="s">
        <v>20</v>
      </c>
    </row>
    <row r="815" spans="1:17" x14ac:dyDescent="0.35">
      <c r="A815">
        <v>812</v>
      </c>
      <c r="B815">
        <v>1154</v>
      </c>
      <c r="C815" t="s">
        <v>750</v>
      </c>
      <c r="D815">
        <v>50</v>
      </c>
      <c r="E815">
        <v>45</v>
      </c>
      <c r="F815">
        <v>45.661031027604203</v>
      </c>
      <c r="G815">
        <v>1.1111111111111101</v>
      </c>
      <c r="H815">
        <v>1637.5</v>
      </c>
      <c r="I815">
        <v>157.78174459934201</v>
      </c>
      <c r="J815">
        <v>0.63049179092597296</v>
      </c>
      <c r="K815">
        <v>0.82656624386910604</v>
      </c>
      <c r="L815">
        <v>0.94244604316546798</v>
      </c>
      <c r="M815" t="s">
        <v>959</v>
      </c>
      <c r="N815" t="s">
        <v>18</v>
      </c>
      <c r="O815" t="s">
        <v>19</v>
      </c>
      <c r="P815" s="1">
        <v>0.86937441137060001</v>
      </c>
      <c r="Q815" t="s">
        <v>20</v>
      </c>
    </row>
    <row r="816" spans="1:17" x14ac:dyDescent="0.35">
      <c r="A816">
        <v>813</v>
      </c>
      <c r="B816">
        <v>839</v>
      </c>
      <c r="C816" t="s">
        <v>1627</v>
      </c>
      <c r="D816">
        <v>149</v>
      </c>
      <c r="E816">
        <v>65</v>
      </c>
      <c r="F816">
        <v>68.054454989913395</v>
      </c>
      <c r="G816">
        <v>2.26819936426147</v>
      </c>
      <c r="H816">
        <v>3637.5</v>
      </c>
      <c r="I816">
        <v>415.06096303462999</v>
      </c>
      <c r="J816">
        <v>0.72071211738783503</v>
      </c>
      <c r="K816">
        <v>0.265331668003987</v>
      </c>
      <c r="L816">
        <v>0.57509881422924902</v>
      </c>
      <c r="M816" t="s">
        <v>959</v>
      </c>
      <c r="N816" t="s">
        <v>18</v>
      </c>
      <c r="O816" t="s">
        <v>19</v>
      </c>
      <c r="P816" s="1">
        <v>0.86930070609696097</v>
      </c>
      <c r="Q816" t="s">
        <v>20</v>
      </c>
    </row>
    <row r="817" spans="1:17" x14ac:dyDescent="0.35">
      <c r="A817">
        <v>814</v>
      </c>
      <c r="B817">
        <v>1016</v>
      </c>
      <c r="C817" t="s">
        <v>794</v>
      </c>
      <c r="D817">
        <v>55</v>
      </c>
      <c r="E817">
        <v>60</v>
      </c>
      <c r="F817">
        <v>53.672194570031401</v>
      </c>
      <c r="G817">
        <v>0.91666666666666696</v>
      </c>
      <c r="H817">
        <v>2262.5</v>
      </c>
      <c r="I817">
        <v>191.92387998104101</v>
      </c>
      <c r="J817">
        <v>0.63142203871321601</v>
      </c>
      <c r="K817">
        <v>0.77186335383609594</v>
      </c>
      <c r="L817">
        <v>0.92346938775510201</v>
      </c>
      <c r="M817" t="s">
        <v>959</v>
      </c>
      <c r="N817" t="s">
        <v>18</v>
      </c>
      <c r="O817" t="s">
        <v>19</v>
      </c>
      <c r="P817" s="1">
        <v>0.86929893507624501</v>
      </c>
      <c r="Q817" t="s">
        <v>20</v>
      </c>
    </row>
    <row r="818" spans="1:17" x14ac:dyDescent="0.35">
      <c r="A818">
        <v>815</v>
      </c>
      <c r="B818">
        <v>1734</v>
      </c>
      <c r="C818" t="s">
        <v>1001</v>
      </c>
      <c r="D818">
        <v>25</v>
      </c>
      <c r="E818">
        <v>30</v>
      </c>
      <c r="F818">
        <v>25.854414729132099</v>
      </c>
      <c r="G818">
        <v>0.83333333333333304</v>
      </c>
      <c r="H818">
        <v>525</v>
      </c>
      <c r="I818">
        <v>92.426406145095797</v>
      </c>
      <c r="J818">
        <v>0.727087631708903</v>
      </c>
      <c r="K818">
        <v>0.77228399482409804</v>
      </c>
      <c r="L818">
        <v>0.95454545454545503</v>
      </c>
      <c r="M818" t="s">
        <v>959</v>
      </c>
      <c r="N818" t="s">
        <v>18</v>
      </c>
      <c r="O818" t="s">
        <v>19</v>
      </c>
      <c r="P818" s="1">
        <v>0.86926189497831996</v>
      </c>
      <c r="Q818" t="s">
        <v>20</v>
      </c>
    </row>
    <row r="819" spans="1:17" x14ac:dyDescent="0.35">
      <c r="A819">
        <v>816</v>
      </c>
      <c r="B819">
        <v>1582</v>
      </c>
      <c r="C819" t="s">
        <v>2210</v>
      </c>
      <c r="D819">
        <v>21</v>
      </c>
      <c r="E819">
        <v>42</v>
      </c>
      <c r="F819">
        <v>29.316150714175201</v>
      </c>
      <c r="G819">
        <v>0.5</v>
      </c>
      <c r="H819">
        <v>675</v>
      </c>
      <c r="I819">
        <v>102.426406145096</v>
      </c>
      <c r="J819">
        <v>0.76658864159963103</v>
      </c>
      <c r="K819">
        <v>0.80851813814208096</v>
      </c>
      <c r="L819">
        <v>1</v>
      </c>
      <c r="M819" t="s">
        <v>959</v>
      </c>
      <c r="N819" t="s">
        <v>18</v>
      </c>
      <c r="O819" t="s">
        <v>19</v>
      </c>
      <c r="P819" s="1">
        <v>0.86925283223935601</v>
      </c>
      <c r="Q819" t="s">
        <v>20</v>
      </c>
    </row>
    <row r="820" spans="1:17" x14ac:dyDescent="0.35">
      <c r="A820">
        <v>817</v>
      </c>
      <c r="B820">
        <v>1671</v>
      </c>
      <c r="C820" t="s">
        <v>276</v>
      </c>
      <c r="D820">
        <v>30</v>
      </c>
      <c r="E820">
        <v>25</v>
      </c>
      <c r="F820">
        <v>27.350104799285699</v>
      </c>
      <c r="G820">
        <v>1.2</v>
      </c>
      <c r="H820">
        <v>587.5</v>
      </c>
      <c r="I820">
        <v>95.355338454246507</v>
      </c>
      <c r="J820">
        <v>0.55464790272611997</v>
      </c>
      <c r="K820">
        <v>0.81194705517060795</v>
      </c>
      <c r="L820">
        <v>0.97916666666666696</v>
      </c>
      <c r="M820" t="s">
        <v>959</v>
      </c>
      <c r="N820" t="s">
        <v>18</v>
      </c>
      <c r="O820" t="s">
        <v>19</v>
      </c>
      <c r="P820" s="1">
        <v>0.869220549083631</v>
      </c>
      <c r="Q820" t="s">
        <v>20</v>
      </c>
    </row>
    <row r="821" spans="1:17" x14ac:dyDescent="0.35">
      <c r="A821">
        <v>818</v>
      </c>
      <c r="B821">
        <v>1316</v>
      </c>
      <c r="C821" t="s">
        <v>2211</v>
      </c>
      <c r="D821">
        <v>30</v>
      </c>
      <c r="E821">
        <v>55</v>
      </c>
      <c r="F821">
        <v>38.265199286629098</v>
      </c>
      <c r="G821">
        <v>0.54545454545454497</v>
      </c>
      <c r="H821">
        <v>1150</v>
      </c>
      <c r="I821">
        <v>140.71067690849301</v>
      </c>
      <c r="J821">
        <v>0.72621093697283101</v>
      </c>
      <c r="K821">
        <v>0.72988359053360796</v>
      </c>
      <c r="L821">
        <v>0.97872340425531901</v>
      </c>
      <c r="M821" t="s">
        <v>959</v>
      </c>
      <c r="N821" t="s">
        <v>18</v>
      </c>
      <c r="O821" t="s">
        <v>19</v>
      </c>
      <c r="P821" s="1">
        <v>0.86921781527850905</v>
      </c>
      <c r="Q821" t="s">
        <v>20</v>
      </c>
    </row>
    <row r="822" spans="1:17" x14ac:dyDescent="0.35">
      <c r="A822">
        <v>819</v>
      </c>
      <c r="B822">
        <v>953</v>
      </c>
      <c r="C822" t="s">
        <v>593</v>
      </c>
      <c r="D822">
        <v>53</v>
      </c>
      <c r="E822">
        <v>64</v>
      </c>
      <c r="F822">
        <v>57.674416430689703</v>
      </c>
      <c r="G822">
        <v>0.83333330835742403</v>
      </c>
      <c r="H822">
        <v>2612.5</v>
      </c>
      <c r="I822">
        <v>196.06601536273999</v>
      </c>
      <c r="J822">
        <v>0.68199484594368698</v>
      </c>
      <c r="K822">
        <v>0.85400717127483505</v>
      </c>
      <c r="L822">
        <v>0.963133640552995</v>
      </c>
      <c r="M822" t="s">
        <v>959</v>
      </c>
      <c r="N822" t="s">
        <v>18</v>
      </c>
      <c r="O822" t="s">
        <v>19</v>
      </c>
      <c r="P822" s="1">
        <v>0.86921740729209196</v>
      </c>
      <c r="Q822" t="s">
        <v>20</v>
      </c>
    </row>
    <row r="823" spans="1:17" x14ac:dyDescent="0.35">
      <c r="A823">
        <v>820</v>
      </c>
      <c r="B823">
        <v>1629</v>
      </c>
      <c r="C823" t="s">
        <v>2212</v>
      </c>
      <c r="D823">
        <v>28</v>
      </c>
      <c r="E823">
        <v>28</v>
      </c>
      <c r="F823">
        <v>28.209479177387799</v>
      </c>
      <c r="G823">
        <v>1</v>
      </c>
      <c r="H823">
        <v>625</v>
      </c>
      <c r="I823">
        <v>96.568541526794405</v>
      </c>
      <c r="J823">
        <v>0.686235666377216</v>
      </c>
      <c r="K823">
        <v>0.84220639884401804</v>
      </c>
      <c r="L823">
        <v>0.96153846153846201</v>
      </c>
      <c r="M823" t="s">
        <v>959</v>
      </c>
      <c r="N823" t="s">
        <v>18</v>
      </c>
      <c r="O823" t="s">
        <v>19</v>
      </c>
      <c r="P823" s="1">
        <v>0.86916426662180801</v>
      </c>
      <c r="Q823" t="s">
        <v>20</v>
      </c>
    </row>
    <row r="824" spans="1:17" x14ac:dyDescent="0.35">
      <c r="A824">
        <v>821</v>
      </c>
      <c r="B824">
        <v>1028</v>
      </c>
      <c r="C824" t="s">
        <v>1461</v>
      </c>
      <c r="D824">
        <v>36</v>
      </c>
      <c r="E824">
        <v>80</v>
      </c>
      <c r="F824">
        <v>52.624101035542402</v>
      </c>
      <c r="G824">
        <v>0.44444440824492798</v>
      </c>
      <c r="H824">
        <v>2175</v>
      </c>
      <c r="I824">
        <v>203.13708305358901</v>
      </c>
      <c r="J824">
        <v>0.86790093799992196</v>
      </c>
      <c r="K824">
        <v>0.66235482067356299</v>
      </c>
      <c r="L824">
        <v>0.94054054054054104</v>
      </c>
      <c r="M824" t="s">
        <v>959</v>
      </c>
      <c r="N824" t="s">
        <v>18</v>
      </c>
      <c r="O824" t="s">
        <v>19</v>
      </c>
      <c r="P824" s="1">
        <v>0.86903618319105702</v>
      </c>
      <c r="Q824" t="s">
        <v>20</v>
      </c>
    </row>
    <row r="825" spans="1:17" x14ac:dyDescent="0.35">
      <c r="A825">
        <v>822</v>
      </c>
      <c r="B825">
        <v>1443</v>
      </c>
      <c r="C825" t="s">
        <v>178</v>
      </c>
      <c r="D825">
        <v>40</v>
      </c>
      <c r="E825">
        <v>30</v>
      </c>
      <c r="F825">
        <v>33.615474055149903</v>
      </c>
      <c r="G825">
        <v>1.3333333333333299</v>
      </c>
      <c r="H825">
        <v>887.5</v>
      </c>
      <c r="I825">
        <v>119.497473835945</v>
      </c>
      <c r="J825">
        <v>0.66474176244129302</v>
      </c>
      <c r="K825">
        <v>0.78101752119847301</v>
      </c>
      <c r="L825">
        <v>0.93421052631578905</v>
      </c>
      <c r="M825" t="s">
        <v>959</v>
      </c>
      <c r="N825" t="s">
        <v>18</v>
      </c>
      <c r="O825" t="s">
        <v>19</v>
      </c>
      <c r="P825" s="1">
        <v>0.86896550340904199</v>
      </c>
      <c r="Q825" t="s">
        <v>20</v>
      </c>
    </row>
    <row r="826" spans="1:17" x14ac:dyDescent="0.35">
      <c r="A826">
        <v>823</v>
      </c>
      <c r="B826">
        <v>1863</v>
      </c>
      <c r="C826" t="s">
        <v>1858</v>
      </c>
      <c r="D826">
        <v>25</v>
      </c>
      <c r="E826">
        <v>21</v>
      </c>
      <c r="F826">
        <v>23.601743597065699</v>
      </c>
      <c r="G826">
        <v>1.1666666292028001</v>
      </c>
      <c r="H826">
        <v>437.5</v>
      </c>
      <c r="I826">
        <v>79.497473835945101</v>
      </c>
      <c r="J826">
        <v>0.552232451914213</v>
      </c>
      <c r="K826">
        <v>0.86992390363348804</v>
      </c>
      <c r="L826">
        <v>0.97222222222222199</v>
      </c>
      <c r="M826" t="s">
        <v>959</v>
      </c>
      <c r="N826" t="s">
        <v>18</v>
      </c>
      <c r="O826" t="s">
        <v>19</v>
      </c>
      <c r="P826" s="1">
        <v>0.86883931226182098</v>
      </c>
      <c r="Q826" t="s">
        <v>20</v>
      </c>
    </row>
    <row r="827" spans="1:17" x14ac:dyDescent="0.35">
      <c r="A827">
        <v>824</v>
      </c>
      <c r="B827">
        <v>1341</v>
      </c>
      <c r="C827" t="s">
        <v>2213</v>
      </c>
      <c r="D827">
        <v>29</v>
      </c>
      <c r="E827">
        <v>55</v>
      </c>
      <c r="F827">
        <v>37.424103185095603</v>
      </c>
      <c r="G827">
        <v>0.52500003008706497</v>
      </c>
      <c r="H827">
        <v>1100</v>
      </c>
      <c r="I827">
        <v>140.71067690849301</v>
      </c>
      <c r="J827">
        <v>0.81164409039733798</v>
      </c>
      <c r="K827">
        <v>0.69814952137997299</v>
      </c>
      <c r="L827">
        <v>0.92631578947368398</v>
      </c>
      <c r="M827" t="s">
        <v>959</v>
      </c>
      <c r="N827" t="s">
        <v>18</v>
      </c>
      <c r="O827" t="s">
        <v>19</v>
      </c>
      <c r="P827" s="1">
        <v>0.86870052238259599</v>
      </c>
      <c r="Q827" t="s">
        <v>20</v>
      </c>
    </row>
    <row r="828" spans="1:17" x14ac:dyDescent="0.35">
      <c r="A828">
        <v>825</v>
      </c>
      <c r="B828">
        <v>1754</v>
      </c>
      <c r="C828" t="s">
        <v>2214</v>
      </c>
      <c r="D828">
        <v>15</v>
      </c>
      <c r="E828">
        <v>45</v>
      </c>
      <c r="F828">
        <v>25.5447698497515</v>
      </c>
      <c r="G828">
        <v>0.33333333333333298</v>
      </c>
      <c r="H828">
        <v>512.5</v>
      </c>
      <c r="I828">
        <v>105.355338454247</v>
      </c>
      <c r="J828">
        <v>0.87783542857771901</v>
      </c>
      <c r="K828">
        <v>0.58021725559293502</v>
      </c>
      <c r="L828">
        <v>0.93181818181818199</v>
      </c>
      <c r="M828" t="s">
        <v>959</v>
      </c>
      <c r="N828" t="s">
        <v>18</v>
      </c>
      <c r="O828" t="s">
        <v>19</v>
      </c>
      <c r="P828" s="1">
        <v>0.86869417275054805</v>
      </c>
      <c r="Q828" t="s">
        <v>20</v>
      </c>
    </row>
    <row r="829" spans="1:17" x14ac:dyDescent="0.35">
      <c r="A829">
        <v>826</v>
      </c>
      <c r="B829">
        <v>210</v>
      </c>
      <c r="C829" t="s">
        <v>89</v>
      </c>
      <c r="D829">
        <v>204</v>
      </c>
      <c r="E829">
        <v>273</v>
      </c>
      <c r="F829">
        <v>225.14628439032401</v>
      </c>
      <c r="G829">
        <v>0.748299316875916</v>
      </c>
      <c r="H829">
        <v>39812.5</v>
      </c>
      <c r="I829">
        <v>831.33512914180801</v>
      </c>
      <c r="J829">
        <v>0.780849150294052</v>
      </c>
      <c r="K829">
        <v>0.72389745297586305</v>
      </c>
      <c r="L829">
        <v>0.936213991769547</v>
      </c>
      <c r="M829" t="s">
        <v>959</v>
      </c>
      <c r="N829" t="s">
        <v>18</v>
      </c>
      <c r="O829" t="s">
        <v>19</v>
      </c>
      <c r="P829" s="1">
        <v>0.86869228996316294</v>
      </c>
      <c r="Q829" t="s">
        <v>20</v>
      </c>
    </row>
    <row r="830" spans="1:17" x14ac:dyDescent="0.35">
      <c r="A830">
        <v>827</v>
      </c>
      <c r="B830">
        <v>2081</v>
      </c>
      <c r="C830" t="s">
        <v>1328</v>
      </c>
      <c r="D830">
        <v>20</v>
      </c>
      <c r="E830">
        <v>20</v>
      </c>
      <c r="F830">
        <v>20.729648968280099</v>
      </c>
      <c r="G830">
        <v>1</v>
      </c>
      <c r="H830">
        <v>337.5</v>
      </c>
      <c r="I830">
        <v>71.213203072547898</v>
      </c>
      <c r="J830">
        <v>0.56218541669338395</v>
      </c>
      <c r="K830">
        <v>0.83630097060926001</v>
      </c>
      <c r="L830">
        <v>0.96428571428571397</v>
      </c>
      <c r="M830" t="s">
        <v>959</v>
      </c>
      <c r="N830" t="s">
        <v>18</v>
      </c>
      <c r="O830" t="s">
        <v>19</v>
      </c>
      <c r="P830" s="1">
        <v>0.86868787550741899</v>
      </c>
      <c r="Q830" t="s">
        <v>20</v>
      </c>
    </row>
    <row r="831" spans="1:17" x14ac:dyDescent="0.35">
      <c r="A831">
        <v>828</v>
      </c>
      <c r="B831">
        <v>1906</v>
      </c>
      <c r="C831" t="s">
        <v>2215</v>
      </c>
      <c r="D831">
        <v>30</v>
      </c>
      <c r="E831">
        <v>20</v>
      </c>
      <c r="F831">
        <v>23.262132458406398</v>
      </c>
      <c r="G831">
        <v>1.5</v>
      </c>
      <c r="H831">
        <v>425</v>
      </c>
      <c r="I831">
        <v>88.284270763397203</v>
      </c>
      <c r="J831">
        <v>0.43717116305644399</v>
      </c>
      <c r="K831">
        <v>0.68522330613224103</v>
      </c>
      <c r="L831">
        <v>0.94444444444444398</v>
      </c>
      <c r="M831" t="s">
        <v>959</v>
      </c>
      <c r="N831" t="s">
        <v>18</v>
      </c>
      <c r="O831" t="s">
        <v>19</v>
      </c>
      <c r="P831" s="1">
        <v>0.868565880725509</v>
      </c>
      <c r="Q831" t="s">
        <v>20</v>
      </c>
    </row>
    <row r="832" spans="1:17" x14ac:dyDescent="0.35">
      <c r="A832">
        <v>829</v>
      </c>
      <c r="B832">
        <v>1940</v>
      </c>
      <c r="C832" t="s">
        <v>1645</v>
      </c>
      <c r="D832">
        <v>20</v>
      </c>
      <c r="E832">
        <v>35</v>
      </c>
      <c r="F832">
        <v>22.5675833419103</v>
      </c>
      <c r="G832">
        <v>0.57142857142857095</v>
      </c>
      <c r="H832">
        <v>400</v>
      </c>
      <c r="I832">
        <v>102.426406145096</v>
      </c>
      <c r="J832">
        <v>0.752789618743538</v>
      </c>
      <c r="K832">
        <v>0.47912185963975201</v>
      </c>
      <c r="L832">
        <v>0.76190476190476197</v>
      </c>
      <c r="M832" t="s">
        <v>959</v>
      </c>
      <c r="N832" t="s">
        <v>18</v>
      </c>
      <c r="O832" t="s">
        <v>19</v>
      </c>
      <c r="P832" s="1">
        <v>0.86854756536386801</v>
      </c>
      <c r="Q832" t="s">
        <v>20</v>
      </c>
    </row>
    <row r="833" spans="1:17" x14ac:dyDescent="0.35">
      <c r="A833">
        <v>830</v>
      </c>
      <c r="B833">
        <v>1517</v>
      </c>
      <c r="C833" t="s">
        <v>1938</v>
      </c>
      <c r="D833">
        <v>35</v>
      </c>
      <c r="E833">
        <v>30</v>
      </c>
      <c r="F833">
        <v>31.6650618423356</v>
      </c>
      <c r="G833">
        <v>1.1666666666666701</v>
      </c>
      <c r="H833">
        <v>787.5</v>
      </c>
      <c r="I833">
        <v>109.497473835945</v>
      </c>
      <c r="J833">
        <v>0.72759001988360705</v>
      </c>
      <c r="K833">
        <v>0.82537674165727004</v>
      </c>
      <c r="L833">
        <v>0.95454545454545503</v>
      </c>
      <c r="M833" t="s">
        <v>959</v>
      </c>
      <c r="N833" t="s">
        <v>18</v>
      </c>
      <c r="O833" t="s">
        <v>19</v>
      </c>
      <c r="P833" s="1">
        <v>0.86850277890639904</v>
      </c>
      <c r="Q833" t="s">
        <v>20</v>
      </c>
    </row>
    <row r="834" spans="1:17" x14ac:dyDescent="0.35">
      <c r="A834">
        <v>831</v>
      </c>
      <c r="B834">
        <v>1999</v>
      </c>
      <c r="C834" t="s">
        <v>2216</v>
      </c>
      <c r="D834">
        <v>20</v>
      </c>
      <c r="E834">
        <v>20</v>
      </c>
      <c r="F834">
        <v>21.483699284957801</v>
      </c>
      <c r="G834">
        <v>1</v>
      </c>
      <c r="H834">
        <v>362.5</v>
      </c>
      <c r="I834">
        <v>71.213203072547898</v>
      </c>
      <c r="J834">
        <v>0.57097683632985097</v>
      </c>
      <c r="K834">
        <v>0.89824919065439102</v>
      </c>
      <c r="L834">
        <v>1</v>
      </c>
      <c r="M834" t="s">
        <v>959</v>
      </c>
      <c r="N834" t="s">
        <v>18</v>
      </c>
      <c r="O834" t="s">
        <v>19</v>
      </c>
      <c r="P834" s="1">
        <v>0.86849829382515098</v>
      </c>
      <c r="Q834" t="s">
        <v>20</v>
      </c>
    </row>
    <row r="835" spans="1:17" x14ac:dyDescent="0.35">
      <c r="A835">
        <v>832</v>
      </c>
      <c r="B835">
        <v>760</v>
      </c>
      <c r="C835" t="s">
        <v>1865</v>
      </c>
      <c r="D835">
        <v>85</v>
      </c>
      <c r="E835">
        <v>65</v>
      </c>
      <c r="F835">
        <v>75.903945483266</v>
      </c>
      <c r="G835">
        <v>1.3076923076923099</v>
      </c>
      <c r="H835">
        <v>4525</v>
      </c>
      <c r="I835">
        <v>273.13708305358898</v>
      </c>
      <c r="J835">
        <v>0.594239308348119</v>
      </c>
      <c r="K835">
        <v>0.76219678647769096</v>
      </c>
      <c r="L835">
        <v>0.94025974025974002</v>
      </c>
      <c r="M835" t="s">
        <v>959</v>
      </c>
      <c r="N835" t="s">
        <v>18</v>
      </c>
      <c r="O835" t="s">
        <v>19</v>
      </c>
      <c r="P835" s="1">
        <v>0.86846034348321</v>
      </c>
      <c r="Q835" t="s">
        <v>20</v>
      </c>
    </row>
    <row r="836" spans="1:17" x14ac:dyDescent="0.35">
      <c r="A836">
        <v>833</v>
      </c>
      <c r="B836">
        <v>1955</v>
      </c>
      <c r="C836" t="s">
        <v>2217</v>
      </c>
      <c r="D836">
        <v>18</v>
      </c>
      <c r="E836">
        <v>28</v>
      </c>
      <c r="F836">
        <v>22.212166116452401</v>
      </c>
      <c r="G836">
        <v>0.62500006322027901</v>
      </c>
      <c r="H836">
        <v>387.5</v>
      </c>
      <c r="I836">
        <v>75.355338454246507</v>
      </c>
      <c r="J836">
        <v>0.72507106995226001</v>
      </c>
      <c r="K836">
        <v>0.85753829084890998</v>
      </c>
      <c r="L836">
        <v>1</v>
      </c>
      <c r="M836" t="s">
        <v>959</v>
      </c>
      <c r="N836" t="s">
        <v>18</v>
      </c>
      <c r="O836" t="s">
        <v>19</v>
      </c>
      <c r="P836" s="1">
        <v>0.86841696991393902</v>
      </c>
      <c r="Q836" t="s">
        <v>20</v>
      </c>
    </row>
    <row r="837" spans="1:17" x14ac:dyDescent="0.35">
      <c r="A837">
        <v>834</v>
      </c>
      <c r="B837">
        <v>1488</v>
      </c>
      <c r="C837" t="s">
        <v>2218</v>
      </c>
      <c r="D837">
        <v>34</v>
      </c>
      <c r="E837">
        <v>51</v>
      </c>
      <c r="F837">
        <v>32.410224072142903</v>
      </c>
      <c r="G837">
        <v>0.67088607893303698</v>
      </c>
      <c r="H837">
        <v>825</v>
      </c>
      <c r="I837">
        <v>168.99494767189</v>
      </c>
      <c r="J837">
        <v>0.81866305600869205</v>
      </c>
      <c r="K837">
        <v>0.36300814578746199</v>
      </c>
      <c r="L837">
        <v>0.67346938775510201</v>
      </c>
      <c r="M837" t="s">
        <v>959</v>
      </c>
      <c r="N837" t="s">
        <v>18</v>
      </c>
      <c r="O837" t="s">
        <v>19</v>
      </c>
      <c r="P837" s="1">
        <v>0.86835432945507895</v>
      </c>
      <c r="Q837" t="s">
        <v>20</v>
      </c>
    </row>
    <row r="838" spans="1:17" x14ac:dyDescent="0.35">
      <c r="A838">
        <v>835</v>
      </c>
      <c r="B838">
        <v>439</v>
      </c>
      <c r="C838" t="s">
        <v>284</v>
      </c>
      <c r="D838">
        <v>243</v>
      </c>
      <c r="E838">
        <v>97</v>
      </c>
      <c r="F838">
        <v>133.332693452749</v>
      </c>
      <c r="G838">
        <v>2.5168541745679298</v>
      </c>
      <c r="H838">
        <v>13962.5</v>
      </c>
      <c r="I838">
        <v>684.76658761501301</v>
      </c>
      <c r="J838">
        <v>0.58925546500589299</v>
      </c>
      <c r="K838">
        <v>0.37418633862446199</v>
      </c>
      <c r="L838">
        <v>0.76402188782489699</v>
      </c>
      <c r="M838" t="s">
        <v>959</v>
      </c>
      <c r="N838" t="s">
        <v>18</v>
      </c>
      <c r="O838" t="s">
        <v>19</v>
      </c>
      <c r="P838" s="1">
        <v>0.86821845200963199</v>
      </c>
      <c r="Q838" t="s">
        <v>20</v>
      </c>
    </row>
    <row r="839" spans="1:17" x14ac:dyDescent="0.35">
      <c r="A839">
        <v>836</v>
      </c>
      <c r="B839">
        <v>582</v>
      </c>
      <c r="C839" t="s">
        <v>1996</v>
      </c>
      <c r="D839">
        <v>79</v>
      </c>
      <c r="E839">
        <v>216</v>
      </c>
      <c r="F839">
        <v>102.954937763665</v>
      </c>
      <c r="G839">
        <v>0.36739658427502803</v>
      </c>
      <c r="H839">
        <v>8325</v>
      </c>
      <c r="I839">
        <v>643.55338454246498</v>
      </c>
      <c r="J839">
        <v>0.83467649111851805</v>
      </c>
      <c r="K839">
        <v>0.25259511586691502</v>
      </c>
      <c r="L839">
        <v>0.654223968565815</v>
      </c>
      <c r="M839" t="s">
        <v>959</v>
      </c>
      <c r="N839" t="s">
        <v>18</v>
      </c>
      <c r="O839" t="s">
        <v>19</v>
      </c>
      <c r="P839" s="1">
        <v>0.86815546232985896</v>
      </c>
      <c r="Q839" t="s">
        <v>20</v>
      </c>
    </row>
    <row r="840" spans="1:17" x14ac:dyDescent="0.35">
      <c r="A840">
        <v>837</v>
      </c>
      <c r="B840">
        <v>666</v>
      </c>
      <c r="C840" t="s">
        <v>2219</v>
      </c>
      <c r="D840">
        <v>114</v>
      </c>
      <c r="E840">
        <v>83</v>
      </c>
      <c r="F840">
        <v>90.270333367641001</v>
      </c>
      <c r="G840">
        <v>1.3783781229168699</v>
      </c>
      <c r="H840">
        <v>6400</v>
      </c>
      <c r="I840">
        <v>329.70562458038302</v>
      </c>
      <c r="J840">
        <v>0.72980122047156704</v>
      </c>
      <c r="K840">
        <v>0.73983883804325201</v>
      </c>
      <c r="L840">
        <v>0.91428571428571404</v>
      </c>
      <c r="M840" t="s">
        <v>959</v>
      </c>
      <c r="N840" t="s">
        <v>18</v>
      </c>
      <c r="O840" t="s">
        <v>19</v>
      </c>
      <c r="P840" s="1">
        <v>0.86813019811969105</v>
      </c>
      <c r="Q840" t="s">
        <v>20</v>
      </c>
    </row>
    <row r="841" spans="1:17" x14ac:dyDescent="0.35">
      <c r="A841">
        <v>838</v>
      </c>
      <c r="B841">
        <v>471</v>
      </c>
      <c r="C841" t="s">
        <v>977</v>
      </c>
      <c r="D841">
        <v>129</v>
      </c>
      <c r="E841">
        <v>123</v>
      </c>
      <c r="F841">
        <v>125.52425807826</v>
      </c>
      <c r="G841">
        <v>1.0449438740533601</v>
      </c>
      <c r="H841">
        <v>12375</v>
      </c>
      <c r="I841">
        <v>430.416301488876</v>
      </c>
      <c r="J841">
        <v>0.67148911854399895</v>
      </c>
      <c r="K841">
        <v>0.83941678465507297</v>
      </c>
      <c r="L841">
        <v>0.95837366892546005</v>
      </c>
      <c r="M841" t="s">
        <v>959</v>
      </c>
      <c r="N841" t="s">
        <v>18</v>
      </c>
      <c r="O841" t="s">
        <v>19</v>
      </c>
      <c r="P841" s="1">
        <v>0.86803740133851504</v>
      </c>
      <c r="Q841" t="s">
        <v>20</v>
      </c>
    </row>
    <row r="842" spans="1:17" x14ac:dyDescent="0.35">
      <c r="A842">
        <v>839</v>
      </c>
      <c r="B842">
        <v>1499</v>
      </c>
      <c r="C842" t="s">
        <v>2220</v>
      </c>
      <c r="D842">
        <v>25</v>
      </c>
      <c r="E842">
        <v>40</v>
      </c>
      <c r="F842">
        <v>32.1637549129034</v>
      </c>
      <c r="G842">
        <v>0.625</v>
      </c>
      <c r="H842">
        <v>812.5</v>
      </c>
      <c r="I842">
        <v>115.355338454247</v>
      </c>
      <c r="J842">
        <v>0.58727983487063895</v>
      </c>
      <c r="K842">
        <v>0.76728699659940403</v>
      </c>
      <c r="L842">
        <v>0.95588235294117696</v>
      </c>
      <c r="M842" t="s">
        <v>959</v>
      </c>
      <c r="N842" t="s">
        <v>18</v>
      </c>
      <c r="O842" t="s">
        <v>19</v>
      </c>
      <c r="P842" s="1">
        <v>0.86803042749249704</v>
      </c>
      <c r="Q842" t="s">
        <v>20</v>
      </c>
    </row>
    <row r="843" spans="1:17" x14ac:dyDescent="0.35">
      <c r="A843">
        <v>840</v>
      </c>
      <c r="B843">
        <v>1982</v>
      </c>
      <c r="C843" t="s">
        <v>1872</v>
      </c>
      <c r="D843">
        <v>18</v>
      </c>
      <c r="E843">
        <v>25</v>
      </c>
      <c r="F843">
        <v>21.850968611841601</v>
      </c>
      <c r="G843">
        <v>0.71428576933466403</v>
      </c>
      <c r="H843">
        <v>375</v>
      </c>
      <c r="I843">
        <v>76.568541526794405</v>
      </c>
      <c r="J843">
        <v>0.68985418836952295</v>
      </c>
      <c r="K843">
        <v>0.80378589759708996</v>
      </c>
      <c r="L843">
        <v>0.967741935483871</v>
      </c>
      <c r="M843" t="s">
        <v>959</v>
      </c>
      <c r="N843" t="s">
        <v>18</v>
      </c>
      <c r="O843" t="s">
        <v>19</v>
      </c>
      <c r="P843" s="1">
        <v>0.86802938636941496</v>
      </c>
      <c r="Q843" t="s">
        <v>20</v>
      </c>
    </row>
    <row r="844" spans="1:17" x14ac:dyDescent="0.35">
      <c r="A844">
        <v>841</v>
      </c>
      <c r="B844">
        <v>1745</v>
      </c>
      <c r="C844" t="s">
        <v>1507</v>
      </c>
      <c r="D844">
        <v>35</v>
      </c>
      <c r="E844">
        <v>20</v>
      </c>
      <c r="F844">
        <v>25.854414729132099</v>
      </c>
      <c r="G844">
        <v>1.75</v>
      </c>
      <c r="H844">
        <v>525</v>
      </c>
      <c r="I844">
        <v>98.284270763397203</v>
      </c>
      <c r="J844">
        <v>0.63321343345543601</v>
      </c>
      <c r="K844">
        <v>0.68296921476425199</v>
      </c>
      <c r="L844">
        <v>0.91304347826086996</v>
      </c>
      <c r="M844" t="s">
        <v>959</v>
      </c>
      <c r="N844" t="s">
        <v>18</v>
      </c>
      <c r="O844" t="s">
        <v>19</v>
      </c>
      <c r="P844" s="1">
        <v>0.86801848651927105</v>
      </c>
      <c r="Q844" t="s">
        <v>20</v>
      </c>
    </row>
    <row r="845" spans="1:17" x14ac:dyDescent="0.35">
      <c r="A845">
        <v>842</v>
      </c>
      <c r="B845">
        <v>1903</v>
      </c>
      <c r="C845" t="s">
        <v>2221</v>
      </c>
      <c r="D845">
        <v>22</v>
      </c>
      <c r="E845">
        <v>27</v>
      </c>
      <c r="F845">
        <v>23.262132458406398</v>
      </c>
      <c r="G845">
        <v>0.83333331852444104</v>
      </c>
      <c r="H845">
        <v>425</v>
      </c>
      <c r="I845">
        <v>82.426406145095797</v>
      </c>
      <c r="J845">
        <v>0.62480006159485602</v>
      </c>
      <c r="K845">
        <v>0.78607876542095501</v>
      </c>
      <c r="L845">
        <v>0.91891891891891897</v>
      </c>
      <c r="M845" t="s">
        <v>959</v>
      </c>
      <c r="N845" t="s">
        <v>18</v>
      </c>
      <c r="O845" t="s">
        <v>19</v>
      </c>
      <c r="P845" s="1">
        <v>0.86800394131045</v>
      </c>
      <c r="Q845" t="s">
        <v>20</v>
      </c>
    </row>
    <row r="846" spans="1:17" x14ac:dyDescent="0.35">
      <c r="A846">
        <v>843</v>
      </c>
      <c r="B846">
        <v>355</v>
      </c>
      <c r="C846" t="s">
        <v>146</v>
      </c>
      <c r="D846">
        <v>141</v>
      </c>
      <c r="E846">
        <v>181</v>
      </c>
      <c r="F846">
        <v>158.67675317178001</v>
      </c>
      <c r="G846">
        <v>0.77861448753297002</v>
      </c>
      <c r="H846">
        <v>19775</v>
      </c>
      <c r="I846">
        <v>562.84270763397205</v>
      </c>
      <c r="J846">
        <v>0.74574190059274104</v>
      </c>
      <c r="K846">
        <v>0.78442652189141804</v>
      </c>
      <c r="L846">
        <v>0.93664890467732398</v>
      </c>
      <c r="M846" t="s">
        <v>959</v>
      </c>
      <c r="N846" t="s">
        <v>18</v>
      </c>
      <c r="O846" t="s">
        <v>19</v>
      </c>
      <c r="P846" s="1">
        <v>0.86799604712989498</v>
      </c>
      <c r="Q846" t="s">
        <v>20</v>
      </c>
    </row>
    <row r="847" spans="1:17" x14ac:dyDescent="0.35">
      <c r="A847">
        <v>844</v>
      </c>
      <c r="B847">
        <v>446</v>
      </c>
      <c r="C847" t="s">
        <v>1952</v>
      </c>
      <c r="D847">
        <v>131</v>
      </c>
      <c r="E847">
        <v>188</v>
      </c>
      <c r="F847">
        <v>131.408946900394</v>
      </c>
      <c r="G847">
        <v>0.69863017733509603</v>
      </c>
      <c r="H847">
        <v>13562.5</v>
      </c>
      <c r="I847">
        <v>680.62445223331497</v>
      </c>
      <c r="J847">
        <v>0.804041809340443</v>
      </c>
      <c r="K847">
        <v>0.36790400878856</v>
      </c>
      <c r="L847">
        <v>0.69909793814432997</v>
      </c>
      <c r="M847" t="s">
        <v>959</v>
      </c>
      <c r="N847" t="s">
        <v>18</v>
      </c>
      <c r="O847" t="s">
        <v>19</v>
      </c>
      <c r="P847" s="1">
        <v>0.86798889495586096</v>
      </c>
      <c r="Q847" t="s">
        <v>20</v>
      </c>
    </row>
    <row r="848" spans="1:17" x14ac:dyDescent="0.35">
      <c r="A848">
        <v>845</v>
      </c>
      <c r="B848">
        <v>1514</v>
      </c>
      <c r="C848" t="s">
        <v>2222</v>
      </c>
      <c r="D848">
        <v>30</v>
      </c>
      <c r="E848">
        <v>30</v>
      </c>
      <c r="F848">
        <v>31.6650618423356</v>
      </c>
      <c r="G848">
        <v>1</v>
      </c>
      <c r="H848">
        <v>787.5</v>
      </c>
      <c r="I848">
        <v>105.355338454247</v>
      </c>
      <c r="J848">
        <v>0.59619835055012804</v>
      </c>
      <c r="K848">
        <v>0.89155334395987496</v>
      </c>
      <c r="L848">
        <v>0.984375</v>
      </c>
      <c r="M848" t="s">
        <v>959</v>
      </c>
      <c r="N848" t="s">
        <v>18</v>
      </c>
      <c r="O848" t="s">
        <v>19</v>
      </c>
      <c r="P848" s="1">
        <v>0.86783990947459999</v>
      </c>
      <c r="Q848" t="s">
        <v>20</v>
      </c>
    </row>
    <row r="849" spans="1:17" x14ac:dyDescent="0.35">
      <c r="A849">
        <v>846</v>
      </c>
      <c r="B849">
        <v>2023</v>
      </c>
      <c r="C849" t="s">
        <v>1021</v>
      </c>
      <c r="D849">
        <v>21</v>
      </c>
      <c r="E849">
        <v>21</v>
      </c>
      <c r="F849">
        <v>21.1100412282238</v>
      </c>
      <c r="G849">
        <v>1</v>
      </c>
      <c r="H849">
        <v>350</v>
      </c>
      <c r="I849">
        <v>72.426406145095797</v>
      </c>
      <c r="J849">
        <v>0.61442661338203197</v>
      </c>
      <c r="K849">
        <v>0.83846325929359999</v>
      </c>
      <c r="L849">
        <v>0.96551724137931005</v>
      </c>
      <c r="M849" t="s">
        <v>959</v>
      </c>
      <c r="N849" t="s">
        <v>18</v>
      </c>
      <c r="O849" t="s">
        <v>19</v>
      </c>
      <c r="P849" s="1">
        <v>0.86781268172655801</v>
      </c>
      <c r="Q849" t="s">
        <v>20</v>
      </c>
    </row>
    <row r="850" spans="1:17" x14ac:dyDescent="0.35">
      <c r="A850">
        <v>847</v>
      </c>
      <c r="B850">
        <v>568</v>
      </c>
      <c r="C850" t="s">
        <v>933</v>
      </c>
      <c r="D850">
        <v>207</v>
      </c>
      <c r="E850">
        <v>101</v>
      </c>
      <c r="F850">
        <v>104.64157913909</v>
      </c>
      <c r="G850">
        <v>2.0586012097144399</v>
      </c>
      <c r="H850">
        <v>8600</v>
      </c>
      <c r="I850">
        <v>729.41124916076706</v>
      </c>
      <c r="J850">
        <v>0.63189393628349</v>
      </c>
      <c r="K850">
        <v>0.20312501089301399</v>
      </c>
      <c r="L850">
        <v>0.55889520714866003</v>
      </c>
      <c r="M850" t="s">
        <v>959</v>
      </c>
      <c r="N850" t="s">
        <v>18</v>
      </c>
      <c r="O850" t="s">
        <v>19</v>
      </c>
      <c r="P850" s="1">
        <v>0.867799053511915</v>
      </c>
      <c r="Q850" t="s">
        <v>20</v>
      </c>
    </row>
    <row r="851" spans="1:17" x14ac:dyDescent="0.35">
      <c r="A851">
        <v>848</v>
      </c>
      <c r="B851">
        <v>535</v>
      </c>
      <c r="C851" t="s">
        <v>1004</v>
      </c>
      <c r="D851">
        <v>95</v>
      </c>
      <c r="E851">
        <v>134</v>
      </c>
      <c r="F851">
        <v>109.980796846468</v>
      </c>
      <c r="G851">
        <v>0.71052632139348704</v>
      </c>
      <c r="H851">
        <v>9500</v>
      </c>
      <c r="I851">
        <v>410.416301488876</v>
      </c>
      <c r="J851">
        <v>0.79425837415365996</v>
      </c>
      <c r="K851">
        <v>0.70873562698569303</v>
      </c>
      <c r="L851">
        <v>0.92682926829268297</v>
      </c>
      <c r="M851" t="s">
        <v>959</v>
      </c>
      <c r="N851" t="s">
        <v>18</v>
      </c>
      <c r="O851" t="s">
        <v>19</v>
      </c>
      <c r="P851" s="1">
        <v>0.86777323675627704</v>
      </c>
      <c r="Q851" t="s">
        <v>20</v>
      </c>
    </row>
    <row r="852" spans="1:17" x14ac:dyDescent="0.35">
      <c r="A852">
        <v>849</v>
      </c>
      <c r="B852">
        <v>1181</v>
      </c>
      <c r="C852" t="s">
        <v>280</v>
      </c>
      <c r="D852">
        <v>45</v>
      </c>
      <c r="E852">
        <v>45</v>
      </c>
      <c r="F852">
        <v>43.3362242065961</v>
      </c>
      <c r="G852">
        <v>1</v>
      </c>
      <c r="H852">
        <v>1475</v>
      </c>
      <c r="I852">
        <v>150.71067690849301</v>
      </c>
      <c r="J852">
        <v>0.66559652186927498</v>
      </c>
      <c r="K852">
        <v>0.81604450258202699</v>
      </c>
      <c r="L852">
        <v>0.95161290322580605</v>
      </c>
      <c r="M852" t="s">
        <v>959</v>
      </c>
      <c r="N852" t="s">
        <v>18</v>
      </c>
      <c r="O852" t="s">
        <v>19</v>
      </c>
      <c r="P852" s="1">
        <v>0.86762411644128401</v>
      </c>
      <c r="Q852" t="s">
        <v>20</v>
      </c>
    </row>
    <row r="853" spans="1:17" x14ac:dyDescent="0.35">
      <c r="A853">
        <v>850</v>
      </c>
      <c r="B853">
        <v>1847</v>
      </c>
      <c r="C853" t="s">
        <v>1493</v>
      </c>
      <c r="D853">
        <v>25</v>
      </c>
      <c r="E853">
        <v>30</v>
      </c>
      <c r="F853">
        <v>23.936536824086001</v>
      </c>
      <c r="G853">
        <v>0.83333333333333304</v>
      </c>
      <c r="H853">
        <v>450</v>
      </c>
      <c r="I853">
        <v>92.426406145095797</v>
      </c>
      <c r="J853">
        <v>0.70348604082774302</v>
      </c>
      <c r="K853">
        <v>0.66195770984922697</v>
      </c>
      <c r="L853">
        <v>0.87804878048780499</v>
      </c>
      <c r="M853" t="s">
        <v>959</v>
      </c>
      <c r="N853" t="s">
        <v>18</v>
      </c>
      <c r="O853" t="s">
        <v>19</v>
      </c>
      <c r="P853" s="1">
        <v>0.86755664727735005</v>
      </c>
      <c r="Q853" t="s">
        <v>20</v>
      </c>
    </row>
    <row r="854" spans="1:17" x14ac:dyDescent="0.35">
      <c r="A854">
        <v>851</v>
      </c>
      <c r="B854">
        <v>1129</v>
      </c>
      <c r="C854" t="s">
        <v>25</v>
      </c>
      <c r="D854">
        <v>61</v>
      </c>
      <c r="E854">
        <v>55</v>
      </c>
      <c r="F854">
        <v>46.865106579075999</v>
      </c>
      <c r="G854">
        <v>1.0985916013845101</v>
      </c>
      <c r="H854">
        <v>1725</v>
      </c>
      <c r="I854">
        <v>213.13708305358901</v>
      </c>
      <c r="J854">
        <v>0.74862616213836397</v>
      </c>
      <c r="K854">
        <v>0.477178566075873</v>
      </c>
      <c r="L854">
        <v>0.75</v>
      </c>
      <c r="M854" t="s">
        <v>959</v>
      </c>
      <c r="N854" t="s">
        <v>18</v>
      </c>
      <c r="O854" t="s">
        <v>19</v>
      </c>
      <c r="P854" s="1">
        <v>0.86753068479484696</v>
      </c>
      <c r="Q854" t="s">
        <v>20</v>
      </c>
    </row>
    <row r="855" spans="1:17" x14ac:dyDescent="0.35">
      <c r="A855">
        <v>852</v>
      </c>
      <c r="B855">
        <v>1742</v>
      </c>
      <c r="C855" t="s">
        <v>1269</v>
      </c>
      <c r="D855">
        <v>25</v>
      </c>
      <c r="E855">
        <v>32</v>
      </c>
      <c r="F855">
        <v>25.854414729132099</v>
      </c>
      <c r="G855">
        <v>0.77777781107899502</v>
      </c>
      <c r="H855">
        <v>525</v>
      </c>
      <c r="I855">
        <v>96.568541526794405</v>
      </c>
      <c r="J855">
        <v>0.71919479790014096</v>
      </c>
      <c r="K855">
        <v>0.70745337502897498</v>
      </c>
      <c r="L855">
        <v>0.89361702127659604</v>
      </c>
      <c r="M855" t="s">
        <v>959</v>
      </c>
      <c r="N855" t="s">
        <v>18</v>
      </c>
      <c r="O855" t="s">
        <v>19</v>
      </c>
      <c r="P855" s="1">
        <v>0.86750641899115999</v>
      </c>
      <c r="Q855" t="s">
        <v>20</v>
      </c>
    </row>
    <row r="856" spans="1:17" x14ac:dyDescent="0.35">
      <c r="A856">
        <v>853</v>
      </c>
      <c r="B856">
        <v>1295</v>
      </c>
      <c r="C856" t="s">
        <v>1936</v>
      </c>
      <c r="D856">
        <v>49</v>
      </c>
      <c r="E856">
        <v>37</v>
      </c>
      <c r="F856">
        <v>38.8840836252188</v>
      </c>
      <c r="G856">
        <v>1.32812497796827</v>
      </c>
      <c r="H856">
        <v>1187.5</v>
      </c>
      <c r="I856">
        <v>161.92387998104101</v>
      </c>
      <c r="J856">
        <v>0.55953996231150205</v>
      </c>
      <c r="K856">
        <v>0.56914336704956803</v>
      </c>
      <c r="L856">
        <v>0.77235772357723598</v>
      </c>
      <c r="M856" t="s">
        <v>959</v>
      </c>
      <c r="N856" t="s">
        <v>18</v>
      </c>
      <c r="O856" t="s">
        <v>19</v>
      </c>
      <c r="P856" s="1">
        <v>0.86749900206408104</v>
      </c>
      <c r="Q856" t="s">
        <v>20</v>
      </c>
    </row>
    <row r="857" spans="1:17" x14ac:dyDescent="0.35">
      <c r="A857">
        <v>854</v>
      </c>
      <c r="B857">
        <v>1569</v>
      </c>
      <c r="C857" t="s">
        <v>1419</v>
      </c>
      <c r="D857">
        <v>25</v>
      </c>
      <c r="E857">
        <v>40</v>
      </c>
      <c r="F857">
        <v>29.8541066072092</v>
      </c>
      <c r="G857">
        <v>0.625</v>
      </c>
      <c r="H857">
        <v>700</v>
      </c>
      <c r="I857">
        <v>112.426406145096</v>
      </c>
      <c r="J857">
        <v>0.627844538963785</v>
      </c>
      <c r="K857">
        <v>0.69593911706447897</v>
      </c>
      <c r="L857">
        <v>0.90322580645161299</v>
      </c>
      <c r="M857" t="s">
        <v>959</v>
      </c>
      <c r="N857" t="s">
        <v>18</v>
      </c>
      <c r="O857" t="s">
        <v>19</v>
      </c>
      <c r="P857" s="1">
        <v>0.86744947136086503</v>
      </c>
      <c r="Q857" t="s">
        <v>20</v>
      </c>
    </row>
    <row r="858" spans="1:17" x14ac:dyDescent="0.35">
      <c r="A858">
        <v>855</v>
      </c>
      <c r="B858">
        <v>1472</v>
      </c>
      <c r="C858" t="s">
        <v>1459</v>
      </c>
      <c r="D858">
        <v>26</v>
      </c>
      <c r="E858">
        <v>43</v>
      </c>
      <c r="F858">
        <v>32.897623212397697</v>
      </c>
      <c r="G858">
        <v>0.612903252641949</v>
      </c>
      <c r="H858">
        <v>850</v>
      </c>
      <c r="I858">
        <v>120.710676908493</v>
      </c>
      <c r="J858">
        <v>0.81088025062191704</v>
      </c>
      <c r="K858">
        <v>0.73305644955383298</v>
      </c>
      <c r="L858">
        <v>0.91891891891891897</v>
      </c>
      <c r="M858" t="s">
        <v>959</v>
      </c>
      <c r="N858" t="s">
        <v>18</v>
      </c>
      <c r="O858" t="s">
        <v>19</v>
      </c>
      <c r="P858" s="1">
        <v>0.86743970745624499</v>
      </c>
      <c r="Q858" t="s">
        <v>20</v>
      </c>
    </row>
    <row r="859" spans="1:17" x14ac:dyDescent="0.35">
      <c r="A859">
        <v>856</v>
      </c>
      <c r="B859">
        <v>1944</v>
      </c>
      <c r="C859" t="s">
        <v>2223</v>
      </c>
      <c r="D859">
        <v>21</v>
      </c>
      <c r="E859">
        <v>21</v>
      </c>
      <c r="F859">
        <v>22.5675833419103</v>
      </c>
      <c r="G859">
        <v>1</v>
      </c>
      <c r="H859">
        <v>400</v>
      </c>
      <c r="I859">
        <v>76.568541526794405</v>
      </c>
      <c r="J859">
        <v>0.61646628251036595</v>
      </c>
      <c r="K859">
        <v>0.85737162410356205</v>
      </c>
      <c r="L859">
        <v>0.96969696969696995</v>
      </c>
      <c r="M859" t="s">
        <v>959</v>
      </c>
      <c r="N859" t="s">
        <v>18</v>
      </c>
      <c r="O859" t="s">
        <v>19</v>
      </c>
      <c r="P859" s="1">
        <v>0.86738297286403898</v>
      </c>
      <c r="Q859" t="s">
        <v>20</v>
      </c>
    </row>
    <row r="860" spans="1:17" x14ac:dyDescent="0.35">
      <c r="A860">
        <v>857</v>
      </c>
      <c r="B860">
        <v>737</v>
      </c>
      <c r="C860" t="s">
        <v>1747</v>
      </c>
      <c r="D860">
        <v>100</v>
      </c>
      <c r="E860">
        <v>70</v>
      </c>
      <c r="F860">
        <v>78.481184354317406</v>
      </c>
      <c r="G860">
        <v>1.4285714285714299</v>
      </c>
      <c r="H860">
        <v>4837.5</v>
      </c>
      <c r="I860">
        <v>294.35028612613701</v>
      </c>
      <c r="J860">
        <v>0.77628845342748198</v>
      </c>
      <c r="K860">
        <v>0.70161993074796103</v>
      </c>
      <c r="L860">
        <v>0.89376443418013896</v>
      </c>
      <c r="M860" t="s">
        <v>959</v>
      </c>
      <c r="N860" t="s">
        <v>18</v>
      </c>
      <c r="O860" t="s">
        <v>19</v>
      </c>
      <c r="P860" s="1">
        <v>0.86737062906554296</v>
      </c>
      <c r="Q860" t="s">
        <v>20</v>
      </c>
    </row>
    <row r="861" spans="1:17" x14ac:dyDescent="0.35">
      <c r="A861">
        <v>858</v>
      </c>
      <c r="B861">
        <v>2051</v>
      </c>
      <c r="C861" t="s">
        <v>2224</v>
      </c>
      <c r="D861">
        <v>20</v>
      </c>
      <c r="E861">
        <v>25</v>
      </c>
      <c r="F861">
        <v>20.729648968280099</v>
      </c>
      <c r="G861">
        <v>0.81818180055801204</v>
      </c>
      <c r="H861">
        <v>337.5</v>
      </c>
      <c r="I861">
        <v>75.355338454246507</v>
      </c>
      <c r="J861">
        <v>0.67205840539286699</v>
      </c>
      <c r="K861">
        <v>0.74688818880388896</v>
      </c>
      <c r="L861">
        <v>0.9</v>
      </c>
      <c r="M861" t="s">
        <v>959</v>
      </c>
      <c r="N861" t="s">
        <v>18</v>
      </c>
      <c r="O861" t="s">
        <v>19</v>
      </c>
      <c r="P861" s="1">
        <v>0.867333365706908</v>
      </c>
      <c r="Q861" t="s">
        <v>20</v>
      </c>
    </row>
    <row r="862" spans="1:17" x14ac:dyDescent="0.35">
      <c r="A862">
        <v>859</v>
      </c>
      <c r="B862">
        <v>1277</v>
      </c>
      <c r="C862" t="s">
        <v>1365</v>
      </c>
      <c r="D862">
        <v>40</v>
      </c>
      <c r="E862">
        <v>50</v>
      </c>
      <c r="F862">
        <v>39.694255713009198</v>
      </c>
      <c r="G862">
        <v>0.8</v>
      </c>
      <c r="H862">
        <v>1237.5</v>
      </c>
      <c r="I862">
        <v>153.63960921764399</v>
      </c>
      <c r="J862">
        <v>0.51317451648717805</v>
      </c>
      <c r="K862">
        <v>0.658792557004659</v>
      </c>
      <c r="L862">
        <v>0.86842105263157898</v>
      </c>
      <c r="M862" t="s">
        <v>959</v>
      </c>
      <c r="N862" t="s">
        <v>18</v>
      </c>
      <c r="O862" t="s">
        <v>19</v>
      </c>
      <c r="P862" s="1">
        <v>0.86723970485883495</v>
      </c>
      <c r="Q862" t="s">
        <v>20</v>
      </c>
    </row>
    <row r="863" spans="1:17" x14ac:dyDescent="0.35">
      <c r="A863">
        <v>860</v>
      </c>
      <c r="B863">
        <v>731</v>
      </c>
      <c r="C863" t="s">
        <v>884</v>
      </c>
      <c r="D863">
        <v>85</v>
      </c>
      <c r="E863">
        <v>70</v>
      </c>
      <c r="F863">
        <v>79.388511426018397</v>
      </c>
      <c r="G863">
        <v>1.21428571428571</v>
      </c>
      <c r="H863">
        <v>4950</v>
      </c>
      <c r="I863">
        <v>274.85281229019199</v>
      </c>
      <c r="J863">
        <v>0.61933398117649496</v>
      </c>
      <c r="K863">
        <v>0.82340726199832703</v>
      </c>
      <c r="L863">
        <v>0.965853658536585</v>
      </c>
      <c r="M863" t="s">
        <v>959</v>
      </c>
      <c r="N863" t="s">
        <v>18</v>
      </c>
      <c r="O863" t="s">
        <v>19</v>
      </c>
      <c r="P863" s="1">
        <v>0.86715185395847205</v>
      </c>
      <c r="Q863" t="s">
        <v>20</v>
      </c>
    </row>
    <row r="864" spans="1:17" x14ac:dyDescent="0.35">
      <c r="A864">
        <v>861</v>
      </c>
      <c r="B864">
        <v>1076</v>
      </c>
      <c r="C864" t="s">
        <v>2225</v>
      </c>
      <c r="D864">
        <v>40</v>
      </c>
      <c r="E864">
        <v>65</v>
      </c>
      <c r="F864">
        <v>49.5074350336915</v>
      </c>
      <c r="G864">
        <v>0.62068969574279598</v>
      </c>
      <c r="H864">
        <v>1925</v>
      </c>
      <c r="I864">
        <v>184.85281229019199</v>
      </c>
      <c r="J864">
        <v>0.73883385568669302</v>
      </c>
      <c r="K864">
        <v>0.70792699525542302</v>
      </c>
      <c r="L864">
        <v>0.90588235294117603</v>
      </c>
      <c r="M864" t="s">
        <v>959</v>
      </c>
      <c r="N864" t="s">
        <v>18</v>
      </c>
      <c r="O864" t="s">
        <v>19</v>
      </c>
      <c r="P864" s="1">
        <v>0.86711333787463396</v>
      </c>
      <c r="Q864" t="s">
        <v>20</v>
      </c>
    </row>
    <row r="865" spans="1:17" x14ac:dyDescent="0.35">
      <c r="A865">
        <v>862</v>
      </c>
      <c r="B865">
        <v>615</v>
      </c>
      <c r="C865" t="s">
        <v>2009</v>
      </c>
      <c r="D865">
        <v>109</v>
      </c>
      <c r="E865">
        <v>88</v>
      </c>
      <c r="F865">
        <v>97.475894982227004</v>
      </c>
      <c r="G865">
        <v>1.23188400477909</v>
      </c>
      <c r="H865">
        <v>7462.5</v>
      </c>
      <c r="I865">
        <v>353.34523379802698</v>
      </c>
      <c r="J865">
        <v>0.66833987808832396</v>
      </c>
      <c r="K865">
        <v>0.75109649094242403</v>
      </c>
      <c r="L865">
        <v>0.91705069124423999</v>
      </c>
      <c r="M865" t="s">
        <v>959</v>
      </c>
      <c r="N865" t="s">
        <v>18</v>
      </c>
      <c r="O865" t="s">
        <v>19</v>
      </c>
      <c r="P865" s="1">
        <v>0.86710872157846697</v>
      </c>
      <c r="Q865" t="s">
        <v>20</v>
      </c>
    </row>
    <row r="866" spans="1:17" x14ac:dyDescent="0.35">
      <c r="A866">
        <v>863</v>
      </c>
      <c r="B866">
        <v>1210</v>
      </c>
      <c r="C866" t="s">
        <v>563</v>
      </c>
      <c r="D866">
        <v>46</v>
      </c>
      <c r="E866">
        <v>42</v>
      </c>
      <c r="F866">
        <v>42.408146115321003</v>
      </c>
      <c r="G866">
        <v>1.0833334269929999</v>
      </c>
      <c r="H866">
        <v>1412.5</v>
      </c>
      <c r="I866">
        <v>147.78174459934201</v>
      </c>
      <c r="J866">
        <v>0.69733609387517204</v>
      </c>
      <c r="K866">
        <v>0.81274955822376405</v>
      </c>
      <c r="L866">
        <v>0.96581196581196604</v>
      </c>
      <c r="M866" t="s">
        <v>959</v>
      </c>
      <c r="N866" t="s">
        <v>18</v>
      </c>
      <c r="O866" t="s">
        <v>19</v>
      </c>
      <c r="P866" s="1">
        <v>0.86707654232984799</v>
      </c>
      <c r="Q866" t="s">
        <v>20</v>
      </c>
    </row>
    <row r="867" spans="1:17" x14ac:dyDescent="0.35">
      <c r="A867">
        <v>864</v>
      </c>
      <c r="B867">
        <v>1046</v>
      </c>
      <c r="C867" t="s">
        <v>810</v>
      </c>
      <c r="D867">
        <v>60</v>
      </c>
      <c r="E867">
        <v>50</v>
      </c>
      <c r="F867">
        <v>51.0895396995029</v>
      </c>
      <c r="G867">
        <v>1.2</v>
      </c>
      <c r="H867">
        <v>2050</v>
      </c>
      <c r="I867">
        <v>190.71067690849301</v>
      </c>
      <c r="J867">
        <v>0.58281245369933599</v>
      </c>
      <c r="K867">
        <v>0.70829423961691296</v>
      </c>
      <c r="L867">
        <v>0.89617486338797803</v>
      </c>
      <c r="M867" t="s">
        <v>959</v>
      </c>
      <c r="N867" t="s">
        <v>18</v>
      </c>
      <c r="O867" t="s">
        <v>19</v>
      </c>
      <c r="P867" s="1">
        <v>0.86702800513703704</v>
      </c>
      <c r="Q867" t="s">
        <v>20</v>
      </c>
    </row>
    <row r="868" spans="1:17" x14ac:dyDescent="0.35">
      <c r="A868">
        <v>865</v>
      </c>
      <c r="B868">
        <v>1413</v>
      </c>
      <c r="C868" t="s">
        <v>1439</v>
      </c>
      <c r="D868">
        <v>49</v>
      </c>
      <c r="E868">
        <v>36</v>
      </c>
      <c r="F868">
        <v>34.778981691510197</v>
      </c>
      <c r="G868">
        <v>1.36111108351637</v>
      </c>
      <c r="H868">
        <v>950</v>
      </c>
      <c r="I868">
        <v>160.71067690849301</v>
      </c>
      <c r="J868">
        <v>0.547579446731838</v>
      </c>
      <c r="K868">
        <v>0.46221497165235698</v>
      </c>
      <c r="L868">
        <v>0.69090909090909103</v>
      </c>
      <c r="M868" t="s">
        <v>959</v>
      </c>
      <c r="N868" t="s">
        <v>18</v>
      </c>
      <c r="O868" t="s">
        <v>19</v>
      </c>
      <c r="P868" s="1">
        <v>0.86696369809668505</v>
      </c>
      <c r="Q868" t="s">
        <v>20</v>
      </c>
    </row>
    <row r="869" spans="1:17" x14ac:dyDescent="0.35">
      <c r="A869">
        <v>866</v>
      </c>
      <c r="B869">
        <v>555</v>
      </c>
      <c r="C869" t="s">
        <v>526</v>
      </c>
      <c r="D869">
        <v>113</v>
      </c>
      <c r="E869">
        <v>103</v>
      </c>
      <c r="F869">
        <v>106.076644350191</v>
      </c>
      <c r="G869">
        <v>1.0955414083456201</v>
      </c>
      <c r="H869">
        <v>8837.5</v>
      </c>
      <c r="I869">
        <v>375.06096303462999</v>
      </c>
      <c r="J869">
        <v>0.63060922081034199</v>
      </c>
      <c r="K869">
        <v>0.78946987385526601</v>
      </c>
      <c r="L869">
        <v>0.93766578249336896</v>
      </c>
      <c r="M869" t="s">
        <v>959</v>
      </c>
      <c r="N869" t="s">
        <v>18</v>
      </c>
      <c r="O869" t="s">
        <v>19</v>
      </c>
      <c r="P869" s="1">
        <v>0.86695683275261803</v>
      </c>
      <c r="Q869" t="s">
        <v>20</v>
      </c>
    </row>
    <row r="870" spans="1:17" x14ac:dyDescent="0.35">
      <c r="A870">
        <v>867</v>
      </c>
      <c r="B870">
        <v>930</v>
      </c>
      <c r="C870" t="s">
        <v>952</v>
      </c>
      <c r="D870">
        <v>85</v>
      </c>
      <c r="E870">
        <v>47</v>
      </c>
      <c r="F870">
        <v>59.841342060214899</v>
      </c>
      <c r="G870">
        <v>1.82666665846531</v>
      </c>
      <c r="H870">
        <v>2812.5</v>
      </c>
      <c r="I870">
        <v>251.92387998104101</v>
      </c>
      <c r="J870">
        <v>0.70081854326875903</v>
      </c>
      <c r="K870">
        <v>0.55688269473559604</v>
      </c>
      <c r="L870">
        <v>0.83955223880596996</v>
      </c>
      <c r="M870" t="s">
        <v>959</v>
      </c>
      <c r="N870" t="s">
        <v>18</v>
      </c>
      <c r="O870" t="s">
        <v>19</v>
      </c>
      <c r="P870" s="1">
        <v>0.86688848369085103</v>
      </c>
      <c r="Q870" t="s">
        <v>20</v>
      </c>
    </row>
    <row r="871" spans="1:17" x14ac:dyDescent="0.35">
      <c r="A871">
        <v>868</v>
      </c>
      <c r="B871">
        <v>1620</v>
      </c>
      <c r="C871" t="s">
        <v>2226</v>
      </c>
      <c r="D871">
        <v>32</v>
      </c>
      <c r="E871">
        <v>28</v>
      </c>
      <c r="F871">
        <v>28.490177426064999</v>
      </c>
      <c r="G871">
        <v>1.1250001475139799</v>
      </c>
      <c r="H871">
        <v>637.5</v>
      </c>
      <c r="I871">
        <v>99.497473835945101</v>
      </c>
      <c r="J871">
        <v>0.59820348554730896</v>
      </c>
      <c r="K871">
        <v>0.80921876327780096</v>
      </c>
      <c r="L871">
        <v>0.92727272727272703</v>
      </c>
      <c r="M871" t="s">
        <v>959</v>
      </c>
      <c r="N871" t="s">
        <v>18</v>
      </c>
      <c r="O871" t="s">
        <v>19</v>
      </c>
      <c r="P871" s="1">
        <v>0.86687864935231296</v>
      </c>
      <c r="Q871" t="s">
        <v>20</v>
      </c>
    </row>
    <row r="872" spans="1:17" x14ac:dyDescent="0.35">
      <c r="A872">
        <v>869</v>
      </c>
      <c r="B872">
        <v>719</v>
      </c>
      <c r="C872" t="s">
        <v>2013</v>
      </c>
      <c r="D872">
        <v>79</v>
      </c>
      <c r="E872">
        <v>105</v>
      </c>
      <c r="F872">
        <v>81.563941918235102</v>
      </c>
      <c r="G872">
        <v>0.75603220587579201</v>
      </c>
      <c r="H872">
        <v>5225</v>
      </c>
      <c r="I872">
        <v>329.70562458038302</v>
      </c>
      <c r="J872">
        <v>0.72115088794413396</v>
      </c>
      <c r="K872">
        <v>0.60400905137124805</v>
      </c>
      <c r="L872">
        <v>0.83767535070140298</v>
      </c>
      <c r="M872" t="s">
        <v>959</v>
      </c>
      <c r="N872" t="s">
        <v>18</v>
      </c>
      <c r="O872" t="s">
        <v>19</v>
      </c>
      <c r="P872" s="1">
        <v>0.86684593828087997</v>
      </c>
      <c r="Q872" t="s">
        <v>20</v>
      </c>
    </row>
    <row r="873" spans="1:17" x14ac:dyDescent="0.35">
      <c r="A873">
        <v>870</v>
      </c>
      <c r="B873">
        <v>767</v>
      </c>
      <c r="C873" t="s">
        <v>591</v>
      </c>
      <c r="D873">
        <v>100</v>
      </c>
      <c r="E873">
        <v>75</v>
      </c>
      <c r="F873">
        <v>75.377924277474406</v>
      </c>
      <c r="G873">
        <v>1.3333333333333299</v>
      </c>
      <c r="H873">
        <v>4462.5</v>
      </c>
      <c r="I873">
        <v>382.634556889534</v>
      </c>
      <c r="J873">
        <v>0.66825152166677604</v>
      </c>
      <c r="K873">
        <v>0.38301846664160799</v>
      </c>
      <c r="L873">
        <v>0.75635593220339004</v>
      </c>
      <c r="M873" t="s">
        <v>959</v>
      </c>
      <c r="N873" t="s">
        <v>18</v>
      </c>
      <c r="O873" t="s">
        <v>19</v>
      </c>
      <c r="P873" s="1">
        <v>0.866737080185225</v>
      </c>
      <c r="Q873" t="s">
        <v>20</v>
      </c>
    </row>
    <row r="874" spans="1:17" x14ac:dyDescent="0.35">
      <c r="A874">
        <v>871</v>
      </c>
      <c r="B874">
        <v>1952</v>
      </c>
      <c r="C874" t="s">
        <v>1726</v>
      </c>
      <c r="D874">
        <v>28</v>
      </c>
      <c r="E874">
        <v>21</v>
      </c>
      <c r="F874">
        <v>22.5675833419103</v>
      </c>
      <c r="G874">
        <v>1.3846153310807801</v>
      </c>
      <c r="H874">
        <v>400</v>
      </c>
      <c r="I874">
        <v>82.426406145095797</v>
      </c>
      <c r="J874">
        <v>0.510771768750796</v>
      </c>
      <c r="K874">
        <v>0.73983883804325201</v>
      </c>
      <c r="L874">
        <v>0.88888888888888895</v>
      </c>
      <c r="M874" t="s">
        <v>959</v>
      </c>
      <c r="N874" t="s">
        <v>18</v>
      </c>
      <c r="O874" t="s">
        <v>19</v>
      </c>
      <c r="P874" s="1">
        <v>0.86673080480170706</v>
      </c>
      <c r="Q874" t="s">
        <v>20</v>
      </c>
    </row>
    <row r="875" spans="1:17" x14ac:dyDescent="0.35">
      <c r="A875">
        <v>872</v>
      </c>
      <c r="B875">
        <v>1119</v>
      </c>
      <c r="C875" t="s">
        <v>1140</v>
      </c>
      <c r="D875">
        <v>50</v>
      </c>
      <c r="E875">
        <v>50</v>
      </c>
      <c r="F875">
        <v>47.203487194131498</v>
      </c>
      <c r="G875">
        <v>1</v>
      </c>
      <c r="H875">
        <v>1750</v>
      </c>
      <c r="I875">
        <v>170.71067690849301</v>
      </c>
      <c r="J875">
        <v>0.47761903074101297</v>
      </c>
      <c r="K875">
        <v>0.75461692893260901</v>
      </c>
      <c r="L875">
        <v>0.93333333333333302</v>
      </c>
      <c r="M875" t="s">
        <v>959</v>
      </c>
      <c r="N875" t="s">
        <v>18</v>
      </c>
      <c r="O875" t="s">
        <v>19</v>
      </c>
      <c r="P875" s="1">
        <v>0.86670668957127395</v>
      </c>
      <c r="Q875" t="s">
        <v>20</v>
      </c>
    </row>
    <row r="876" spans="1:17" x14ac:dyDescent="0.35">
      <c r="A876">
        <v>873</v>
      </c>
      <c r="B876">
        <v>1177</v>
      </c>
      <c r="C876" t="s">
        <v>1272</v>
      </c>
      <c r="D876">
        <v>55</v>
      </c>
      <c r="E876">
        <v>35</v>
      </c>
      <c r="F876">
        <v>43.8836508441576</v>
      </c>
      <c r="G876">
        <v>1.5714285714285701</v>
      </c>
      <c r="H876">
        <v>1512.5</v>
      </c>
      <c r="I876">
        <v>153.63960921764399</v>
      </c>
      <c r="J876">
        <v>0.70223586515246705</v>
      </c>
      <c r="K876">
        <v>0.80519090300569396</v>
      </c>
      <c r="L876">
        <v>0.952755905511811</v>
      </c>
      <c r="M876" t="s">
        <v>959</v>
      </c>
      <c r="N876" t="s">
        <v>18</v>
      </c>
      <c r="O876" t="s">
        <v>19</v>
      </c>
      <c r="P876" s="1">
        <v>0.86670207227151197</v>
      </c>
      <c r="Q876" t="s">
        <v>20</v>
      </c>
    </row>
    <row r="877" spans="1:17" x14ac:dyDescent="0.35">
      <c r="A877">
        <v>874</v>
      </c>
      <c r="B877">
        <v>1760</v>
      </c>
      <c r="C877" t="s">
        <v>1883</v>
      </c>
      <c r="D877">
        <v>25</v>
      </c>
      <c r="E877">
        <v>28</v>
      </c>
      <c r="F877">
        <v>25.5447698497515</v>
      </c>
      <c r="G877">
        <v>0.875000021073426</v>
      </c>
      <c r="H877">
        <v>512.5</v>
      </c>
      <c r="I877">
        <v>89.497473835945101</v>
      </c>
      <c r="J877">
        <v>0.68794436667675996</v>
      </c>
      <c r="K877">
        <v>0.80404837702062304</v>
      </c>
      <c r="L877">
        <v>0.95348837209302295</v>
      </c>
      <c r="M877" t="s">
        <v>959</v>
      </c>
      <c r="N877" t="s">
        <v>18</v>
      </c>
      <c r="O877" t="s">
        <v>19</v>
      </c>
      <c r="P877" s="1">
        <v>0.86631123805045196</v>
      </c>
      <c r="Q877" t="s">
        <v>20</v>
      </c>
    </row>
    <row r="878" spans="1:17" x14ac:dyDescent="0.35">
      <c r="A878">
        <v>875</v>
      </c>
      <c r="B878">
        <v>1643</v>
      </c>
      <c r="C878" t="s">
        <v>186</v>
      </c>
      <c r="D878">
        <v>30</v>
      </c>
      <c r="E878">
        <v>35</v>
      </c>
      <c r="F878">
        <v>27.925959628100301</v>
      </c>
      <c r="G878">
        <v>0.85714285714285698</v>
      </c>
      <c r="H878">
        <v>612.5</v>
      </c>
      <c r="I878">
        <v>115.355338454247</v>
      </c>
      <c r="J878">
        <v>0.524583087491441</v>
      </c>
      <c r="K878">
        <v>0.57841635128262803</v>
      </c>
      <c r="L878">
        <v>0.79032258064516103</v>
      </c>
      <c r="M878" t="s">
        <v>959</v>
      </c>
      <c r="N878" t="s">
        <v>18</v>
      </c>
      <c r="O878" t="s">
        <v>19</v>
      </c>
      <c r="P878" s="1">
        <v>0.86629080818470805</v>
      </c>
      <c r="Q878" t="s">
        <v>20</v>
      </c>
    </row>
    <row r="879" spans="1:17" x14ac:dyDescent="0.35">
      <c r="A879">
        <v>876</v>
      </c>
      <c r="B879">
        <v>1948</v>
      </c>
      <c r="C879" t="s">
        <v>1556</v>
      </c>
      <c r="D879">
        <v>20</v>
      </c>
      <c r="E879">
        <v>25</v>
      </c>
      <c r="F879">
        <v>22.5675833419103</v>
      </c>
      <c r="G879">
        <v>0.8</v>
      </c>
      <c r="H879">
        <v>400</v>
      </c>
      <c r="I879">
        <v>78.284270763397203</v>
      </c>
      <c r="J879">
        <v>0.64943457261224602</v>
      </c>
      <c r="K879">
        <v>0.82020202012508803</v>
      </c>
      <c r="L879">
        <v>0.96969696969696995</v>
      </c>
      <c r="M879" t="s">
        <v>959</v>
      </c>
      <c r="N879" t="s">
        <v>18</v>
      </c>
      <c r="O879" t="s">
        <v>19</v>
      </c>
      <c r="P879" s="1">
        <v>0.86627346335037902</v>
      </c>
      <c r="Q879" t="s">
        <v>20</v>
      </c>
    </row>
    <row r="880" spans="1:17" x14ac:dyDescent="0.35">
      <c r="A880">
        <v>877</v>
      </c>
      <c r="B880">
        <v>1931</v>
      </c>
      <c r="C880" t="s">
        <v>1720</v>
      </c>
      <c r="D880">
        <v>25</v>
      </c>
      <c r="E880">
        <v>21</v>
      </c>
      <c r="F880">
        <v>22.917489221187701</v>
      </c>
      <c r="G880">
        <v>1.1666666292028001</v>
      </c>
      <c r="H880">
        <v>412.5</v>
      </c>
      <c r="I880">
        <v>79.497473835945101</v>
      </c>
      <c r="J880">
        <v>0.53073042680313498</v>
      </c>
      <c r="K880">
        <v>0.82021396628300303</v>
      </c>
      <c r="L880">
        <v>0.97058823529411797</v>
      </c>
      <c r="M880" t="s">
        <v>959</v>
      </c>
      <c r="N880" t="s">
        <v>18</v>
      </c>
      <c r="O880" t="s">
        <v>19</v>
      </c>
      <c r="P880" s="1">
        <v>0.86620621330672498</v>
      </c>
      <c r="Q880" t="s">
        <v>20</v>
      </c>
    </row>
    <row r="881" spans="1:17" x14ac:dyDescent="0.35">
      <c r="A881">
        <v>878</v>
      </c>
      <c r="B881">
        <v>2065</v>
      </c>
      <c r="C881" t="s">
        <v>2227</v>
      </c>
      <c r="D881">
        <v>20</v>
      </c>
      <c r="E881">
        <v>20</v>
      </c>
      <c r="F881">
        <v>20.729648968280099</v>
      </c>
      <c r="G881">
        <v>1</v>
      </c>
      <c r="H881">
        <v>337.5</v>
      </c>
      <c r="I881">
        <v>71.213203072547898</v>
      </c>
      <c r="J881">
        <v>0.42447528432649301</v>
      </c>
      <c r="K881">
        <v>0.83630097060926001</v>
      </c>
      <c r="L881">
        <v>0.96428571428571397</v>
      </c>
      <c r="M881" t="s">
        <v>959</v>
      </c>
      <c r="N881" t="s">
        <v>18</v>
      </c>
      <c r="O881" t="s">
        <v>19</v>
      </c>
      <c r="P881" s="1">
        <v>0.86620341299890502</v>
      </c>
      <c r="Q881" t="s">
        <v>20</v>
      </c>
    </row>
    <row r="882" spans="1:17" x14ac:dyDescent="0.35">
      <c r="A882">
        <v>879</v>
      </c>
      <c r="B882">
        <v>542</v>
      </c>
      <c r="C882" t="s">
        <v>2228</v>
      </c>
      <c r="D882">
        <v>98</v>
      </c>
      <c r="E882">
        <v>119</v>
      </c>
      <c r="F882">
        <v>108.52403323135501</v>
      </c>
      <c r="G882">
        <v>0.82666653584869498</v>
      </c>
      <c r="H882">
        <v>9250</v>
      </c>
      <c r="I882">
        <v>387.98989534378097</v>
      </c>
      <c r="J882">
        <v>0.72116473836268702</v>
      </c>
      <c r="K882">
        <v>0.772166162872717</v>
      </c>
      <c r="L882">
        <v>0.936708860759494</v>
      </c>
      <c r="M882" t="s">
        <v>959</v>
      </c>
      <c r="N882" t="s">
        <v>18</v>
      </c>
      <c r="O882" t="s">
        <v>19</v>
      </c>
      <c r="P882" s="1">
        <v>0.86619544760178202</v>
      </c>
      <c r="Q882" t="s">
        <v>20</v>
      </c>
    </row>
    <row r="883" spans="1:17" x14ac:dyDescent="0.35">
      <c r="A883">
        <v>880</v>
      </c>
      <c r="B883">
        <v>879</v>
      </c>
      <c r="C883" t="s">
        <v>619</v>
      </c>
      <c r="D883">
        <v>106</v>
      </c>
      <c r="E883">
        <v>62</v>
      </c>
      <c r="F883">
        <v>64.327509825806899</v>
      </c>
      <c r="G883">
        <v>1.71794853156898</v>
      </c>
      <c r="H883">
        <v>3250</v>
      </c>
      <c r="I883">
        <v>335.56348919868498</v>
      </c>
      <c r="J883">
        <v>0.769734627077997</v>
      </c>
      <c r="K883">
        <v>0.36269688183264198</v>
      </c>
      <c r="L883">
        <v>0.67708333333333304</v>
      </c>
      <c r="M883" t="s">
        <v>959</v>
      </c>
      <c r="N883" t="s">
        <v>18</v>
      </c>
      <c r="O883" t="s">
        <v>19</v>
      </c>
      <c r="P883" s="1">
        <v>0.86605782356855399</v>
      </c>
      <c r="Q883" t="s">
        <v>20</v>
      </c>
    </row>
    <row r="884" spans="1:17" x14ac:dyDescent="0.35">
      <c r="A884">
        <v>881</v>
      </c>
      <c r="B884">
        <v>1298</v>
      </c>
      <c r="C884" t="s">
        <v>684</v>
      </c>
      <c r="D884">
        <v>62</v>
      </c>
      <c r="E884">
        <v>28</v>
      </c>
      <c r="F884">
        <v>38.8840836252188</v>
      </c>
      <c r="G884">
        <v>2.1666665828949099</v>
      </c>
      <c r="H884">
        <v>1187.5</v>
      </c>
      <c r="I884">
        <v>153.63960921764399</v>
      </c>
      <c r="J884">
        <v>0.72345085229888295</v>
      </c>
      <c r="K884">
        <v>0.63217467591356202</v>
      </c>
      <c r="L884">
        <v>0.88785046728971995</v>
      </c>
      <c r="M884" t="s">
        <v>959</v>
      </c>
      <c r="N884" t="s">
        <v>18</v>
      </c>
      <c r="O884" t="s">
        <v>19</v>
      </c>
      <c r="P884" s="1">
        <v>0.865773977425361</v>
      </c>
      <c r="Q884" t="s">
        <v>20</v>
      </c>
    </row>
    <row r="885" spans="1:17" x14ac:dyDescent="0.35">
      <c r="A885">
        <v>882</v>
      </c>
      <c r="B885">
        <v>1918</v>
      </c>
      <c r="C885" t="s">
        <v>2229</v>
      </c>
      <c r="D885">
        <v>20</v>
      </c>
      <c r="E885">
        <v>25</v>
      </c>
      <c r="F885">
        <v>22.917489221187701</v>
      </c>
      <c r="G885">
        <v>0.8</v>
      </c>
      <c r="H885">
        <v>412.5</v>
      </c>
      <c r="I885">
        <v>75.355338454246507</v>
      </c>
      <c r="J885">
        <v>0.46619204236065398</v>
      </c>
      <c r="K885">
        <v>0.91286334187142004</v>
      </c>
      <c r="L885">
        <v>1</v>
      </c>
      <c r="M885" t="s">
        <v>959</v>
      </c>
      <c r="N885" t="s">
        <v>18</v>
      </c>
      <c r="O885" t="s">
        <v>19</v>
      </c>
      <c r="P885" s="1">
        <v>0.86573848742745996</v>
      </c>
      <c r="Q885" t="s">
        <v>20</v>
      </c>
    </row>
    <row r="886" spans="1:17" x14ac:dyDescent="0.35">
      <c r="A886">
        <v>883</v>
      </c>
      <c r="B886">
        <v>842</v>
      </c>
      <c r="C886" t="s">
        <v>552</v>
      </c>
      <c r="D886">
        <v>78</v>
      </c>
      <c r="E886">
        <v>64</v>
      </c>
      <c r="F886">
        <v>67.820187668243605</v>
      </c>
      <c r="G886">
        <v>1.2222223387764799</v>
      </c>
      <c r="H886">
        <v>3612.5</v>
      </c>
      <c r="I886">
        <v>244.35028612613701</v>
      </c>
      <c r="J886">
        <v>0.68160658918911499</v>
      </c>
      <c r="K886">
        <v>0.760312299297636</v>
      </c>
      <c r="L886">
        <v>0.94754098360655703</v>
      </c>
      <c r="M886" t="s">
        <v>959</v>
      </c>
      <c r="N886" t="s">
        <v>18</v>
      </c>
      <c r="O886" t="s">
        <v>19</v>
      </c>
      <c r="P886" s="1">
        <v>0.86566024947242803</v>
      </c>
      <c r="Q886" t="s">
        <v>20</v>
      </c>
    </row>
    <row r="887" spans="1:17" x14ac:dyDescent="0.35">
      <c r="A887">
        <v>884</v>
      </c>
      <c r="B887">
        <v>1596</v>
      </c>
      <c r="C887" t="s">
        <v>2230</v>
      </c>
      <c r="D887">
        <v>60</v>
      </c>
      <c r="E887">
        <v>20</v>
      </c>
      <c r="F887">
        <v>29.316150714175201</v>
      </c>
      <c r="G887">
        <v>3</v>
      </c>
      <c r="H887">
        <v>675</v>
      </c>
      <c r="I887">
        <v>156.56854152679401</v>
      </c>
      <c r="J887">
        <v>0.87007508452983395</v>
      </c>
      <c r="K887">
        <v>0.346022727240271</v>
      </c>
      <c r="L887">
        <v>0.78260869565217395</v>
      </c>
      <c r="M887" t="s">
        <v>959</v>
      </c>
      <c r="N887" t="s">
        <v>18</v>
      </c>
      <c r="O887" t="s">
        <v>19</v>
      </c>
      <c r="P887" s="1">
        <v>0.86565380978276496</v>
      </c>
      <c r="Q887" t="s">
        <v>20</v>
      </c>
    </row>
    <row r="888" spans="1:17" x14ac:dyDescent="0.35">
      <c r="A888">
        <v>885</v>
      </c>
      <c r="B888">
        <v>1830</v>
      </c>
      <c r="C888" t="s">
        <v>2231</v>
      </c>
      <c r="D888">
        <v>25</v>
      </c>
      <c r="E888">
        <v>25</v>
      </c>
      <c r="F888">
        <v>24.2667115497756</v>
      </c>
      <c r="G888">
        <v>1</v>
      </c>
      <c r="H888">
        <v>462.5</v>
      </c>
      <c r="I888">
        <v>85.355338454246507</v>
      </c>
      <c r="J888">
        <v>0.69281527765526796</v>
      </c>
      <c r="K888">
        <v>0.79773789630018699</v>
      </c>
      <c r="L888">
        <v>0.97368421052631604</v>
      </c>
      <c r="M888" t="s">
        <v>959</v>
      </c>
      <c r="N888" t="s">
        <v>18</v>
      </c>
      <c r="O888" t="s">
        <v>19</v>
      </c>
      <c r="P888" s="1">
        <v>0.86560255257011298</v>
      </c>
      <c r="Q888" t="s">
        <v>20</v>
      </c>
    </row>
    <row r="889" spans="1:17" x14ac:dyDescent="0.35">
      <c r="A889">
        <v>886</v>
      </c>
      <c r="B889">
        <v>613</v>
      </c>
      <c r="C889" t="s">
        <v>373</v>
      </c>
      <c r="D889">
        <v>94</v>
      </c>
      <c r="E889">
        <v>112</v>
      </c>
      <c r="F889">
        <v>97.720502380583994</v>
      </c>
      <c r="G889">
        <v>0.83999997952818595</v>
      </c>
      <c r="H889">
        <v>7500</v>
      </c>
      <c r="I889">
        <v>359.70562458038302</v>
      </c>
      <c r="J889">
        <v>0.78348837383772396</v>
      </c>
      <c r="K889">
        <v>0.72841129227860502</v>
      </c>
      <c r="L889">
        <v>0.90497737556561098</v>
      </c>
      <c r="M889" t="s">
        <v>959</v>
      </c>
      <c r="N889" t="s">
        <v>18</v>
      </c>
      <c r="O889" t="s">
        <v>19</v>
      </c>
      <c r="P889" s="1">
        <v>0.865560348413554</v>
      </c>
      <c r="Q889" t="s">
        <v>20</v>
      </c>
    </row>
    <row r="890" spans="1:17" x14ac:dyDescent="0.35">
      <c r="A890">
        <v>887</v>
      </c>
      <c r="B890">
        <v>1798</v>
      </c>
      <c r="C890" t="s">
        <v>2232</v>
      </c>
      <c r="D890">
        <v>22</v>
      </c>
      <c r="E890">
        <v>31</v>
      </c>
      <c r="F890">
        <v>24.913937425834401</v>
      </c>
      <c r="G890">
        <v>0.71428567076570104</v>
      </c>
      <c r="H890">
        <v>487.5</v>
      </c>
      <c r="I890">
        <v>89.497473835945101</v>
      </c>
      <c r="J890">
        <v>0.71792858293497097</v>
      </c>
      <c r="K890">
        <v>0.76482650497083604</v>
      </c>
      <c r="L890">
        <v>0.90697674418604601</v>
      </c>
      <c r="M890" t="s">
        <v>959</v>
      </c>
      <c r="N890" t="s">
        <v>18</v>
      </c>
      <c r="O890" t="s">
        <v>19</v>
      </c>
      <c r="P890" s="1">
        <v>0.865437161103221</v>
      </c>
      <c r="Q890" t="s">
        <v>20</v>
      </c>
    </row>
    <row r="891" spans="1:17" x14ac:dyDescent="0.35">
      <c r="A891">
        <v>888</v>
      </c>
      <c r="B891">
        <v>2005</v>
      </c>
      <c r="C891" t="s">
        <v>1319</v>
      </c>
      <c r="D891">
        <v>25</v>
      </c>
      <c r="E891">
        <v>20</v>
      </c>
      <c r="F891">
        <v>21.483699284957801</v>
      </c>
      <c r="G891">
        <v>1.25</v>
      </c>
      <c r="H891">
        <v>362.5</v>
      </c>
      <c r="I891">
        <v>75.355338454246507</v>
      </c>
      <c r="J891">
        <v>0.381385702453574</v>
      </c>
      <c r="K891">
        <v>0.80221323982639903</v>
      </c>
      <c r="L891">
        <v>1</v>
      </c>
      <c r="M891" t="s">
        <v>959</v>
      </c>
      <c r="N891" t="s">
        <v>18</v>
      </c>
      <c r="O891" t="s">
        <v>19</v>
      </c>
      <c r="P891" s="1">
        <v>0.86536651419491595</v>
      </c>
      <c r="Q891" t="s">
        <v>20</v>
      </c>
    </row>
    <row r="892" spans="1:17" x14ac:dyDescent="0.35">
      <c r="A892">
        <v>889</v>
      </c>
      <c r="B892">
        <v>1562</v>
      </c>
      <c r="C892" t="s">
        <v>2233</v>
      </c>
      <c r="D892">
        <v>46</v>
      </c>
      <c r="E892">
        <v>21</v>
      </c>
      <c r="F892">
        <v>30.1194816626018</v>
      </c>
      <c r="G892">
        <v>2.1666666104708701</v>
      </c>
      <c r="H892">
        <v>712.5</v>
      </c>
      <c r="I892">
        <v>113.63960921764399</v>
      </c>
      <c r="J892">
        <v>0.35828442515618603</v>
      </c>
      <c r="K892">
        <v>0.69332246032690203</v>
      </c>
      <c r="L892">
        <v>0.95</v>
      </c>
      <c r="M892" t="s">
        <v>959</v>
      </c>
      <c r="N892" t="s">
        <v>18</v>
      </c>
      <c r="O892" t="s">
        <v>19</v>
      </c>
      <c r="P892" s="1">
        <v>0.86528150295612205</v>
      </c>
      <c r="Q892" t="s">
        <v>20</v>
      </c>
    </row>
    <row r="893" spans="1:17" x14ac:dyDescent="0.35">
      <c r="A893">
        <v>890</v>
      </c>
      <c r="B893">
        <v>2031</v>
      </c>
      <c r="C893" t="s">
        <v>2234</v>
      </c>
      <c r="D893">
        <v>15</v>
      </c>
      <c r="E893">
        <v>35</v>
      </c>
      <c r="F893">
        <v>21.1100412282238</v>
      </c>
      <c r="G893">
        <v>0.42857142857142899</v>
      </c>
      <c r="H893">
        <v>350</v>
      </c>
      <c r="I893">
        <v>82.426406145095797</v>
      </c>
      <c r="J893">
        <v>0.69181102945124495</v>
      </c>
      <c r="K893">
        <v>0.64735898328784502</v>
      </c>
      <c r="L893">
        <v>0.93333333333333302</v>
      </c>
      <c r="M893" t="s">
        <v>959</v>
      </c>
      <c r="N893" t="s">
        <v>18</v>
      </c>
      <c r="O893" t="s">
        <v>19</v>
      </c>
      <c r="P893" s="1">
        <v>0.86516987882729302</v>
      </c>
      <c r="Q893" t="s">
        <v>20</v>
      </c>
    </row>
    <row r="894" spans="1:17" x14ac:dyDescent="0.35">
      <c r="A894">
        <v>891</v>
      </c>
      <c r="B894">
        <v>1983</v>
      </c>
      <c r="C894" t="s">
        <v>1843</v>
      </c>
      <c r="D894">
        <v>33</v>
      </c>
      <c r="E894">
        <v>22</v>
      </c>
      <c r="F894">
        <v>21.850968611841601</v>
      </c>
      <c r="G894">
        <v>1.5000000546125001</v>
      </c>
      <c r="H894">
        <v>375</v>
      </c>
      <c r="I894">
        <v>92.426406145095797</v>
      </c>
      <c r="J894">
        <v>0.57016655469619704</v>
      </c>
      <c r="K894">
        <v>0.55163142487435501</v>
      </c>
      <c r="L894">
        <v>0.81081081081081097</v>
      </c>
      <c r="M894" t="s">
        <v>959</v>
      </c>
      <c r="N894" t="s">
        <v>18</v>
      </c>
      <c r="O894" t="s">
        <v>19</v>
      </c>
      <c r="P894" s="1">
        <v>0.86512256515952701</v>
      </c>
      <c r="Q894" t="s">
        <v>20</v>
      </c>
    </row>
    <row r="895" spans="1:17" x14ac:dyDescent="0.35">
      <c r="A895">
        <v>892</v>
      </c>
      <c r="B895">
        <v>1846</v>
      </c>
      <c r="C895" t="s">
        <v>1069</v>
      </c>
      <c r="D895">
        <v>21</v>
      </c>
      <c r="E895">
        <v>28</v>
      </c>
      <c r="F895">
        <v>23.936536824086001</v>
      </c>
      <c r="G895">
        <v>0.75000004214685301</v>
      </c>
      <c r="H895">
        <v>450</v>
      </c>
      <c r="I895">
        <v>82.426406145095797</v>
      </c>
      <c r="J895">
        <v>0.692771776891136</v>
      </c>
      <c r="K895">
        <v>0.832318692798658</v>
      </c>
      <c r="L895">
        <v>0.94736842105263197</v>
      </c>
      <c r="M895" t="s">
        <v>959</v>
      </c>
      <c r="N895" t="s">
        <v>18</v>
      </c>
      <c r="O895" t="s">
        <v>19</v>
      </c>
      <c r="P895" s="1">
        <v>0.86509308405005003</v>
      </c>
      <c r="Q895" t="s">
        <v>20</v>
      </c>
    </row>
    <row r="896" spans="1:17" x14ac:dyDescent="0.35">
      <c r="A896">
        <v>893</v>
      </c>
      <c r="B896">
        <v>1654</v>
      </c>
      <c r="C896" t="s">
        <v>2235</v>
      </c>
      <c r="D896">
        <v>19</v>
      </c>
      <c r="E896">
        <v>45</v>
      </c>
      <c r="F896">
        <v>27.639531957706801</v>
      </c>
      <c r="G896">
        <v>0.4375</v>
      </c>
      <c r="H896">
        <v>600</v>
      </c>
      <c r="I896">
        <v>110.710676908493</v>
      </c>
      <c r="J896">
        <v>0.86022926706385905</v>
      </c>
      <c r="K896">
        <v>0.61515152093459002</v>
      </c>
      <c r="L896">
        <v>0.88888888888888895</v>
      </c>
      <c r="M896" t="s">
        <v>959</v>
      </c>
      <c r="N896" t="s">
        <v>18</v>
      </c>
      <c r="O896" t="s">
        <v>19</v>
      </c>
      <c r="P896" s="1">
        <v>0.86507924889066901</v>
      </c>
      <c r="Q896" t="s">
        <v>20</v>
      </c>
    </row>
    <row r="897" spans="1:17" x14ac:dyDescent="0.35">
      <c r="A897">
        <v>894</v>
      </c>
      <c r="B897">
        <v>1612</v>
      </c>
      <c r="C897" t="s">
        <v>692</v>
      </c>
      <c r="D897">
        <v>39</v>
      </c>
      <c r="E897">
        <v>28</v>
      </c>
      <c r="F897">
        <v>28.768136958757999</v>
      </c>
      <c r="G897">
        <v>1.4117646657372001</v>
      </c>
      <c r="H897">
        <v>650</v>
      </c>
      <c r="I897">
        <v>120.710676908493</v>
      </c>
      <c r="J897">
        <v>0.65166053601453899</v>
      </c>
      <c r="K897">
        <v>0.560572579070579</v>
      </c>
      <c r="L897">
        <v>0.78787878787878796</v>
      </c>
      <c r="M897" t="s">
        <v>959</v>
      </c>
      <c r="N897" t="s">
        <v>18</v>
      </c>
      <c r="O897" t="s">
        <v>19</v>
      </c>
      <c r="P897" s="1">
        <v>0.865010392959915</v>
      </c>
      <c r="Q897" t="s">
        <v>20</v>
      </c>
    </row>
    <row r="898" spans="1:17" x14ac:dyDescent="0.35">
      <c r="A898">
        <v>895</v>
      </c>
      <c r="B898">
        <v>1720</v>
      </c>
      <c r="C898" t="s">
        <v>2236</v>
      </c>
      <c r="D898">
        <v>18</v>
      </c>
      <c r="E898">
        <v>47</v>
      </c>
      <c r="F898">
        <v>26.1603947847725</v>
      </c>
      <c r="G898">
        <v>0.38095236281904199</v>
      </c>
      <c r="H898">
        <v>537.5</v>
      </c>
      <c r="I898">
        <v>109.497473835945</v>
      </c>
      <c r="J898">
        <v>0.89146992488371102</v>
      </c>
      <c r="K898">
        <v>0.56335237922639003</v>
      </c>
      <c r="L898">
        <v>0.87755102040816302</v>
      </c>
      <c r="M898" t="s">
        <v>959</v>
      </c>
      <c r="N898" t="s">
        <v>18</v>
      </c>
      <c r="O898" t="s">
        <v>19</v>
      </c>
      <c r="P898" s="1">
        <v>0.86499317857951996</v>
      </c>
      <c r="Q898" t="s">
        <v>20</v>
      </c>
    </row>
    <row r="899" spans="1:17" x14ac:dyDescent="0.35">
      <c r="A899">
        <v>896</v>
      </c>
      <c r="B899">
        <v>2037</v>
      </c>
      <c r="C899" t="s">
        <v>1441</v>
      </c>
      <c r="D899">
        <v>17</v>
      </c>
      <c r="E899">
        <v>28</v>
      </c>
      <c r="F899">
        <v>21.1100412282238</v>
      </c>
      <c r="G899">
        <v>0.61111108318719398</v>
      </c>
      <c r="H899">
        <v>350</v>
      </c>
      <c r="I899">
        <v>78.284270763397203</v>
      </c>
      <c r="J899">
        <v>0.71360111250290204</v>
      </c>
      <c r="K899">
        <v>0.71767676760945198</v>
      </c>
      <c r="L899">
        <v>0.90322580645161299</v>
      </c>
      <c r="M899" t="s">
        <v>959</v>
      </c>
      <c r="N899" t="s">
        <v>18</v>
      </c>
      <c r="O899" t="s">
        <v>19</v>
      </c>
      <c r="P899" s="1">
        <v>0.86496845211339102</v>
      </c>
      <c r="Q899" t="s">
        <v>20</v>
      </c>
    </row>
    <row r="900" spans="1:17" x14ac:dyDescent="0.35">
      <c r="A900">
        <v>897</v>
      </c>
      <c r="B900">
        <v>315</v>
      </c>
      <c r="C900" t="s">
        <v>496</v>
      </c>
      <c r="D900">
        <v>178</v>
      </c>
      <c r="E900">
        <v>196</v>
      </c>
      <c r="F900">
        <v>174.214946682609</v>
      </c>
      <c r="G900">
        <v>0.90944877786551703</v>
      </c>
      <c r="H900">
        <v>23837.5</v>
      </c>
      <c r="I900">
        <v>797.19299376010895</v>
      </c>
      <c r="J900">
        <v>0.696718978741103</v>
      </c>
      <c r="K900">
        <v>0.47135012186169001</v>
      </c>
      <c r="L900">
        <v>0.80770859805167305</v>
      </c>
      <c r="M900" t="s">
        <v>959</v>
      </c>
      <c r="N900" t="s">
        <v>18</v>
      </c>
      <c r="O900" t="s">
        <v>19</v>
      </c>
      <c r="P900" s="1">
        <v>0.86490409291383197</v>
      </c>
      <c r="Q900" t="s">
        <v>20</v>
      </c>
    </row>
    <row r="901" spans="1:17" x14ac:dyDescent="0.35">
      <c r="A901">
        <v>898</v>
      </c>
      <c r="B901">
        <v>211</v>
      </c>
      <c r="C901" t="s">
        <v>130</v>
      </c>
      <c r="D901">
        <v>299</v>
      </c>
      <c r="E901">
        <v>225</v>
      </c>
      <c r="F901">
        <v>225.004860830898</v>
      </c>
      <c r="G901">
        <v>1.3294347621462399</v>
      </c>
      <c r="H901">
        <v>39762.5</v>
      </c>
      <c r="I901">
        <v>1070.3300768137001</v>
      </c>
      <c r="J901">
        <v>0.62032966804607304</v>
      </c>
      <c r="K901">
        <v>0.43616226268358699</v>
      </c>
      <c r="L901">
        <v>0.78562608051370697</v>
      </c>
      <c r="M901" t="s">
        <v>959</v>
      </c>
      <c r="N901" t="s">
        <v>18</v>
      </c>
      <c r="O901" t="s">
        <v>19</v>
      </c>
      <c r="P901" s="1">
        <v>0.86488738488149797</v>
      </c>
      <c r="Q901" t="s">
        <v>20</v>
      </c>
    </row>
    <row r="902" spans="1:17" x14ac:dyDescent="0.35">
      <c r="A902">
        <v>899</v>
      </c>
      <c r="B902">
        <v>316</v>
      </c>
      <c r="C902" t="s">
        <v>618</v>
      </c>
      <c r="D902">
        <v>214</v>
      </c>
      <c r="E902">
        <v>138</v>
      </c>
      <c r="F902">
        <v>173.94066425585899</v>
      </c>
      <c r="G902">
        <v>1.5563911435215301</v>
      </c>
      <c r="H902">
        <v>23762.5</v>
      </c>
      <c r="I902">
        <v>628.19804608821903</v>
      </c>
      <c r="J902">
        <v>0.60162192926147495</v>
      </c>
      <c r="K902">
        <v>0.75667403467552796</v>
      </c>
      <c r="L902">
        <v>0.96058615462354702</v>
      </c>
      <c r="M902" t="s">
        <v>959</v>
      </c>
      <c r="N902" t="s">
        <v>18</v>
      </c>
      <c r="O902" t="s">
        <v>19</v>
      </c>
      <c r="P902" s="1">
        <v>0.86482850398404798</v>
      </c>
      <c r="Q902" t="s">
        <v>20</v>
      </c>
    </row>
    <row r="903" spans="1:17" x14ac:dyDescent="0.35">
      <c r="A903">
        <v>900</v>
      </c>
      <c r="B903">
        <v>2019</v>
      </c>
      <c r="C903" t="s">
        <v>2237</v>
      </c>
      <c r="D903">
        <v>25</v>
      </c>
      <c r="E903">
        <v>18</v>
      </c>
      <c r="F903">
        <v>21.1100412282238</v>
      </c>
      <c r="G903">
        <v>1.3999998921040699</v>
      </c>
      <c r="H903">
        <v>350</v>
      </c>
      <c r="I903">
        <v>72.426406145095797</v>
      </c>
      <c r="J903">
        <v>0.48989523321598799</v>
      </c>
      <c r="K903">
        <v>0.83846325929359999</v>
      </c>
      <c r="L903">
        <v>0.96551724137931005</v>
      </c>
      <c r="M903" t="s">
        <v>959</v>
      </c>
      <c r="N903" t="s">
        <v>18</v>
      </c>
      <c r="O903" t="s">
        <v>19</v>
      </c>
      <c r="P903" s="1">
        <v>0.864827109970422</v>
      </c>
      <c r="Q903" t="s">
        <v>20</v>
      </c>
    </row>
    <row r="904" spans="1:17" x14ac:dyDescent="0.35">
      <c r="A904">
        <v>901</v>
      </c>
      <c r="B904">
        <v>977</v>
      </c>
      <c r="C904" t="s">
        <v>1093</v>
      </c>
      <c r="D904">
        <v>50</v>
      </c>
      <c r="E904">
        <v>75</v>
      </c>
      <c r="F904">
        <v>56.559829880818199</v>
      </c>
      <c r="G904">
        <v>0.66666666666666696</v>
      </c>
      <c r="H904">
        <v>2512.5</v>
      </c>
      <c r="I904">
        <v>216.06601536273999</v>
      </c>
      <c r="J904">
        <v>0.70426208354280095</v>
      </c>
      <c r="K904">
        <v>0.67630563928307597</v>
      </c>
      <c r="L904">
        <v>0.88546255506607896</v>
      </c>
      <c r="M904" t="s">
        <v>959</v>
      </c>
      <c r="N904" t="s">
        <v>18</v>
      </c>
      <c r="O904" t="s">
        <v>19</v>
      </c>
      <c r="P904" s="1">
        <v>0.86482287568488503</v>
      </c>
      <c r="Q904" t="s">
        <v>20</v>
      </c>
    </row>
    <row r="905" spans="1:17" x14ac:dyDescent="0.35">
      <c r="A905">
        <v>902</v>
      </c>
      <c r="B905">
        <v>255</v>
      </c>
      <c r="C905" t="s">
        <v>117</v>
      </c>
      <c r="D905">
        <v>206</v>
      </c>
      <c r="E905">
        <v>196</v>
      </c>
      <c r="F905">
        <v>201.49547385175299</v>
      </c>
      <c r="G905">
        <v>1.0483870763760801</v>
      </c>
      <c r="H905">
        <v>31887.5</v>
      </c>
      <c r="I905">
        <v>688.19804608821903</v>
      </c>
      <c r="J905">
        <v>0.60490921335299996</v>
      </c>
      <c r="K905">
        <v>0.846064484917598</v>
      </c>
      <c r="L905">
        <v>0.97217987804878003</v>
      </c>
      <c r="M905" t="s">
        <v>959</v>
      </c>
      <c r="N905" t="s">
        <v>18</v>
      </c>
      <c r="O905" t="s">
        <v>19</v>
      </c>
      <c r="P905" s="1">
        <v>0.86454416122684896</v>
      </c>
      <c r="Q905" t="s">
        <v>20</v>
      </c>
    </row>
    <row r="906" spans="1:17" x14ac:dyDescent="0.35">
      <c r="A906">
        <v>903</v>
      </c>
      <c r="B906">
        <v>1214</v>
      </c>
      <c r="C906" t="s">
        <v>704</v>
      </c>
      <c r="D906">
        <v>55</v>
      </c>
      <c r="E906">
        <v>35</v>
      </c>
      <c r="F906">
        <v>42.2200824564475</v>
      </c>
      <c r="G906">
        <v>1.5714285714285701</v>
      </c>
      <c r="H906">
        <v>1400</v>
      </c>
      <c r="I906">
        <v>150.71067690849301</v>
      </c>
      <c r="J906">
        <v>0.62258060101152202</v>
      </c>
      <c r="K906">
        <v>0.774550714315144</v>
      </c>
      <c r="L906">
        <v>0.94915254237288105</v>
      </c>
      <c r="M906" t="s">
        <v>959</v>
      </c>
      <c r="N906" t="s">
        <v>18</v>
      </c>
      <c r="O906" t="s">
        <v>19</v>
      </c>
      <c r="P906" s="1">
        <v>0.86447383482617202</v>
      </c>
      <c r="Q906" t="s">
        <v>20</v>
      </c>
    </row>
    <row r="907" spans="1:17" x14ac:dyDescent="0.35">
      <c r="A907">
        <v>904</v>
      </c>
      <c r="B907">
        <v>1403</v>
      </c>
      <c r="C907" t="s">
        <v>1265</v>
      </c>
      <c r="D907">
        <v>28</v>
      </c>
      <c r="E907">
        <v>58</v>
      </c>
      <c r="F907">
        <v>35.233628199729601</v>
      </c>
      <c r="G907">
        <v>0.471910150411957</v>
      </c>
      <c r="H907">
        <v>975</v>
      </c>
      <c r="I907">
        <v>146.56854152679401</v>
      </c>
      <c r="J907">
        <v>0.77630357678492401</v>
      </c>
      <c r="K907">
        <v>0.57033883886376802</v>
      </c>
      <c r="L907">
        <v>0.82978723404255295</v>
      </c>
      <c r="M907" t="s">
        <v>959</v>
      </c>
      <c r="N907" t="s">
        <v>18</v>
      </c>
      <c r="O907" t="s">
        <v>19</v>
      </c>
      <c r="P907" s="1">
        <v>0.864448313763442</v>
      </c>
      <c r="Q907" t="s">
        <v>20</v>
      </c>
    </row>
    <row r="908" spans="1:17" x14ac:dyDescent="0.35">
      <c r="A908">
        <v>905</v>
      </c>
      <c r="B908">
        <v>520</v>
      </c>
      <c r="C908" t="s">
        <v>801</v>
      </c>
      <c r="D908">
        <v>117</v>
      </c>
      <c r="E908">
        <v>150</v>
      </c>
      <c r="F908">
        <v>113.119659761636</v>
      </c>
      <c r="G908">
        <v>0.78366443651588802</v>
      </c>
      <c r="H908">
        <v>10050</v>
      </c>
      <c r="I908">
        <v>530.416301488876</v>
      </c>
      <c r="J908">
        <v>0.76447160582210905</v>
      </c>
      <c r="K908">
        <v>0.44889234550825402</v>
      </c>
      <c r="L908">
        <v>0.78058252427184505</v>
      </c>
      <c r="M908" t="s">
        <v>959</v>
      </c>
      <c r="N908" t="s">
        <v>18</v>
      </c>
      <c r="O908" t="s">
        <v>19</v>
      </c>
      <c r="P908" s="1">
        <v>0.864333718424525</v>
      </c>
      <c r="Q908" t="s">
        <v>20</v>
      </c>
    </row>
    <row r="909" spans="1:17" x14ac:dyDescent="0.35">
      <c r="A909">
        <v>906</v>
      </c>
      <c r="B909">
        <v>1855</v>
      </c>
      <c r="C909" t="s">
        <v>2238</v>
      </c>
      <c r="D909">
        <v>25</v>
      </c>
      <c r="E909">
        <v>25</v>
      </c>
      <c r="F909">
        <v>23.936536824086001</v>
      </c>
      <c r="G909">
        <v>1</v>
      </c>
      <c r="H909">
        <v>450</v>
      </c>
      <c r="I909">
        <v>82.426406145095797</v>
      </c>
      <c r="J909">
        <v>0.63877778582868705</v>
      </c>
      <c r="K909">
        <v>0.832318692798658</v>
      </c>
      <c r="L909">
        <v>0.94736842105263197</v>
      </c>
      <c r="M909" t="s">
        <v>959</v>
      </c>
      <c r="N909" t="s">
        <v>18</v>
      </c>
      <c r="O909" t="s">
        <v>19</v>
      </c>
      <c r="P909" s="1">
        <v>0.86429927628703995</v>
      </c>
      <c r="Q909" t="s">
        <v>20</v>
      </c>
    </row>
    <row r="910" spans="1:17" x14ac:dyDescent="0.35">
      <c r="A910">
        <v>907</v>
      </c>
      <c r="B910">
        <v>1353</v>
      </c>
      <c r="C910" t="s">
        <v>1379</v>
      </c>
      <c r="D910">
        <v>30</v>
      </c>
      <c r="E910">
        <v>40</v>
      </c>
      <c r="F910">
        <v>37.210858696078098</v>
      </c>
      <c r="G910">
        <v>0.75</v>
      </c>
      <c r="H910">
        <v>1087.5</v>
      </c>
      <c r="I910">
        <v>125.355338454247</v>
      </c>
      <c r="J910">
        <v>0.62762722986298003</v>
      </c>
      <c r="K910">
        <v>0.869667943579849</v>
      </c>
      <c r="L910">
        <v>0.98863636363636398</v>
      </c>
      <c r="M910" t="s">
        <v>959</v>
      </c>
      <c r="N910" t="s">
        <v>18</v>
      </c>
      <c r="O910" t="s">
        <v>19</v>
      </c>
      <c r="P910" s="1">
        <v>0.86424690336340504</v>
      </c>
      <c r="Q910" t="s">
        <v>20</v>
      </c>
    </row>
    <row r="911" spans="1:17" x14ac:dyDescent="0.35">
      <c r="A911">
        <v>908</v>
      </c>
      <c r="B911">
        <v>1589</v>
      </c>
      <c r="C911" t="s">
        <v>2239</v>
      </c>
      <c r="D911">
        <v>25</v>
      </c>
      <c r="E911">
        <v>39</v>
      </c>
      <c r="F911">
        <v>29.316150714175201</v>
      </c>
      <c r="G911">
        <v>0.63636360292481398</v>
      </c>
      <c r="H911">
        <v>675</v>
      </c>
      <c r="I911">
        <v>106.56854152679399</v>
      </c>
      <c r="J911">
        <v>0.76310664577575804</v>
      </c>
      <c r="K911">
        <v>0.74688819037962695</v>
      </c>
      <c r="L911">
        <v>0.98181818181818203</v>
      </c>
      <c r="M911" t="s">
        <v>959</v>
      </c>
      <c r="N911" t="s">
        <v>18</v>
      </c>
      <c r="O911" t="s">
        <v>19</v>
      </c>
      <c r="P911" s="1">
        <v>0.86417952159729094</v>
      </c>
      <c r="Q911" t="s">
        <v>20</v>
      </c>
    </row>
    <row r="912" spans="1:17" x14ac:dyDescent="0.35">
      <c r="A912">
        <v>909</v>
      </c>
      <c r="B912">
        <v>1263</v>
      </c>
      <c r="C912" t="s">
        <v>440</v>
      </c>
      <c r="D912">
        <v>50</v>
      </c>
      <c r="E912">
        <v>30</v>
      </c>
      <c r="F912">
        <v>40.093202980407298</v>
      </c>
      <c r="G912">
        <v>1.6666666666666701</v>
      </c>
      <c r="H912">
        <v>1262.5</v>
      </c>
      <c r="I912">
        <v>139.49747383594499</v>
      </c>
      <c r="J912">
        <v>0.71787290129721903</v>
      </c>
      <c r="K912">
        <v>0.81528333433194899</v>
      </c>
      <c r="L912">
        <v>0.980582524271845</v>
      </c>
      <c r="M912" t="s">
        <v>959</v>
      </c>
      <c r="N912" t="s">
        <v>18</v>
      </c>
      <c r="O912" t="s">
        <v>19</v>
      </c>
      <c r="P912" s="1">
        <v>0.86414078548069695</v>
      </c>
      <c r="Q912" t="s">
        <v>20</v>
      </c>
    </row>
    <row r="913" spans="1:17" x14ac:dyDescent="0.35">
      <c r="A913">
        <v>910</v>
      </c>
      <c r="B913">
        <v>1358</v>
      </c>
      <c r="C913" t="s">
        <v>2240</v>
      </c>
      <c r="D913">
        <v>40</v>
      </c>
      <c r="E913">
        <v>40</v>
      </c>
      <c r="F913">
        <v>36.996385101659598</v>
      </c>
      <c r="G913">
        <v>1</v>
      </c>
      <c r="H913">
        <v>1075</v>
      </c>
      <c r="I913">
        <v>136.56854152679401</v>
      </c>
      <c r="J913">
        <v>0.74568813218896501</v>
      </c>
      <c r="K913">
        <v>0.724297498752281</v>
      </c>
      <c r="L913">
        <v>0.934782608695652</v>
      </c>
      <c r="M913" t="s">
        <v>959</v>
      </c>
      <c r="N913" t="s">
        <v>18</v>
      </c>
      <c r="O913" t="s">
        <v>19</v>
      </c>
      <c r="P913" s="1">
        <v>0.86413031567304499</v>
      </c>
      <c r="Q913" t="s">
        <v>20</v>
      </c>
    </row>
    <row r="914" spans="1:17" x14ac:dyDescent="0.35">
      <c r="A914">
        <v>911</v>
      </c>
      <c r="B914">
        <v>841</v>
      </c>
      <c r="C914" t="s">
        <v>1920</v>
      </c>
      <c r="D914">
        <v>55</v>
      </c>
      <c r="E914">
        <v>80</v>
      </c>
      <c r="F914">
        <v>67.820187668243605</v>
      </c>
      <c r="G914">
        <v>0.6875</v>
      </c>
      <c r="H914">
        <v>3612.5</v>
      </c>
      <c r="I914">
        <v>237.78174459934201</v>
      </c>
      <c r="J914">
        <v>0.67658888856177501</v>
      </c>
      <c r="K914">
        <v>0.80289860159958304</v>
      </c>
      <c r="L914">
        <v>0.95379537953795401</v>
      </c>
      <c r="M914" t="s">
        <v>959</v>
      </c>
      <c r="N914" t="s">
        <v>18</v>
      </c>
      <c r="O914" t="s">
        <v>19</v>
      </c>
      <c r="P914" s="1">
        <v>0.86411638025998505</v>
      </c>
      <c r="Q914" t="s">
        <v>20</v>
      </c>
    </row>
    <row r="915" spans="1:17" x14ac:dyDescent="0.35">
      <c r="A915">
        <v>912</v>
      </c>
      <c r="B915">
        <v>1099</v>
      </c>
      <c r="C915" t="s">
        <v>581</v>
      </c>
      <c r="D915">
        <v>70</v>
      </c>
      <c r="E915">
        <v>45</v>
      </c>
      <c r="F915">
        <v>48.369180925987003</v>
      </c>
      <c r="G915">
        <v>1.55555555555556</v>
      </c>
      <c r="H915">
        <v>1837.5</v>
      </c>
      <c r="I915">
        <v>216.06601536273999</v>
      </c>
      <c r="J915">
        <v>0.65826357317788997</v>
      </c>
      <c r="K915">
        <v>0.49461158693836899</v>
      </c>
      <c r="L915">
        <v>0.78609625668449201</v>
      </c>
      <c r="M915" t="s">
        <v>959</v>
      </c>
      <c r="N915" t="s">
        <v>18</v>
      </c>
      <c r="O915" t="s">
        <v>19</v>
      </c>
      <c r="P915" s="1">
        <v>0.86408562713055503</v>
      </c>
      <c r="Q915" t="s">
        <v>20</v>
      </c>
    </row>
    <row r="916" spans="1:17" x14ac:dyDescent="0.35">
      <c r="A916">
        <v>913</v>
      </c>
      <c r="B916">
        <v>890</v>
      </c>
      <c r="C916" t="s">
        <v>1257</v>
      </c>
      <c r="D916">
        <v>62</v>
      </c>
      <c r="E916">
        <v>81</v>
      </c>
      <c r="F916">
        <v>63.3301236846713</v>
      </c>
      <c r="G916">
        <v>0.76510063628958502</v>
      </c>
      <c r="H916">
        <v>3150</v>
      </c>
      <c r="I916">
        <v>257.27921843528702</v>
      </c>
      <c r="J916">
        <v>0.71240179638998802</v>
      </c>
      <c r="K916">
        <v>0.59801351940483005</v>
      </c>
      <c r="L916">
        <v>0.83443708609271505</v>
      </c>
      <c r="M916" t="s">
        <v>959</v>
      </c>
      <c r="N916" t="s">
        <v>18</v>
      </c>
      <c r="O916" t="s">
        <v>19</v>
      </c>
      <c r="P916" s="1">
        <v>0.86407127224851699</v>
      </c>
      <c r="Q916" t="s">
        <v>20</v>
      </c>
    </row>
    <row r="917" spans="1:17" x14ac:dyDescent="0.35">
      <c r="A917">
        <v>914</v>
      </c>
      <c r="B917">
        <v>2034</v>
      </c>
      <c r="C917" t="s">
        <v>2241</v>
      </c>
      <c r="D917">
        <v>20</v>
      </c>
      <c r="E917">
        <v>20</v>
      </c>
      <c r="F917">
        <v>21.1100412282238</v>
      </c>
      <c r="G917">
        <v>1</v>
      </c>
      <c r="H917">
        <v>350</v>
      </c>
      <c r="I917">
        <v>74.142135381698594</v>
      </c>
      <c r="J917">
        <v>0.43293348754587602</v>
      </c>
      <c r="K917">
        <v>0.80010637036147902</v>
      </c>
      <c r="L917">
        <v>0.96551724137931005</v>
      </c>
      <c r="M917" t="s">
        <v>959</v>
      </c>
      <c r="N917" t="s">
        <v>18</v>
      </c>
      <c r="O917" t="s">
        <v>19</v>
      </c>
      <c r="P917" s="1">
        <v>0.86405622365851398</v>
      </c>
      <c r="Q917" t="s">
        <v>20</v>
      </c>
    </row>
    <row r="918" spans="1:17" x14ac:dyDescent="0.35">
      <c r="A918">
        <v>915</v>
      </c>
      <c r="B918">
        <v>1941</v>
      </c>
      <c r="C918" t="s">
        <v>1871</v>
      </c>
      <c r="D918">
        <v>32</v>
      </c>
      <c r="E918">
        <v>18</v>
      </c>
      <c r="F918">
        <v>22.5675833419103</v>
      </c>
      <c r="G918">
        <v>1.8000000539479699</v>
      </c>
      <c r="H918">
        <v>400</v>
      </c>
      <c r="I918">
        <v>82.426406145095797</v>
      </c>
      <c r="J918">
        <v>0.49143257683022701</v>
      </c>
      <c r="K918">
        <v>0.73983883804325201</v>
      </c>
      <c r="L918">
        <v>0.94117647058823495</v>
      </c>
      <c r="M918" t="s">
        <v>959</v>
      </c>
      <c r="N918" t="s">
        <v>18</v>
      </c>
      <c r="O918" t="s">
        <v>19</v>
      </c>
      <c r="P918" s="1">
        <v>0.86398785952791901</v>
      </c>
      <c r="Q918" t="s">
        <v>20</v>
      </c>
    </row>
    <row r="919" spans="1:17" x14ac:dyDescent="0.35">
      <c r="A919">
        <v>916</v>
      </c>
      <c r="B919">
        <v>1285</v>
      </c>
      <c r="C919" t="s">
        <v>1877</v>
      </c>
      <c r="D919">
        <v>33</v>
      </c>
      <c r="E919">
        <v>53</v>
      </c>
      <c r="F919">
        <v>39.291257907979798</v>
      </c>
      <c r="G919">
        <v>0.62337660054213795</v>
      </c>
      <c r="H919">
        <v>1212.5</v>
      </c>
      <c r="I919">
        <v>149.49747383594499</v>
      </c>
      <c r="J919">
        <v>0.71595629658635096</v>
      </c>
      <c r="K919">
        <v>0.68174804781048803</v>
      </c>
      <c r="L919">
        <v>0.88181818181818195</v>
      </c>
      <c r="M919" t="s">
        <v>959</v>
      </c>
      <c r="N919" t="s">
        <v>18</v>
      </c>
      <c r="O919" t="s">
        <v>19</v>
      </c>
      <c r="P919" s="1">
        <v>0.86398215163626002</v>
      </c>
      <c r="Q919" t="s">
        <v>20</v>
      </c>
    </row>
    <row r="920" spans="1:17" x14ac:dyDescent="0.35">
      <c r="A920">
        <v>917</v>
      </c>
      <c r="B920">
        <v>2020</v>
      </c>
      <c r="C920" t="s">
        <v>2242</v>
      </c>
      <c r="D920">
        <v>17</v>
      </c>
      <c r="E920">
        <v>47</v>
      </c>
      <c r="F920">
        <v>21.1100412282238</v>
      </c>
      <c r="G920">
        <v>0.36842104464463099</v>
      </c>
      <c r="H920">
        <v>350</v>
      </c>
      <c r="I920">
        <v>132.426406145096</v>
      </c>
      <c r="J920">
        <v>0.805028414018092</v>
      </c>
      <c r="K920">
        <v>0.25080068721180099</v>
      </c>
      <c r="L920">
        <v>0.47457627118644102</v>
      </c>
      <c r="M920" t="s">
        <v>959</v>
      </c>
      <c r="N920" t="s">
        <v>18</v>
      </c>
      <c r="O920" t="s">
        <v>19</v>
      </c>
      <c r="P920" s="1">
        <v>0.86395558439841602</v>
      </c>
      <c r="Q920" t="s">
        <v>20</v>
      </c>
    </row>
    <row r="921" spans="1:17" x14ac:dyDescent="0.35">
      <c r="A921">
        <v>918</v>
      </c>
      <c r="B921">
        <v>1326</v>
      </c>
      <c r="C921" t="s">
        <v>185</v>
      </c>
      <c r="D921">
        <v>32</v>
      </c>
      <c r="E921">
        <v>46</v>
      </c>
      <c r="F921">
        <v>37.846987830302403</v>
      </c>
      <c r="G921">
        <v>0.69230765240534797</v>
      </c>
      <c r="H921">
        <v>1125</v>
      </c>
      <c r="I921">
        <v>134.85281229019199</v>
      </c>
      <c r="J921">
        <v>0.76521875864399702</v>
      </c>
      <c r="K921">
        <v>0.77739612352986098</v>
      </c>
      <c r="L921">
        <v>0.97826086956521696</v>
      </c>
      <c r="M921" t="s">
        <v>959</v>
      </c>
      <c r="N921" t="s">
        <v>18</v>
      </c>
      <c r="O921" t="s">
        <v>19</v>
      </c>
      <c r="P921" s="1">
        <v>0.86395086606133098</v>
      </c>
      <c r="Q921" t="s">
        <v>20</v>
      </c>
    </row>
    <row r="922" spans="1:17" x14ac:dyDescent="0.35">
      <c r="A922">
        <v>919</v>
      </c>
      <c r="B922">
        <v>1608</v>
      </c>
      <c r="C922" t="s">
        <v>1336</v>
      </c>
      <c r="D922">
        <v>40</v>
      </c>
      <c r="E922">
        <v>25</v>
      </c>
      <c r="F922">
        <v>28.768136958757999</v>
      </c>
      <c r="G922">
        <v>1.6</v>
      </c>
      <c r="H922">
        <v>650</v>
      </c>
      <c r="I922">
        <v>112.426406145096</v>
      </c>
      <c r="J922">
        <v>0.55930093558079097</v>
      </c>
      <c r="K922">
        <v>0.64622918013130204</v>
      </c>
      <c r="L922">
        <v>0.89655172413793105</v>
      </c>
      <c r="M922" t="s">
        <v>959</v>
      </c>
      <c r="N922" t="s">
        <v>18</v>
      </c>
      <c r="O922" t="s">
        <v>19</v>
      </c>
      <c r="P922" s="1">
        <v>0.86392870394669996</v>
      </c>
      <c r="Q922" t="s">
        <v>20</v>
      </c>
    </row>
    <row r="923" spans="1:17" x14ac:dyDescent="0.35">
      <c r="A923">
        <v>920</v>
      </c>
      <c r="B923">
        <v>1523</v>
      </c>
      <c r="C923" t="s">
        <v>2243</v>
      </c>
      <c r="D923">
        <v>53</v>
      </c>
      <c r="E923">
        <v>25</v>
      </c>
      <c r="F923">
        <v>31.412746571571098</v>
      </c>
      <c r="G923">
        <v>2.1428573080039901</v>
      </c>
      <c r="H923">
        <v>775</v>
      </c>
      <c r="I923">
        <v>138.99494767189</v>
      </c>
      <c r="J923">
        <v>0.41815211261608798</v>
      </c>
      <c r="K923">
        <v>0.504096332506622</v>
      </c>
      <c r="L923">
        <v>0.80519480519480502</v>
      </c>
      <c r="M923" t="s">
        <v>959</v>
      </c>
      <c r="N923" t="s">
        <v>18</v>
      </c>
      <c r="O923" t="s">
        <v>19</v>
      </c>
      <c r="P923" s="1">
        <v>0.86390657684429395</v>
      </c>
      <c r="Q923" t="s">
        <v>20</v>
      </c>
    </row>
    <row r="924" spans="1:17" x14ac:dyDescent="0.35">
      <c r="A924">
        <v>921</v>
      </c>
      <c r="B924">
        <v>1561</v>
      </c>
      <c r="C924" t="s">
        <v>1703</v>
      </c>
      <c r="D924">
        <v>34</v>
      </c>
      <c r="E924">
        <v>31</v>
      </c>
      <c r="F924">
        <v>30.1194816626018</v>
      </c>
      <c r="G924">
        <v>1.0714285823085701</v>
      </c>
      <c r="H924">
        <v>712.5</v>
      </c>
      <c r="I924">
        <v>113.63960921764399</v>
      </c>
      <c r="J924">
        <v>0.51442706255662096</v>
      </c>
      <c r="K924">
        <v>0.69332246032690203</v>
      </c>
      <c r="L924">
        <v>0.890625</v>
      </c>
      <c r="M924" t="s">
        <v>959</v>
      </c>
      <c r="N924" t="s">
        <v>18</v>
      </c>
      <c r="O924" t="s">
        <v>19</v>
      </c>
      <c r="P924" s="1">
        <v>0.86390393989796299</v>
      </c>
      <c r="Q924" t="s">
        <v>20</v>
      </c>
    </row>
    <row r="925" spans="1:17" x14ac:dyDescent="0.35">
      <c r="A925">
        <v>922</v>
      </c>
      <c r="B925">
        <v>2001</v>
      </c>
      <c r="C925" t="s">
        <v>1948</v>
      </c>
      <c r="D925">
        <v>25</v>
      </c>
      <c r="E925">
        <v>20</v>
      </c>
      <c r="F925">
        <v>21.483699284957801</v>
      </c>
      <c r="G925">
        <v>1.25</v>
      </c>
      <c r="H925">
        <v>362.5</v>
      </c>
      <c r="I925">
        <v>75.355338454246507</v>
      </c>
      <c r="J925">
        <v>0.599146046313217</v>
      </c>
      <c r="K925">
        <v>0.80221323982639903</v>
      </c>
      <c r="L925">
        <v>0.93548387096774199</v>
      </c>
      <c r="M925" t="s">
        <v>959</v>
      </c>
      <c r="N925" t="s">
        <v>18</v>
      </c>
      <c r="O925" t="s">
        <v>19</v>
      </c>
      <c r="P925" s="1">
        <v>0.86387356634437595</v>
      </c>
      <c r="Q925" t="s">
        <v>20</v>
      </c>
    </row>
    <row r="926" spans="1:17" x14ac:dyDescent="0.35">
      <c r="A926">
        <v>923</v>
      </c>
      <c r="B926">
        <v>1123</v>
      </c>
      <c r="C926" t="s">
        <v>2244</v>
      </c>
      <c r="D926">
        <v>42</v>
      </c>
      <c r="E926">
        <v>94</v>
      </c>
      <c r="F926">
        <v>47.034601188671097</v>
      </c>
      <c r="G926">
        <v>0.44554451669669798</v>
      </c>
      <c r="H926">
        <v>1737.5</v>
      </c>
      <c r="I926">
        <v>260.208150744438</v>
      </c>
      <c r="J926">
        <v>0.83061095951006603</v>
      </c>
      <c r="K926">
        <v>0.32247264868908898</v>
      </c>
      <c r="L926">
        <v>0.58649789029535904</v>
      </c>
      <c r="M926" t="s">
        <v>959</v>
      </c>
      <c r="N926" t="s">
        <v>18</v>
      </c>
      <c r="O926" t="s">
        <v>19</v>
      </c>
      <c r="P926" s="1">
        <v>0.86380881920486896</v>
      </c>
      <c r="Q926" t="s">
        <v>20</v>
      </c>
    </row>
    <row r="927" spans="1:17" x14ac:dyDescent="0.35">
      <c r="A927">
        <v>924</v>
      </c>
      <c r="B927">
        <v>344</v>
      </c>
      <c r="C927" t="s">
        <v>129</v>
      </c>
      <c r="D927">
        <v>248</v>
      </c>
      <c r="E927">
        <v>158</v>
      </c>
      <c r="F927">
        <v>162.24742705941301</v>
      </c>
      <c r="G927">
        <v>1.5698529990591501</v>
      </c>
      <c r="H927">
        <v>20675</v>
      </c>
      <c r="I927">
        <v>811.83765530586197</v>
      </c>
      <c r="J927">
        <v>0.41837103619854299</v>
      </c>
      <c r="K927">
        <v>0.394200344750953</v>
      </c>
      <c r="L927">
        <v>0.73674832962138104</v>
      </c>
      <c r="M927" t="s">
        <v>959</v>
      </c>
      <c r="N927" t="s">
        <v>18</v>
      </c>
      <c r="O927" t="s">
        <v>19</v>
      </c>
      <c r="P927" s="1">
        <v>0.86379651714817296</v>
      </c>
      <c r="Q927" t="s">
        <v>20</v>
      </c>
    </row>
    <row r="928" spans="1:17" x14ac:dyDescent="0.35">
      <c r="A928">
        <v>925</v>
      </c>
      <c r="B928">
        <v>1785</v>
      </c>
      <c r="C928" t="s">
        <v>2245</v>
      </c>
      <c r="D928">
        <v>30</v>
      </c>
      <c r="E928">
        <v>20</v>
      </c>
      <c r="F928">
        <v>24.913937425834401</v>
      </c>
      <c r="G928">
        <v>1.5</v>
      </c>
      <c r="H928">
        <v>487.5</v>
      </c>
      <c r="I928">
        <v>91.213203072547898</v>
      </c>
      <c r="J928">
        <v>0.72548931884269197</v>
      </c>
      <c r="K928">
        <v>0.73632419355579504</v>
      </c>
      <c r="L928">
        <v>0.95121951219512202</v>
      </c>
      <c r="M928" t="s">
        <v>959</v>
      </c>
      <c r="N928" t="s">
        <v>18</v>
      </c>
      <c r="O928" t="s">
        <v>19</v>
      </c>
      <c r="P928" s="1">
        <v>0.86377562522803097</v>
      </c>
      <c r="Q928" t="s">
        <v>20</v>
      </c>
    </row>
    <row r="929" spans="1:17" x14ac:dyDescent="0.35">
      <c r="A929">
        <v>926</v>
      </c>
      <c r="B929">
        <v>2052</v>
      </c>
      <c r="C929" t="s">
        <v>1551</v>
      </c>
      <c r="D929">
        <v>18</v>
      </c>
      <c r="E929">
        <v>26</v>
      </c>
      <c r="F929">
        <v>20.729648968280099</v>
      </c>
      <c r="G929">
        <v>0.68421051679079903</v>
      </c>
      <c r="H929">
        <v>337.5</v>
      </c>
      <c r="I929">
        <v>75.355338454246507</v>
      </c>
      <c r="J929">
        <v>0.72203975531876896</v>
      </c>
      <c r="K929">
        <v>0.74688818880388896</v>
      </c>
      <c r="L929">
        <v>0.9</v>
      </c>
      <c r="M929" t="s">
        <v>959</v>
      </c>
      <c r="N929" t="s">
        <v>18</v>
      </c>
      <c r="O929" t="s">
        <v>19</v>
      </c>
      <c r="P929" s="1">
        <v>0.86368991236972303</v>
      </c>
      <c r="Q929" t="s">
        <v>20</v>
      </c>
    </row>
    <row r="930" spans="1:17" x14ac:dyDescent="0.35">
      <c r="A930">
        <v>927</v>
      </c>
      <c r="B930">
        <v>365</v>
      </c>
      <c r="C930" t="s">
        <v>326</v>
      </c>
      <c r="D930">
        <v>191</v>
      </c>
      <c r="E930">
        <v>148</v>
      </c>
      <c r="F930">
        <v>155.74085310927501</v>
      </c>
      <c r="G930">
        <v>1.2857141480919201</v>
      </c>
      <c r="H930">
        <v>19050</v>
      </c>
      <c r="I930">
        <v>665.26911377906799</v>
      </c>
      <c r="J930">
        <v>0.569820922126693</v>
      </c>
      <c r="K930">
        <v>0.540891456709784</v>
      </c>
      <c r="L930">
        <v>0.84855233853006695</v>
      </c>
      <c r="M930" t="s">
        <v>959</v>
      </c>
      <c r="N930" t="s">
        <v>18</v>
      </c>
      <c r="O930" t="s">
        <v>19</v>
      </c>
      <c r="P930" s="1">
        <v>0.86352763462577298</v>
      </c>
      <c r="Q930" t="s">
        <v>20</v>
      </c>
    </row>
    <row r="931" spans="1:17" x14ac:dyDescent="0.35">
      <c r="A931">
        <v>928</v>
      </c>
      <c r="B931">
        <v>1825</v>
      </c>
      <c r="C931" t="s">
        <v>1080</v>
      </c>
      <c r="D931">
        <v>25</v>
      </c>
      <c r="E931">
        <v>25</v>
      </c>
      <c r="F931">
        <v>24.592453796829702</v>
      </c>
      <c r="G931">
        <v>1</v>
      </c>
      <c r="H931">
        <v>475</v>
      </c>
      <c r="I931">
        <v>82.426406145095797</v>
      </c>
      <c r="J931">
        <v>0.56717323177749801</v>
      </c>
      <c r="K931">
        <v>0.87855862017636099</v>
      </c>
      <c r="L931">
        <v>0.97435897435897401</v>
      </c>
      <c r="M931" t="s">
        <v>959</v>
      </c>
      <c r="N931" t="s">
        <v>18</v>
      </c>
      <c r="O931" t="s">
        <v>19</v>
      </c>
      <c r="P931" s="1">
        <v>0.86339248988986295</v>
      </c>
      <c r="Q931" t="s">
        <v>20</v>
      </c>
    </row>
    <row r="932" spans="1:17" x14ac:dyDescent="0.35">
      <c r="A932">
        <v>929</v>
      </c>
      <c r="B932">
        <v>1640</v>
      </c>
      <c r="C932" t="s">
        <v>763</v>
      </c>
      <c r="D932">
        <v>18</v>
      </c>
      <c r="E932">
        <v>49</v>
      </c>
      <c r="F932">
        <v>27.925959628100301</v>
      </c>
      <c r="G932">
        <v>0.35714288466733202</v>
      </c>
      <c r="H932">
        <v>612.5</v>
      </c>
      <c r="I932">
        <v>113.63960921764399</v>
      </c>
      <c r="J932">
        <v>0.86979341818182798</v>
      </c>
      <c r="K932">
        <v>0.59601404484242504</v>
      </c>
      <c r="L932">
        <v>0.94230769230769196</v>
      </c>
      <c r="M932" t="s">
        <v>959</v>
      </c>
      <c r="N932" t="s">
        <v>18</v>
      </c>
      <c r="O932" t="s">
        <v>19</v>
      </c>
      <c r="P932" s="1">
        <v>0.86336974577540704</v>
      </c>
      <c r="Q932" t="s">
        <v>20</v>
      </c>
    </row>
    <row r="933" spans="1:17" x14ac:dyDescent="0.35">
      <c r="A933">
        <v>930</v>
      </c>
      <c r="B933">
        <v>1566</v>
      </c>
      <c r="C933" t="s">
        <v>2246</v>
      </c>
      <c r="D933">
        <v>30</v>
      </c>
      <c r="E933">
        <v>30</v>
      </c>
      <c r="F933">
        <v>29.8541066072092</v>
      </c>
      <c r="G933">
        <v>1</v>
      </c>
      <c r="H933">
        <v>700</v>
      </c>
      <c r="I933">
        <v>102.426406145096</v>
      </c>
      <c r="J933">
        <v>0.61666689729443402</v>
      </c>
      <c r="K933">
        <v>0.83846325436956604</v>
      </c>
      <c r="L933">
        <v>0.96551724137931005</v>
      </c>
      <c r="M933" t="s">
        <v>959</v>
      </c>
      <c r="N933" t="s">
        <v>18</v>
      </c>
      <c r="O933" t="s">
        <v>19</v>
      </c>
      <c r="P933" s="1">
        <v>0.86326093071120402</v>
      </c>
      <c r="Q933" t="s">
        <v>20</v>
      </c>
    </row>
    <row r="934" spans="1:17" x14ac:dyDescent="0.35">
      <c r="A934">
        <v>931</v>
      </c>
      <c r="B934">
        <v>1544</v>
      </c>
      <c r="C934" t="s">
        <v>666</v>
      </c>
      <c r="D934">
        <v>37</v>
      </c>
      <c r="E934">
        <v>30</v>
      </c>
      <c r="F934">
        <v>30.643338007504699</v>
      </c>
      <c r="G934">
        <v>1.2051282974683699</v>
      </c>
      <c r="H934">
        <v>737.5</v>
      </c>
      <c r="I934">
        <v>123.63960921764399</v>
      </c>
      <c r="J934">
        <v>0.49312480671224301</v>
      </c>
      <c r="K934">
        <v>0.60625682561877603</v>
      </c>
      <c r="L934">
        <v>0.80821917808219201</v>
      </c>
      <c r="M934" t="s">
        <v>959</v>
      </c>
      <c r="N934" t="s">
        <v>18</v>
      </c>
      <c r="O934" t="s">
        <v>19</v>
      </c>
      <c r="P934" s="1">
        <v>0.86325957738620596</v>
      </c>
      <c r="Q934" t="s">
        <v>20</v>
      </c>
    </row>
    <row r="935" spans="1:17" x14ac:dyDescent="0.35">
      <c r="A935">
        <v>932</v>
      </c>
      <c r="B935">
        <v>2064</v>
      </c>
      <c r="C935" t="s">
        <v>1687</v>
      </c>
      <c r="D935">
        <v>30</v>
      </c>
      <c r="E935">
        <v>15</v>
      </c>
      <c r="F935">
        <v>20.729648968280099</v>
      </c>
      <c r="G935">
        <v>2</v>
      </c>
      <c r="H935">
        <v>337.5</v>
      </c>
      <c r="I935">
        <v>75.355338454246507</v>
      </c>
      <c r="J935">
        <v>0.77402001623338601</v>
      </c>
      <c r="K935">
        <v>0.74688818880388896</v>
      </c>
      <c r="L935">
        <v>0.96428571428571397</v>
      </c>
      <c r="M935" t="s">
        <v>959</v>
      </c>
      <c r="N935" t="s">
        <v>18</v>
      </c>
      <c r="O935" t="s">
        <v>19</v>
      </c>
      <c r="P935" s="1">
        <v>0.86321071071592703</v>
      </c>
      <c r="Q935" t="s">
        <v>20</v>
      </c>
    </row>
    <row r="936" spans="1:17" x14ac:dyDescent="0.35">
      <c r="A936">
        <v>933</v>
      </c>
      <c r="B936">
        <v>1053</v>
      </c>
      <c r="C936" t="s">
        <v>2247</v>
      </c>
      <c r="D936">
        <v>45</v>
      </c>
      <c r="E936">
        <v>80</v>
      </c>
      <c r="F936">
        <v>50.933540740830999</v>
      </c>
      <c r="G936">
        <v>0.5625</v>
      </c>
      <c r="H936">
        <v>2037.5</v>
      </c>
      <c r="I936">
        <v>266.06601536274002</v>
      </c>
      <c r="J936">
        <v>0.71745703950869</v>
      </c>
      <c r="K936">
        <v>0.36168347792727301</v>
      </c>
      <c r="L936">
        <v>0.72123893805309702</v>
      </c>
      <c r="M936" t="s">
        <v>959</v>
      </c>
      <c r="N936" t="s">
        <v>18</v>
      </c>
      <c r="O936" t="s">
        <v>19</v>
      </c>
      <c r="P936" s="1">
        <v>0.86319317882672697</v>
      </c>
      <c r="Q936" t="s">
        <v>20</v>
      </c>
    </row>
    <row r="937" spans="1:17" x14ac:dyDescent="0.35">
      <c r="A937">
        <v>934</v>
      </c>
      <c r="B937">
        <v>837</v>
      </c>
      <c r="C937" t="s">
        <v>861</v>
      </c>
      <c r="D937">
        <v>60</v>
      </c>
      <c r="E937">
        <v>80</v>
      </c>
      <c r="F937">
        <v>68.287918642996701</v>
      </c>
      <c r="G937">
        <v>0.75</v>
      </c>
      <c r="H937">
        <v>3662.5</v>
      </c>
      <c r="I937">
        <v>236.06601536273999</v>
      </c>
      <c r="J937">
        <v>0.65098179699231695</v>
      </c>
      <c r="K937">
        <v>0.82588686368129305</v>
      </c>
      <c r="L937">
        <v>0.96381578947368396</v>
      </c>
      <c r="M937" t="s">
        <v>959</v>
      </c>
      <c r="N937" t="s">
        <v>18</v>
      </c>
      <c r="O937" t="s">
        <v>19</v>
      </c>
      <c r="P937" s="1">
        <v>0.86312023205905997</v>
      </c>
      <c r="Q937" t="s">
        <v>20</v>
      </c>
    </row>
    <row r="938" spans="1:17" x14ac:dyDescent="0.35">
      <c r="A938">
        <v>935</v>
      </c>
      <c r="B938">
        <v>1094</v>
      </c>
      <c r="C938" t="s">
        <v>449</v>
      </c>
      <c r="D938">
        <v>60</v>
      </c>
      <c r="E938">
        <v>40</v>
      </c>
      <c r="F938">
        <v>48.697111331877203</v>
      </c>
      <c r="G938">
        <v>1.5</v>
      </c>
      <c r="H938">
        <v>1862.5</v>
      </c>
      <c r="I938">
        <v>171.92387998104101</v>
      </c>
      <c r="J938">
        <v>0.64520245487166406</v>
      </c>
      <c r="K938">
        <v>0.79183325655282399</v>
      </c>
      <c r="L938">
        <v>0.94904458598726105</v>
      </c>
      <c r="M938" t="s">
        <v>959</v>
      </c>
      <c r="N938" t="s">
        <v>18</v>
      </c>
      <c r="O938" t="s">
        <v>19</v>
      </c>
      <c r="P938" s="1">
        <v>0.86304646682761799</v>
      </c>
      <c r="Q938" t="s">
        <v>20</v>
      </c>
    </row>
    <row r="939" spans="1:17" x14ac:dyDescent="0.35">
      <c r="A939">
        <v>936</v>
      </c>
      <c r="B939">
        <v>835</v>
      </c>
      <c r="C939" t="s">
        <v>1775</v>
      </c>
      <c r="D939">
        <v>45</v>
      </c>
      <c r="E939">
        <v>105</v>
      </c>
      <c r="F939">
        <v>68.4043516664088</v>
      </c>
      <c r="G939">
        <v>0.42857142857142899</v>
      </c>
      <c r="H939">
        <v>3675</v>
      </c>
      <c r="I939">
        <v>270.71067690849299</v>
      </c>
      <c r="J939">
        <v>0.84411402735037699</v>
      </c>
      <c r="K939">
        <v>0.630168133414579</v>
      </c>
      <c r="L939">
        <v>0.930379746835443</v>
      </c>
      <c r="M939" t="s">
        <v>959</v>
      </c>
      <c r="N939" t="s">
        <v>18</v>
      </c>
      <c r="O939" t="s">
        <v>19</v>
      </c>
      <c r="P939" s="1">
        <v>0.86289317768461804</v>
      </c>
      <c r="Q939" t="s">
        <v>20</v>
      </c>
    </row>
    <row r="940" spans="1:17" x14ac:dyDescent="0.35">
      <c r="A940">
        <v>937</v>
      </c>
      <c r="B940">
        <v>1726</v>
      </c>
      <c r="C940" t="s">
        <v>2248</v>
      </c>
      <c r="D940">
        <v>28</v>
      </c>
      <c r="E940">
        <v>25</v>
      </c>
      <c r="F940">
        <v>26.1603947847725</v>
      </c>
      <c r="G940">
        <v>1.1428571153326701</v>
      </c>
      <c r="H940">
        <v>537.5</v>
      </c>
      <c r="I940">
        <v>89.497473835945101</v>
      </c>
      <c r="J940">
        <v>0.533382558921079</v>
      </c>
      <c r="K940">
        <v>0.84327024907040904</v>
      </c>
      <c r="L940">
        <v>0.95555555555555605</v>
      </c>
      <c r="M940" t="s">
        <v>959</v>
      </c>
      <c r="N940" t="s">
        <v>18</v>
      </c>
      <c r="O940" t="s">
        <v>19</v>
      </c>
      <c r="P940" s="1">
        <v>0.86286144334176196</v>
      </c>
      <c r="Q940" t="s">
        <v>20</v>
      </c>
    </row>
    <row r="941" spans="1:17" x14ac:dyDescent="0.35">
      <c r="A941">
        <v>938</v>
      </c>
      <c r="B941">
        <v>1696</v>
      </c>
      <c r="C941" t="s">
        <v>2249</v>
      </c>
      <c r="D941">
        <v>35</v>
      </c>
      <c r="E941">
        <v>20</v>
      </c>
      <c r="F941">
        <v>26.7618617422916</v>
      </c>
      <c r="G941">
        <v>1.75</v>
      </c>
      <c r="H941">
        <v>562.5</v>
      </c>
      <c r="I941">
        <v>95.355338454246507</v>
      </c>
      <c r="J941">
        <v>0.68332095490128997</v>
      </c>
      <c r="K941">
        <v>0.77739611665270902</v>
      </c>
      <c r="L941">
        <v>0.97826086956521696</v>
      </c>
      <c r="M941" t="s">
        <v>959</v>
      </c>
      <c r="N941" t="s">
        <v>18</v>
      </c>
      <c r="O941" t="s">
        <v>19</v>
      </c>
      <c r="P941" s="1">
        <v>0.86285074990398802</v>
      </c>
      <c r="Q941" t="s">
        <v>20</v>
      </c>
    </row>
    <row r="942" spans="1:17" x14ac:dyDescent="0.35">
      <c r="A942">
        <v>939</v>
      </c>
      <c r="B942">
        <v>1613</v>
      </c>
      <c r="C942" t="s">
        <v>1428</v>
      </c>
      <c r="D942">
        <v>30</v>
      </c>
      <c r="E942">
        <v>30</v>
      </c>
      <c r="F942">
        <v>28.768136958757999</v>
      </c>
      <c r="G942">
        <v>1</v>
      </c>
      <c r="H942">
        <v>650</v>
      </c>
      <c r="I942">
        <v>102.426406145096</v>
      </c>
      <c r="J942">
        <v>0.69955523890603299</v>
      </c>
      <c r="K942">
        <v>0.77857302191459699</v>
      </c>
      <c r="L942">
        <v>0.94545454545454499</v>
      </c>
      <c r="M942" t="s">
        <v>959</v>
      </c>
      <c r="N942" t="s">
        <v>18</v>
      </c>
      <c r="O942" t="s">
        <v>19</v>
      </c>
      <c r="P942" s="1">
        <v>0.86282452999066495</v>
      </c>
      <c r="Q942" t="s">
        <v>20</v>
      </c>
    </row>
    <row r="943" spans="1:17" x14ac:dyDescent="0.35">
      <c r="A943">
        <v>940</v>
      </c>
      <c r="B943">
        <v>1137</v>
      </c>
      <c r="C943" t="s">
        <v>203</v>
      </c>
      <c r="D943">
        <v>45</v>
      </c>
      <c r="E943">
        <v>50</v>
      </c>
      <c r="F943">
        <v>46.352904242782699</v>
      </c>
      <c r="G943">
        <v>0.9</v>
      </c>
      <c r="H943">
        <v>1687.5</v>
      </c>
      <c r="I943">
        <v>157.78174459934201</v>
      </c>
      <c r="J943">
        <v>0.63617686587313804</v>
      </c>
      <c r="K943">
        <v>0.85180490780404094</v>
      </c>
      <c r="L943">
        <v>0.97122302158273399</v>
      </c>
      <c r="M943" t="s">
        <v>959</v>
      </c>
      <c r="N943" t="s">
        <v>18</v>
      </c>
      <c r="O943" t="s">
        <v>19</v>
      </c>
      <c r="P943" s="1">
        <v>0.86279934416753501</v>
      </c>
      <c r="Q943" t="s">
        <v>20</v>
      </c>
    </row>
    <row r="944" spans="1:17" x14ac:dyDescent="0.35">
      <c r="A944">
        <v>941</v>
      </c>
      <c r="B944">
        <v>688</v>
      </c>
      <c r="C944" t="s">
        <v>2250</v>
      </c>
      <c r="D944">
        <v>78</v>
      </c>
      <c r="E944">
        <v>132</v>
      </c>
      <c r="F944">
        <v>86.855882371638103</v>
      </c>
      <c r="G944">
        <v>0.58620688909655305</v>
      </c>
      <c r="H944">
        <v>5925</v>
      </c>
      <c r="I944">
        <v>402.13203072547901</v>
      </c>
      <c r="J944">
        <v>0.85385813236080399</v>
      </c>
      <c r="K944">
        <v>0.46042710750806398</v>
      </c>
      <c r="L944">
        <v>0.79797979797979801</v>
      </c>
      <c r="M944" t="s">
        <v>959</v>
      </c>
      <c r="N944" t="s">
        <v>18</v>
      </c>
      <c r="O944" t="s">
        <v>19</v>
      </c>
      <c r="P944" s="1">
        <v>0.86277139015145499</v>
      </c>
      <c r="Q944" t="s">
        <v>20</v>
      </c>
    </row>
    <row r="945" spans="1:17" x14ac:dyDescent="0.35">
      <c r="A945">
        <v>942</v>
      </c>
      <c r="B945">
        <v>692</v>
      </c>
      <c r="C945" t="s">
        <v>2014</v>
      </c>
      <c r="D945">
        <v>124</v>
      </c>
      <c r="E945">
        <v>92</v>
      </c>
      <c r="F945">
        <v>86.3965672408915</v>
      </c>
      <c r="G945">
        <v>1.3461539299487699</v>
      </c>
      <c r="H945">
        <v>5862.5</v>
      </c>
      <c r="I945">
        <v>513.34523379802704</v>
      </c>
      <c r="J945">
        <v>0.61286630373138995</v>
      </c>
      <c r="K945">
        <v>0.27955911147823298</v>
      </c>
      <c r="L945">
        <v>0.672883787661406</v>
      </c>
      <c r="M945" t="s">
        <v>959</v>
      </c>
      <c r="N945" t="s">
        <v>18</v>
      </c>
      <c r="O945" t="s">
        <v>19</v>
      </c>
      <c r="P945" s="1">
        <v>0.86268463501556103</v>
      </c>
      <c r="Q945" t="s">
        <v>20</v>
      </c>
    </row>
    <row r="946" spans="1:17" x14ac:dyDescent="0.35">
      <c r="A946">
        <v>943</v>
      </c>
      <c r="B946">
        <v>1894</v>
      </c>
      <c r="C946" t="s">
        <v>1380</v>
      </c>
      <c r="D946">
        <v>16</v>
      </c>
      <c r="E946">
        <v>54</v>
      </c>
      <c r="F946">
        <v>23.262132458406398</v>
      </c>
      <c r="G946">
        <v>0.29411761836193001</v>
      </c>
      <c r="H946">
        <v>425</v>
      </c>
      <c r="I946">
        <v>126.56854152679399</v>
      </c>
      <c r="J946">
        <v>0.85966519441643097</v>
      </c>
      <c r="K946">
        <v>0.333385911212216</v>
      </c>
      <c r="L946">
        <v>0.65384615384615397</v>
      </c>
      <c r="M946" t="s">
        <v>959</v>
      </c>
      <c r="N946" t="s">
        <v>18</v>
      </c>
      <c r="O946" t="s">
        <v>19</v>
      </c>
      <c r="P946" s="1">
        <v>0.86266307529677999</v>
      </c>
      <c r="Q946" t="s">
        <v>20</v>
      </c>
    </row>
    <row r="947" spans="1:17" x14ac:dyDescent="0.35">
      <c r="A947">
        <v>944</v>
      </c>
      <c r="B947">
        <v>325</v>
      </c>
      <c r="C947" t="s">
        <v>208</v>
      </c>
      <c r="D947">
        <v>156</v>
      </c>
      <c r="E947">
        <v>202</v>
      </c>
      <c r="F947">
        <v>171.86959427966201</v>
      </c>
      <c r="G947">
        <v>0.77556820278774097</v>
      </c>
      <c r="H947">
        <v>23200</v>
      </c>
      <c r="I947">
        <v>675.26911377906799</v>
      </c>
      <c r="J947">
        <v>0.78934486300803997</v>
      </c>
      <c r="K947">
        <v>0.63935796082180996</v>
      </c>
      <c r="L947">
        <v>0.91473632331197596</v>
      </c>
      <c r="M947" t="s">
        <v>959</v>
      </c>
      <c r="N947" t="s">
        <v>18</v>
      </c>
      <c r="O947" t="s">
        <v>19</v>
      </c>
      <c r="P947" s="1">
        <v>0.86264675515600298</v>
      </c>
      <c r="Q947" t="s">
        <v>20</v>
      </c>
    </row>
    <row r="948" spans="1:17" x14ac:dyDescent="0.35">
      <c r="A948">
        <v>945</v>
      </c>
      <c r="B948">
        <v>540</v>
      </c>
      <c r="C948" t="s">
        <v>192</v>
      </c>
      <c r="D948">
        <v>107</v>
      </c>
      <c r="E948">
        <v>182</v>
      </c>
      <c r="F948">
        <v>109.32765535856601</v>
      </c>
      <c r="G948">
        <v>0.58778629761197598</v>
      </c>
      <c r="H948">
        <v>9387.5</v>
      </c>
      <c r="I948">
        <v>571.62950456142403</v>
      </c>
      <c r="J948">
        <v>0.78390067318114998</v>
      </c>
      <c r="K948">
        <v>0.36101940039027403</v>
      </c>
      <c r="L948">
        <v>0.68025362318840599</v>
      </c>
      <c r="M948" t="s">
        <v>959</v>
      </c>
      <c r="N948" t="s">
        <v>18</v>
      </c>
      <c r="O948" t="s">
        <v>19</v>
      </c>
      <c r="P948" s="1">
        <v>0.86263013796760701</v>
      </c>
      <c r="Q948" t="s">
        <v>20</v>
      </c>
    </row>
    <row r="949" spans="1:17" x14ac:dyDescent="0.35">
      <c r="A949">
        <v>946</v>
      </c>
      <c r="B949">
        <v>1312</v>
      </c>
      <c r="C949" t="s">
        <v>876</v>
      </c>
      <c r="D949">
        <v>42</v>
      </c>
      <c r="E949">
        <v>39</v>
      </c>
      <c r="F949">
        <v>38.472600259855398</v>
      </c>
      <c r="G949">
        <v>1.0909090686165399</v>
      </c>
      <c r="H949">
        <v>1162.5</v>
      </c>
      <c r="I949">
        <v>137.78174459934201</v>
      </c>
      <c r="J949">
        <v>0.66439197843396403</v>
      </c>
      <c r="K949">
        <v>0.769519211225556</v>
      </c>
      <c r="L949">
        <v>0.93</v>
      </c>
      <c r="M949" t="s">
        <v>959</v>
      </c>
      <c r="N949" t="s">
        <v>18</v>
      </c>
      <c r="O949" t="s">
        <v>19</v>
      </c>
      <c r="P949" s="1">
        <v>0.86242004995501098</v>
      </c>
      <c r="Q949" t="s">
        <v>20</v>
      </c>
    </row>
    <row r="950" spans="1:17" x14ac:dyDescent="0.35">
      <c r="A950">
        <v>947</v>
      </c>
      <c r="B950">
        <v>305</v>
      </c>
      <c r="C950" t="s">
        <v>162</v>
      </c>
      <c r="D950">
        <v>184</v>
      </c>
      <c r="E950">
        <v>277</v>
      </c>
      <c r="F950">
        <v>177.47327471449401</v>
      </c>
      <c r="G950">
        <v>0.66253870629971401</v>
      </c>
      <c r="H950">
        <v>24737.5</v>
      </c>
      <c r="I950">
        <v>1111.0407537221899</v>
      </c>
      <c r="J950">
        <v>0.83848511832682904</v>
      </c>
      <c r="K950">
        <v>0.25182897183119601</v>
      </c>
      <c r="L950">
        <v>0.65966666666666696</v>
      </c>
      <c r="M950" t="s">
        <v>959</v>
      </c>
      <c r="N950" t="s">
        <v>18</v>
      </c>
      <c r="O950" t="s">
        <v>19</v>
      </c>
      <c r="P950" s="1">
        <v>0.86236892296265699</v>
      </c>
      <c r="Q950" t="s">
        <v>20</v>
      </c>
    </row>
    <row r="951" spans="1:17" x14ac:dyDescent="0.35">
      <c r="A951">
        <v>948</v>
      </c>
      <c r="B951">
        <v>1187</v>
      </c>
      <c r="C951" t="s">
        <v>398</v>
      </c>
      <c r="D951">
        <v>46</v>
      </c>
      <c r="E951">
        <v>47</v>
      </c>
      <c r="F951">
        <v>43.152205438136903</v>
      </c>
      <c r="G951">
        <v>0.98484848949276504</v>
      </c>
      <c r="H951">
        <v>1462.5</v>
      </c>
      <c r="I951">
        <v>163.63960921764399</v>
      </c>
      <c r="J951">
        <v>0.59863940798561799</v>
      </c>
      <c r="K951">
        <v>0.68632350284806198</v>
      </c>
      <c r="L951">
        <v>0.86666666666666703</v>
      </c>
      <c r="M951" t="s">
        <v>959</v>
      </c>
      <c r="N951" t="s">
        <v>18</v>
      </c>
      <c r="O951" t="s">
        <v>19</v>
      </c>
      <c r="P951" s="1">
        <v>0.86212202217692302</v>
      </c>
      <c r="Q951" t="s">
        <v>20</v>
      </c>
    </row>
    <row r="952" spans="1:17" x14ac:dyDescent="0.35">
      <c r="A952">
        <v>949</v>
      </c>
      <c r="B952">
        <v>589</v>
      </c>
      <c r="C952" t="s">
        <v>1015</v>
      </c>
      <c r="D952">
        <v>155</v>
      </c>
      <c r="E952">
        <v>88</v>
      </c>
      <c r="F952">
        <v>101.554125038596</v>
      </c>
      <c r="G952">
        <v>1.75280888673452</v>
      </c>
      <c r="H952">
        <v>8100</v>
      </c>
      <c r="I952">
        <v>500.416301488876</v>
      </c>
      <c r="J952">
        <v>0.63628969281966996</v>
      </c>
      <c r="K952">
        <v>0.40647326442602699</v>
      </c>
      <c r="L952">
        <v>0.78928136419001205</v>
      </c>
      <c r="M952" t="s">
        <v>959</v>
      </c>
      <c r="N952" t="s">
        <v>18</v>
      </c>
      <c r="O952" t="s">
        <v>19</v>
      </c>
      <c r="P952" s="1">
        <v>0.86210364973355003</v>
      </c>
      <c r="Q952" t="s">
        <v>20</v>
      </c>
    </row>
    <row r="953" spans="1:17" x14ac:dyDescent="0.35">
      <c r="A953">
        <v>950</v>
      </c>
      <c r="B953">
        <v>1426</v>
      </c>
      <c r="C953" t="s">
        <v>2251</v>
      </c>
      <c r="D953">
        <v>23</v>
      </c>
      <c r="E953">
        <v>59</v>
      </c>
      <c r="F953">
        <v>34.318312587888499</v>
      </c>
      <c r="G953">
        <v>0.38775511104812599</v>
      </c>
      <c r="H953">
        <v>925</v>
      </c>
      <c r="I953">
        <v>146.56854152679401</v>
      </c>
      <c r="J953">
        <v>0.86935907189534001</v>
      </c>
      <c r="K953">
        <v>0.541090693281011</v>
      </c>
      <c r="L953">
        <v>0.82222222222222197</v>
      </c>
      <c r="M953" t="s">
        <v>959</v>
      </c>
      <c r="N953" t="s">
        <v>18</v>
      </c>
      <c r="O953" t="s">
        <v>19</v>
      </c>
      <c r="P953" s="1">
        <v>0.86208393071505895</v>
      </c>
      <c r="Q953" t="s">
        <v>20</v>
      </c>
    </row>
    <row r="954" spans="1:17" x14ac:dyDescent="0.35">
      <c r="A954">
        <v>951</v>
      </c>
      <c r="B954">
        <v>187</v>
      </c>
      <c r="C954" t="s">
        <v>288</v>
      </c>
      <c r="D954">
        <v>260</v>
      </c>
      <c r="E954">
        <v>393</v>
      </c>
      <c r="F954">
        <v>244.82187722588799</v>
      </c>
      <c r="G954">
        <v>0.66226952583590504</v>
      </c>
      <c r="H954">
        <v>47075</v>
      </c>
      <c r="I954">
        <v>1503.6753106117201</v>
      </c>
      <c r="J954">
        <v>0.735500149054095</v>
      </c>
      <c r="K954">
        <v>0.26163271912591102</v>
      </c>
      <c r="L954">
        <v>0.62145214521452097</v>
      </c>
      <c r="M954" t="s">
        <v>959</v>
      </c>
      <c r="N954" t="s">
        <v>18</v>
      </c>
      <c r="O954" t="s">
        <v>19</v>
      </c>
      <c r="P954" s="1">
        <v>0.86202384985510705</v>
      </c>
      <c r="Q954" t="s">
        <v>20</v>
      </c>
    </row>
    <row r="955" spans="1:17" x14ac:dyDescent="0.35">
      <c r="A955">
        <v>952</v>
      </c>
      <c r="B955">
        <v>789</v>
      </c>
      <c r="C955" t="s">
        <v>2252</v>
      </c>
      <c r="D955">
        <v>57</v>
      </c>
      <c r="E955">
        <v>126</v>
      </c>
      <c r="F955">
        <v>73.453063726540705</v>
      </c>
      <c r="G955">
        <v>0.44720496589819098</v>
      </c>
      <c r="H955">
        <v>4237.5</v>
      </c>
      <c r="I955">
        <v>336.776692271233</v>
      </c>
      <c r="J955">
        <v>0.91171817110467601</v>
      </c>
      <c r="K955">
        <v>0.46949991830007598</v>
      </c>
      <c r="L955">
        <v>0.75669642857142905</v>
      </c>
      <c r="M955" t="s">
        <v>959</v>
      </c>
      <c r="N955" t="s">
        <v>18</v>
      </c>
      <c r="O955" t="s">
        <v>19</v>
      </c>
      <c r="P955" s="1">
        <v>0.86193981011855803</v>
      </c>
      <c r="Q955" t="s">
        <v>20</v>
      </c>
    </row>
    <row r="956" spans="1:17" x14ac:dyDescent="0.35">
      <c r="A956">
        <v>953</v>
      </c>
      <c r="B956">
        <v>1773</v>
      </c>
      <c r="C956" t="s">
        <v>1098</v>
      </c>
      <c r="D956">
        <v>21</v>
      </c>
      <c r="E956">
        <v>39</v>
      </c>
      <c r="F956">
        <v>25.231325220201601</v>
      </c>
      <c r="G956">
        <v>0.54545453430827096</v>
      </c>
      <c r="H956">
        <v>500</v>
      </c>
      <c r="I956">
        <v>102.426406145096</v>
      </c>
      <c r="J956">
        <v>0.79968873283297603</v>
      </c>
      <c r="K956">
        <v>0.59890232454968995</v>
      </c>
      <c r="L956">
        <v>0.83333333333333304</v>
      </c>
      <c r="M956" t="s">
        <v>959</v>
      </c>
      <c r="N956" t="s">
        <v>18</v>
      </c>
      <c r="O956" t="s">
        <v>19</v>
      </c>
      <c r="P956" s="1">
        <v>0.86193314947653399</v>
      </c>
      <c r="Q956" t="s">
        <v>20</v>
      </c>
    </row>
    <row r="957" spans="1:17" x14ac:dyDescent="0.35">
      <c r="A957">
        <v>954</v>
      </c>
      <c r="B957">
        <v>1395</v>
      </c>
      <c r="C957" t="s">
        <v>1835</v>
      </c>
      <c r="D957">
        <v>27</v>
      </c>
      <c r="E957">
        <v>54</v>
      </c>
      <c r="F957">
        <v>35.458765494951599</v>
      </c>
      <c r="G957">
        <v>0.5</v>
      </c>
      <c r="H957">
        <v>987.5</v>
      </c>
      <c r="I957">
        <v>139.49747383594499</v>
      </c>
      <c r="J957">
        <v>0.79405498551895004</v>
      </c>
      <c r="K957">
        <v>0.63769686546756399</v>
      </c>
      <c r="L957">
        <v>0.89772727272727304</v>
      </c>
      <c r="M957" t="s">
        <v>959</v>
      </c>
      <c r="N957" t="s">
        <v>18</v>
      </c>
      <c r="O957" t="s">
        <v>19</v>
      </c>
      <c r="P957" s="1">
        <v>0.861753651906082</v>
      </c>
      <c r="Q957" t="s">
        <v>20</v>
      </c>
    </row>
    <row r="958" spans="1:17" x14ac:dyDescent="0.35">
      <c r="A958">
        <v>955</v>
      </c>
      <c r="B958">
        <v>175</v>
      </c>
      <c r="C958" t="s">
        <v>1012</v>
      </c>
      <c r="D958">
        <v>235</v>
      </c>
      <c r="E958">
        <v>275</v>
      </c>
      <c r="F958">
        <v>252.65994473631801</v>
      </c>
      <c r="G958">
        <v>0.85454545454545405</v>
      </c>
      <c r="H958">
        <v>50137.5</v>
      </c>
      <c r="I958">
        <v>867.19299376010895</v>
      </c>
      <c r="J958">
        <v>0.68886978004402999</v>
      </c>
      <c r="K958">
        <v>0.83780127723850395</v>
      </c>
      <c r="L958">
        <v>0.97543774319066101</v>
      </c>
      <c r="M958" t="s">
        <v>959</v>
      </c>
      <c r="N958" t="s">
        <v>18</v>
      </c>
      <c r="O958" t="s">
        <v>19</v>
      </c>
      <c r="P958" s="1">
        <v>0.86172538052428005</v>
      </c>
      <c r="Q958" t="s">
        <v>20</v>
      </c>
    </row>
    <row r="959" spans="1:17" x14ac:dyDescent="0.35">
      <c r="A959">
        <v>956</v>
      </c>
      <c r="B959">
        <v>861</v>
      </c>
      <c r="C959" t="s">
        <v>545</v>
      </c>
      <c r="D959">
        <v>59</v>
      </c>
      <c r="E959">
        <v>85</v>
      </c>
      <c r="F959">
        <v>65.795246424795394</v>
      </c>
      <c r="G959">
        <v>0.69662927067638603</v>
      </c>
      <c r="H959">
        <v>3400</v>
      </c>
      <c r="I959">
        <v>258.99494767188997</v>
      </c>
      <c r="J959">
        <v>0.69647485504102802</v>
      </c>
      <c r="K959">
        <v>0.63695125358126603</v>
      </c>
      <c r="L959">
        <v>0.87741935483871003</v>
      </c>
      <c r="M959" t="s">
        <v>959</v>
      </c>
      <c r="N959" t="s">
        <v>18</v>
      </c>
      <c r="O959" t="s">
        <v>19</v>
      </c>
      <c r="P959" s="1">
        <v>0.86171456512529798</v>
      </c>
      <c r="Q959" t="s">
        <v>20</v>
      </c>
    </row>
    <row r="960" spans="1:17" x14ac:dyDescent="0.35">
      <c r="A960">
        <v>957</v>
      </c>
      <c r="B960">
        <v>1942</v>
      </c>
      <c r="C960" t="s">
        <v>644</v>
      </c>
      <c r="D960">
        <v>15</v>
      </c>
      <c r="E960">
        <v>47</v>
      </c>
      <c r="F960">
        <v>22.5675833419103</v>
      </c>
      <c r="G960">
        <v>0.32352947571645102</v>
      </c>
      <c r="H960">
        <v>400</v>
      </c>
      <c r="I960">
        <v>110.710676908493</v>
      </c>
      <c r="J960">
        <v>0.92188109162401299</v>
      </c>
      <c r="K960">
        <v>0.41010101395639298</v>
      </c>
      <c r="L960">
        <v>0.74418604651162801</v>
      </c>
      <c r="M960" t="s">
        <v>959</v>
      </c>
      <c r="N960" t="s">
        <v>18</v>
      </c>
      <c r="O960" t="s">
        <v>19</v>
      </c>
      <c r="P960" s="1">
        <v>0.86169483872817298</v>
      </c>
      <c r="Q960" t="s">
        <v>20</v>
      </c>
    </row>
    <row r="961" spans="1:17" x14ac:dyDescent="0.35">
      <c r="A961">
        <v>958</v>
      </c>
      <c r="B961">
        <v>1684</v>
      </c>
      <c r="C961" t="s">
        <v>812</v>
      </c>
      <c r="D961">
        <v>44</v>
      </c>
      <c r="E961">
        <v>24</v>
      </c>
      <c r="F961">
        <v>27.057581899030001</v>
      </c>
      <c r="G961">
        <v>1.8214284756745001</v>
      </c>
      <c r="H961">
        <v>575</v>
      </c>
      <c r="I961">
        <v>120.710676908493</v>
      </c>
      <c r="J961">
        <v>0.665985370750106</v>
      </c>
      <c r="K961">
        <v>0.495891127639358</v>
      </c>
      <c r="L961">
        <v>0.77966101694915302</v>
      </c>
      <c r="M961" t="s">
        <v>959</v>
      </c>
      <c r="N961" t="s">
        <v>18</v>
      </c>
      <c r="O961" t="s">
        <v>19</v>
      </c>
      <c r="P961" s="1">
        <v>0.86169064749535895</v>
      </c>
      <c r="Q961" t="s">
        <v>20</v>
      </c>
    </row>
    <row r="962" spans="1:17" x14ac:dyDescent="0.35">
      <c r="A962">
        <v>959</v>
      </c>
      <c r="B962">
        <v>1571</v>
      </c>
      <c r="C962" t="s">
        <v>2253</v>
      </c>
      <c r="D962">
        <v>40</v>
      </c>
      <c r="E962">
        <v>20</v>
      </c>
      <c r="F962">
        <v>29.8541066072092</v>
      </c>
      <c r="G962">
        <v>2</v>
      </c>
      <c r="H962">
        <v>700</v>
      </c>
      <c r="I962">
        <v>108.284270763397</v>
      </c>
      <c r="J962">
        <v>0.59849708946894997</v>
      </c>
      <c r="K962">
        <v>0.75020015882687996</v>
      </c>
      <c r="L962">
        <v>0.98245614035087703</v>
      </c>
      <c r="M962" t="s">
        <v>959</v>
      </c>
      <c r="N962" t="s">
        <v>18</v>
      </c>
      <c r="O962" t="s">
        <v>19</v>
      </c>
      <c r="P962" s="1">
        <v>0.86167525020036195</v>
      </c>
      <c r="Q962" t="s">
        <v>20</v>
      </c>
    </row>
    <row r="963" spans="1:17" x14ac:dyDescent="0.35">
      <c r="A963">
        <v>960</v>
      </c>
      <c r="B963">
        <v>2048</v>
      </c>
      <c r="C963" t="s">
        <v>1020</v>
      </c>
      <c r="D963">
        <v>20</v>
      </c>
      <c r="E963">
        <v>20</v>
      </c>
      <c r="F963">
        <v>20.729648968280099</v>
      </c>
      <c r="G963">
        <v>1</v>
      </c>
      <c r="H963">
        <v>337.5</v>
      </c>
      <c r="I963">
        <v>71.213203072547898</v>
      </c>
      <c r="J963">
        <v>0.55373002030629503</v>
      </c>
      <c r="K963">
        <v>0.83630097060926001</v>
      </c>
      <c r="L963">
        <v>1</v>
      </c>
      <c r="M963" t="s">
        <v>959</v>
      </c>
      <c r="N963" t="s">
        <v>18</v>
      </c>
      <c r="O963" t="s">
        <v>19</v>
      </c>
      <c r="P963" s="1">
        <v>0.86167439716662997</v>
      </c>
      <c r="Q963" t="s">
        <v>20</v>
      </c>
    </row>
    <row r="964" spans="1:17" x14ac:dyDescent="0.35">
      <c r="A964">
        <v>961</v>
      </c>
      <c r="B964">
        <v>1207</v>
      </c>
      <c r="C964" t="s">
        <v>1606</v>
      </c>
      <c r="D964">
        <v>38</v>
      </c>
      <c r="E964">
        <v>89</v>
      </c>
      <c r="F964">
        <v>42.408146115321003</v>
      </c>
      <c r="G964">
        <v>0.42600899095706501</v>
      </c>
      <c r="H964">
        <v>1412.5</v>
      </c>
      <c r="I964">
        <v>272.634556889534</v>
      </c>
      <c r="J964">
        <v>0.81527490457239804</v>
      </c>
      <c r="K964">
        <v>0.23880120582147901</v>
      </c>
      <c r="L964">
        <v>0.51834862385321101</v>
      </c>
      <c r="M964" t="s">
        <v>959</v>
      </c>
      <c r="N964" t="s">
        <v>18</v>
      </c>
      <c r="O964" t="s">
        <v>19</v>
      </c>
      <c r="P964" s="1">
        <v>0.86164241230291205</v>
      </c>
      <c r="Q964" t="s">
        <v>20</v>
      </c>
    </row>
    <row r="965" spans="1:17" x14ac:dyDescent="0.35">
      <c r="A965">
        <v>962</v>
      </c>
      <c r="B965">
        <v>667</v>
      </c>
      <c r="C965" t="s">
        <v>1000</v>
      </c>
      <c r="D965">
        <v>222</v>
      </c>
      <c r="E965">
        <v>57</v>
      </c>
      <c r="F965">
        <v>90.005480962980599</v>
      </c>
      <c r="G965">
        <v>3.9242426361564799</v>
      </c>
      <c r="H965">
        <v>6362.5</v>
      </c>
      <c r="I965">
        <v>525.77163994312298</v>
      </c>
      <c r="J965">
        <v>0.55106684170517295</v>
      </c>
      <c r="K965">
        <v>0.28923000570249702</v>
      </c>
      <c r="L965">
        <v>0.67417218543046398</v>
      </c>
      <c r="M965" t="s">
        <v>959</v>
      </c>
      <c r="N965" t="s">
        <v>18</v>
      </c>
      <c r="O965" t="s">
        <v>19</v>
      </c>
      <c r="P965" s="1">
        <v>0.86159871200204496</v>
      </c>
      <c r="Q965" t="s">
        <v>20</v>
      </c>
    </row>
    <row r="966" spans="1:17" x14ac:dyDescent="0.35">
      <c r="A966">
        <v>963</v>
      </c>
      <c r="B966">
        <v>1862</v>
      </c>
      <c r="C966" t="s">
        <v>1755</v>
      </c>
      <c r="D966">
        <v>30</v>
      </c>
      <c r="E966">
        <v>20</v>
      </c>
      <c r="F966">
        <v>23.601743597065699</v>
      </c>
      <c r="G966">
        <v>1.5</v>
      </c>
      <c r="H966">
        <v>437.5</v>
      </c>
      <c r="I966">
        <v>85.355338454246507</v>
      </c>
      <c r="J966">
        <v>0.51336089629637405</v>
      </c>
      <c r="K966">
        <v>0.75461692893260901</v>
      </c>
      <c r="L966">
        <v>0.92105263157894701</v>
      </c>
      <c r="M966" t="s">
        <v>959</v>
      </c>
      <c r="N966" t="s">
        <v>18</v>
      </c>
      <c r="O966" t="s">
        <v>19</v>
      </c>
      <c r="P966" s="1">
        <v>0.86156523778027805</v>
      </c>
      <c r="Q966" t="s">
        <v>20</v>
      </c>
    </row>
    <row r="967" spans="1:17" x14ac:dyDescent="0.35">
      <c r="A967">
        <v>964</v>
      </c>
      <c r="B967">
        <v>1330</v>
      </c>
      <c r="C967" t="s">
        <v>2254</v>
      </c>
      <c r="D967">
        <v>28</v>
      </c>
      <c r="E967">
        <v>53</v>
      </c>
      <c r="F967">
        <v>37.636139460867497</v>
      </c>
      <c r="G967">
        <v>0.53333327938536701</v>
      </c>
      <c r="H967">
        <v>1112.5</v>
      </c>
      <c r="I967">
        <v>137.78174459934201</v>
      </c>
      <c r="J967">
        <v>0.84186843562791802</v>
      </c>
      <c r="K967">
        <v>0.73642161074273604</v>
      </c>
      <c r="L967">
        <v>0.956989247311828</v>
      </c>
      <c r="M967" t="s">
        <v>959</v>
      </c>
      <c r="N967" t="s">
        <v>18</v>
      </c>
      <c r="O967" t="s">
        <v>19</v>
      </c>
      <c r="P967" s="1">
        <v>0.86154173336592099</v>
      </c>
      <c r="Q967" t="s">
        <v>20</v>
      </c>
    </row>
    <row r="968" spans="1:17" x14ac:dyDescent="0.35">
      <c r="A968">
        <v>965</v>
      </c>
      <c r="B968">
        <v>1630</v>
      </c>
      <c r="C968" t="s">
        <v>1963</v>
      </c>
      <c r="D968">
        <v>35</v>
      </c>
      <c r="E968">
        <v>25</v>
      </c>
      <c r="F968">
        <v>28.209479177387799</v>
      </c>
      <c r="G968">
        <v>1.4</v>
      </c>
      <c r="H968">
        <v>625</v>
      </c>
      <c r="I968">
        <v>102.426406145096</v>
      </c>
      <c r="J968">
        <v>0.56120454643681095</v>
      </c>
      <c r="K968">
        <v>0.74862790568711202</v>
      </c>
      <c r="L968">
        <v>0.94339622641509402</v>
      </c>
      <c r="M968" t="s">
        <v>959</v>
      </c>
      <c r="N968" t="s">
        <v>18</v>
      </c>
      <c r="O968" t="s">
        <v>19</v>
      </c>
      <c r="P968" s="1">
        <v>0.86151191719737796</v>
      </c>
      <c r="Q968" t="s">
        <v>20</v>
      </c>
    </row>
    <row r="969" spans="1:17" x14ac:dyDescent="0.35">
      <c r="A969">
        <v>966</v>
      </c>
      <c r="B969">
        <v>1109</v>
      </c>
      <c r="C969" t="s">
        <v>1247</v>
      </c>
      <c r="D969">
        <v>40</v>
      </c>
      <c r="E969">
        <v>60</v>
      </c>
      <c r="F969">
        <v>47.706558104877999</v>
      </c>
      <c r="G969">
        <v>0.66666666666666696</v>
      </c>
      <c r="H969">
        <v>1787.5</v>
      </c>
      <c r="I969">
        <v>167.78174459934201</v>
      </c>
      <c r="J969">
        <v>0.73308758776900096</v>
      </c>
      <c r="K969">
        <v>0.79793314003181204</v>
      </c>
      <c r="L969">
        <v>0.95333333333333303</v>
      </c>
      <c r="M969" t="s">
        <v>959</v>
      </c>
      <c r="N969" t="s">
        <v>18</v>
      </c>
      <c r="O969" t="s">
        <v>19</v>
      </c>
      <c r="P969" s="1">
        <v>0.86150782581563201</v>
      </c>
      <c r="Q969" t="s">
        <v>20</v>
      </c>
    </row>
    <row r="970" spans="1:17" x14ac:dyDescent="0.35">
      <c r="A970">
        <v>967</v>
      </c>
      <c r="B970">
        <v>134</v>
      </c>
      <c r="C970" t="s">
        <v>371</v>
      </c>
      <c r="D970">
        <v>264</v>
      </c>
      <c r="E970">
        <v>398</v>
      </c>
      <c r="F970">
        <v>280.05634425180602</v>
      </c>
      <c r="G970">
        <v>0.66263347909392301</v>
      </c>
      <c r="H970">
        <v>61600</v>
      </c>
      <c r="I970">
        <v>1299.5331752300301</v>
      </c>
      <c r="J970">
        <v>0.749884161086809</v>
      </c>
      <c r="K970">
        <v>0.458369629305172</v>
      </c>
      <c r="L970">
        <v>0.78671775223499396</v>
      </c>
      <c r="M970" t="s">
        <v>959</v>
      </c>
      <c r="N970" t="s">
        <v>18</v>
      </c>
      <c r="O970" t="s">
        <v>19</v>
      </c>
      <c r="P970" s="1">
        <v>0.86142653911047895</v>
      </c>
      <c r="Q970" t="s">
        <v>20</v>
      </c>
    </row>
    <row r="971" spans="1:17" x14ac:dyDescent="0.35">
      <c r="A971">
        <v>968</v>
      </c>
      <c r="B971">
        <v>1951</v>
      </c>
      <c r="C971" t="s">
        <v>1229</v>
      </c>
      <c r="D971">
        <v>25</v>
      </c>
      <c r="E971">
        <v>20</v>
      </c>
      <c r="F971">
        <v>22.5675833419103</v>
      </c>
      <c r="G971">
        <v>1.25</v>
      </c>
      <c r="H971">
        <v>400</v>
      </c>
      <c r="I971">
        <v>78.284270763397203</v>
      </c>
      <c r="J971">
        <v>0.68340161716556902</v>
      </c>
      <c r="K971">
        <v>0.82020202012508803</v>
      </c>
      <c r="L971">
        <v>0.96969696969696995</v>
      </c>
      <c r="M971" t="s">
        <v>959</v>
      </c>
      <c r="N971" t="s">
        <v>18</v>
      </c>
      <c r="O971" t="s">
        <v>19</v>
      </c>
      <c r="P971" s="1">
        <v>0.86140621925253702</v>
      </c>
      <c r="Q971" t="s">
        <v>20</v>
      </c>
    </row>
    <row r="972" spans="1:17" x14ac:dyDescent="0.35">
      <c r="A972">
        <v>969</v>
      </c>
      <c r="B972">
        <v>570</v>
      </c>
      <c r="C972" t="s">
        <v>299</v>
      </c>
      <c r="D972">
        <v>95</v>
      </c>
      <c r="E972">
        <v>165</v>
      </c>
      <c r="F972">
        <v>104.03141895720201</v>
      </c>
      <c r="G972">
        <v>0.57575757575757602</v>
      </c>
      <c r="H972">
        <v>8500</v>
      </c>
      <c r="I972">
        <v>717.69551992416405</v>
      </c>
      <c r="J972">
        <v>0.66744550407117498</v>
      </c>
      <c r="K972">
        <v>0.20737114195308301</v>
      </c>
      <c r="L972">
        <v>0.67326732673267298</v>
      </c>
      <c r="M972" t="s">
        <v>959</v>
      </c>
      <c r="N972" t="s">
        <v>18</v>
      </c>
      <c r="O972" t="s">
        <v>19</v>
      </c>
      <c r="P972" s="1">
        <v>0.86131356473726395</v>
      </c>
      <c r="Q972" t="s">
        <v>20</v>
      </c>
    </row>
    <row r="973" spans="1:17" x14ac:dyDescent="0.35">
      <c r="A973">
        <v>970</v>
      </c>
      <c r="B973">
        <v>1389</v>
      </c>
      <c r="C973" t="s">
        <v>1455</v>
      </c>
      <c r="D973">
        <v>32</v>
      </c>
      <c r="E973">
        <v>39</v>
      </c>
      <c r="F973">
        <v>35.682482323055403</v>
      </c>
      <c r="G973">
        <v>0.81818174015789802</v>
      </c>
      <c r="H973">
        <v>1000</v>
      </c>
      <c r="I973">
        <v>120.710676908493</v>
      </c>
      <c r="J973">
        <v>0.66028503579582398</v>
      </c>
      <c r="K973">
        <v>0.86241935241627499</v>
      </c>
      <c r="L973">
        <v>0.97560975609756095</v>
      </c>
      <c r="M973" t="s">
        <v>959</v>
      </c>
      <c r="N973" t="s">
        <v>18</v>
      </c>
      <c r="O973" t="s">
        <v>19</v>
      </c>
      <c r="P973" s="1">
        <v>0.86130224417726498</v>
      </c>
      <c r="Q973" t="s">
        <v>20</v>
      </c>
    </row>
    <row r="974" spans="1:17" x14ac:dyDescent="0.35">
      <c r="A974">
        <v>971</v>
      </c>
      <c r="B974">
        <v>602</v>
      </c>
      <c r="C974" t="s">
        <v>1224</v>
      </c>
      <c r="D974">
        <v>97</v>
      </c>
      <c r="E974">
        <v>132</v>
      </c>
      <c r="F974">
        <v>99.4159039892848</v>
      </c>
      <c r="G974">
        <v>0.73097827930966297</v>
      </c>
      <c r="H974">
        <v>7762.5</v>
      </c>
      <c r="I974">
        <v>415.06096303462999</v>
      </c>
      <c r="J974">
        <v>0.78305399811601795</v>
      </c>
      <c r="K974">
        <v>0.56622325027654996</v>
      </c>
      <c r="L974">
        <v>0.846049046321526</v>
      </c>
      <c r="M974" t="s">
        <v>959</v>
      </c>
      <c r="N974" t="s">
        <v>18</v>
      </c>
      <c r="O974" t="s">
        <v>19</v>
      </c>
      <c r="P974" s="1">
        <v>0.86126050263631004</v>
      </c>
      <c r="Q974" t="s">
        <v>20</v>
      </c>
    </row>
    <row r="975" spans="1:17" x14ac:dyDescent="0.35">
      <c r="A975">
        <v>972</v>
      </c>
      <c r="B975">
        <v>1603</v>
      </c>
      <c r="C975" t="s">
        <v>1385</v>
      </c>
      <c r="D975">
        <v>30</v>
      </c>
      <c r="E975">
        <v>30</v>
      </c>
      <c r="F975">
        <v>29.043436408025901</v>
      </c>
      <c r="G975">
        <v>1</v>
      </c>
      <c r="H975">
        <v>662.5</v>
      </c>
      <c r="I975">
        <v>105.355338454247</v>
      </c>
      <c r="J975">
        <v>0.45493225358307599</v>
      </c>
      <c r="K975">
        <v>0.75003694015671996</v>
      </c>
      <c r="L975">
        <v>0.91379310344827602</v>
      </c>
      <c r="M975" t="s">
        <v>959</v>
      </c>
      <c r="N975" t="s">
        <v>18</v>
      </c>
      <c r="O975" t="s">
        <v>19</v>
      </c>
      <c r="P975" s="1">
        <v>0.86120478652409904</v>
      </c>
      <c r="Q975" t="s">
        <v>20</v>
      </c>
    </row>
    <row r="976" spans="1:17" x14ac:dyDescent="0.35">
      <c r="A976">
        <v>973</v>
      </c>
      <c r="B976">
        <v>2076</v>
      </c>
      <c r="C976" t="s">
        <v>2255</v>
      </c>
      <c r="D976">
        <v>40</v>
      </c>
      <c r="E976">
        <v>14</v>
      </c>
      <c r="F976">
        <v>20.729648968280099</v>
      </c>
      <c r="G976">
        <v>2.7777776660821099</v>
      </c>
      <c r="H976">
        <v>337.5</v>
      </c>
      <c r="I976">
        <v>95.355338454246507</v>
      </c>
      <c r="J976">
        <v>0.431746544904616</v>
      </c>
      <c r="K976">
        <v>0.466437669991626</v>
      </c>
      <c r="L976">
        <v>0.81818181818181801</v>
      </c>
      <c r="M976" t="s">
        <v>959</v>
      </c>
      <c r="N976" t="s">
        <v>18</v>
      </c>
      <c r="O976" t="s">
        <v>19</v>
      </c>
      <c r="P976" s="1">
        <v>0.86110477983159295</v>
      </c>
      <c r="Q976" t="s">
        <v>20</v>
      </c>
    </row>
    <row r="977" spans="1:17" x14ac:dyDescent="0.35">
      <c r="A977">
        <v>974</v>
      </c>
      <c r="B977">
        <v>1769</v>
      </c>
      <c r="C977" t="s">
        <v>2256</v>
      </c>
      <c r="D977">
        <v>25</v>
      </c>
      <c r="E977">
        <v>25</v>
      </c>
      <c r="F977">
        <v>25.231325220201601</v>
      </c>
      <c r="G977">
        <v>1</v>
      </c>
      <c r="H977">
        <v>500</v>
      </c>
      <c r="I977">
        <v>88.284270763397203</v>
      </c>
      <c r="J977">
        <v>0.52386111904687405</v>
      </c>
      <c r="K977">
        <v>0.80614506603793101</v>
      </c>
      <c r="L977">
        <v>0.952380952380952</v>
      </c>
      <c r="M977" t="s">
        <v>959</v>
      </c>
      <c r="N977" t="s">
        <v>18</v>
      </c>
      <c r="O977" t="s">
        <v>19</v>
      </c>
      <c r="P977" s="1">
        <v>0.86100887036805596</v>
      </c>
      <c r="Q977" t="s">
        <v>20</v>
      </c>
    </row>
    <row r="978" spans="1:17" x14ac:dyDescent="0.35">
      <c r="A978">
        <v>975</v>
      </c>
      <c r="B978">
        <v>703</v>
      </c>
      <c r="C978" t="s">
        <v>1114</v>
      </c>
      <c r="D978">
        <v>79</v>
      </c>
      <c r="E978">
        <v>126</v>
      </c>
      <c r="F978">
        <v>84.440164912895</v>
      </c>
      <c r="G978">
        <v>0.624708617649116</v>
      </c>
      <c r="H978">
        <v>5600</v>
      </c>
      <c r="I978">
        <v>518.70057225227401</v>
      </c>
      <c r="J978">
        <v>0.66767398277757095</v>
      </c>
      <c r="K978">
        <v>0.26155584928017001</v>
      </c>
      <c r="L978">
        <v>0.66766020864381503</v>
      </c>
      <c r="M978" t="s">
        <v>959</v>
      </c>
      <c r="N978" t="s">
        <v>18</v>
      </c>
      <c r="O978" t="s">
        <v>19</v>
      </c>
      <c r="P978" s="1">
        <v>0.86100284223512302</v>
      </c>
      <c r="Q978" t="s">
        <v>20</v>
      </c>
    </row>
    <row r="979" spans="1:17" x14ac:dyDescent="0.35">
      <c r="A979">
        <v>976</v>
      </c>
      <c r="B979">
        <v>1624</v>
      </c>
      <c r="C979" t="s">
        <v>2257</v>
      </c>
      <c r="D979">
        <v>20</v>
      </c>
      <c r="E979">
        <v>42</v>
      </c>
      <c r="F979">
        <v>28.209479177387799</v>
      </c>
      <c r="G979">
        <v>0.47368423415491101</v>
      </c>
      <c r="H979">
        <v>625</v>
      </c>
      <c r="I979">
        <v>112.426406145096</v>
      </c>
      <c r="J979">
        <v>0.80359907578425405</v>
      </c>
      <c r="K979">
        <v>0.62137421166471396</v>
      </c>
      <c r="L979">
        <v>0.87719298245613997</v>
      </c>
      <c r="M979" t="s">
        <v>959</v>
      </c>
      <c r="N979" t="s">
        <v>18</v>
      </c>
      <c r="O979" t="s">
        <v>19</v>
      </c>
      <c r="P979" s="1">
        <v>0.86090734121339896</v>
      </c>
      <c r="Q979" t="s">
        <v>20</v>
      </c>
    </row>
    <row r="980" spans="1:17" x14ac:dyDescent="0.35">
      <c r="A980">
        <v>977</v>
      </c>
      <c r="B980">
        <v>1705</v>
      </c>
      <c r="C980" t="s">
        <v>910</v>
      </c>
      <c r="D980">
        <v>24</v>
      </c>
      <c r="E980">
        <v>35</v>
      </c>
      <c r="F980">
        <v>26.462837142006101</v>
      </c>
      <c r="G980">
        <v>0.68965514669851402</v>
      </c>
      <c r="H980">
        <v>550</v>
      </c>
      <c r="I980">
        <v>106.56854152679399</v>
      </c>
      <c r="J980">
        <v>0.64008751663312302</v>
      </c>
      <c r="K980">
        <v>0.60857556253154799</v>
      </c>
      <c r="L980">
        <v>0.81481481481481499</v>
      </c>
      <c r="M980" t="s">
        <v>959</v>
      </c>
      <c r="N980" t="s">
        <v>18</v>
      </c>
      <c r="O980" t="s">
        <v>19</v>
      </c>
      <c r="P980" s="1">
        <v>0.86078979371047204</v>
      </c>
      <c r="Q980" t="s">
        <v>20</v>
      </c>
    </row>
    <row r="981" spans="1:17" x14ac:dyDescent="0.35">
      <c r="A981">
        <v>978</v>
      </c>
      <c r="B981">
        <v>1335</v>
      </c>
      <c r="C981" t="s">
        <v>2258</v>
      </c>
      <c r="D981">
        <v>45</v>
      </c>
      <c r="E981">
        <v>76</v>
      </c>
      <c r="F981">
        <v>37.636139460867497</v>
      </c>
      <c r="G981">
        <v>0.59550564968509601</v>
      </c>
      <c r="H981">
        <v>1112.5</v>
      </c>
      <c r="I981">
        <v>260.208150744438</v>
      </c>
      <c r="J981">
        <v>0.78406789075002004</v>
      </c>
      <c r="K981">
        <v>0.206475293045532</v>
      </c>
      <c r="L981">
        <v>0.46113989637305702</v>
      </c>
      <c r="M981" t="s">
        <v>959</v>
      </c>
      <c r="N981" t="s">
        <v>18</v>
      </c>
      <c r="O981" t="s">
        <v>19</v>
      </c>
      <c r="P981" s="1">
        <v>0.86075667503975595</v>
      </c>
      <c r="Q981" t="s">
        <v>20</v>
      </c>
    </row>
    <row r="982" spans="1:17" x14ac:dyDescent="0.35">
      <c r="A982">
        <v>979</v>
      </c>
      <c r="B982">
        <v>757</v>
      </c>
      <c r="C982" t="s">
        <v>1026</v>
      </c>
      <c r="D982">
        <v>95</v>
      </c>
      <c r="E982">
        <v>65</v>
      </c>
      <c r="F982">
        <v>76.113336075519598</v>
      </c>
      <c r="G982">
        <v>1.4615384615384599</v>
      </c>
      <c r="H982">
        <v>4550</v>
      </c>
      <c r="I982">
        <v>273.13708305358898</v>
      </c>
      <c r="J982">
        <v>0.71552103340412399</v>
      </c>
      <c r="K982">
        <v>0.76640781844718098</v>
      </c>
      <c r="L982">
        <v>0.94791666666666696</v>
      </c>
      <c r="M982" t="s">
        <v>959</v>
      </c>
      <c r="N982" t="s">
        <v>18</v>
      </c>
      <c r="O982" t="s">
        <v>19</v>
      </c>
      <c r="P982" s="1">
        <v>0.86069148292908004</v>
      </c>
      <c r="Q982" t="s">
        <v>20</v>
      </c>
    </row>
    <row r="983" spans="1:17" x14ac:dyDescent="0.35">
      <c r="A983">
        <v>980</v>
      </c>
      <c r="B983">
        <v>927</v>
      </c>
      <c r="C983" t="s">
        <v>514</v>
      </c>
      <c r="D983">
        <v>65</v>
      </c>
      <c r="E983">
        <v>60</v>
      </c>
      <c r="F983">
        <v>60.370921781967198</v>
      </c>
      <c r="G983">
        <v>1.0833333333333299</v>
      </c>
      <c r="H983">
        <v>2862.5</v>
      </c>
      <c r="I983">
        <v>211.92387998104101</v>
      </c>
      <c r="J983">
        <v>0.61071651351784195</v>
      </c>
      <c r="K983">
        <v>0.80093185361115604</v>
      </c>
      <c r="L983">
        <v>0.94238683127571998</v>
      </c>
      <c r="M983" t="s">
        <v>959</v>
      </c>
      <c r="N983" t="s">
        <v>18</v>
      </c>
      <c r="O983" t="s">
        <v>19</v>
      </c>
      <c r="P983" s="1">
        <v>0.86067402046450403</v>
      </c>
      <c r="Q983" t="s">
        <v>20</v>
      </c>
    </row>
    <row r="984" spans="1:17" x14ac:dyDescent="0.35">
      <c r="A984">
        <v>981</v>
      </c>
      <c r="B984">
        <v>1231</v>
      </c>
      <c r="C984" t="s">
        <v>463</v>
      </c>
      <c r="D984">
        <v>35</v>
      </c>
      <c r="E984">
        <v>64</v>
      </c>
      <c r="F984">
        <v>41.650796867547001</v>
      </c>
      <c r="G984">
        <v>0.55555553890494902</v>
      </c>
      <c r="H984">
        <v>1362.5</v>
      </c>
      <c r="I984">
        <v>194.35028612613701</v>
      </c>
      <c r="J984">
        <v>0.86609179223001598</v>
      </c>
      <c r="K984">
        <v>0.45328986228817703</v>
      </c>
      <c r="L984">
        <v>0.76223776223776196</v>
      </c>
      <c r="M984" t="s">
        <v>959</v>
      </c>
      <c r="N984" t="s">
        <v>18</v>
      </c>
      <c r="O984" t="s">
        <v>19</v>
      </c>
      <c r="P984" s="1">
        <v>0.86066310720265204</v>
      </c>
      <c r="Q984" t="s">
        <v>20</v>
      </c>
    </row>
    <row r="985" spans="1:17" x14ac:dyDescent="0.35">
      <c r="A985">
        <v>982</v>
      </c>
      <c r="B985">
        <v>1614</v>
      </c>
      <c r="C985" t="s">
        <v>740</v>
      </c>
      <c r="D985">
        <v>40</v>
      </c>
      <c r="E985">
        <v>25</v>
      </c>
      <c r="F985">
        <v>28.768136958757999</v>
      </c>
      <c r="G985">
        <v>1.6</v>
      </c>
      <c r="H985">
        <v>650</v>
      </c>
      <c r="I985">
        <v>118.284270763397</v>
      </c>
      <c r="J985">
        <v>0.69571346201286699</v>
      </c>
      <c r="K985">
        <v>0.58380690481408204</v>
      </c>
      <c r="L985">
        <v>0.85245901639344301</v>
      </c>
      <c r="M985" t="s">
        <v>959</v>
      </c>
      <c r="N985" t="s">
        <v>18</v>
      </c>
      <c r="O985" t="s">
        <v>19</v>
      </c>
      <c r="P985" s="1">
        <v>0.86059473100572503</v>
      </c>
      <c r="Q985" t="s">
        <v>20</v>
      </c>
    </row>
    <row r="986" spans="1:17" x14ac:dyDescent="0.35">
      <c r="A986">
        <v>983</v>
      </c>
      <c r="B986">
        <v>1697</v>
      </c>
      <c r="C986" t="s">
        <v>723</v>
      </c>
      <c r="D986">
        <v>25</v>
      </c>
      <c r="E986">
        <v>30</v>
      </c>
      <c r="F986">
        <v>26.7618617422916</v>
      </c>
      <c r="G986">
        <v>0.83333333333333304</v>
      </c>
      <c r="H986">
        <v>562.5</v>
      </c>
      <c r="I986">
        <v>95.355338454246507</v>
      </c>
      <c r="J986">
        <v>0.64756147208790404</v>
      </c>
      <c r="K986">
        <v>0.77739611665270902</v>
      </c>
      <c r="L986">
        <v>0.9375</v>
      </c>
      <c r="M986" t="s">
        <v>959</v>
      </c>
      <c r="N986" t="s">
        <v>18</v>
      </c>
      <c r="O986" t="s">
        <v>19</v>
      </c>
      <c r="P986" s="1">
        <v>0.86057713442448402</v>
      </c>
      <c r="Q986" t="s">
        <v>20</v>
      </c>
    </row>
    <row r="987" spans="1:17" x14ac:dyDescent="0.35">
      <c r="A987">
        <v>984</v>
      </c>
      <c r="B987">
        <v>770</v>
      </c>
      <c r="C987" t="s">
        <v>1393</v>
      </c>
      <c r="D987">
        <v>105</v>
      </c>
      <c r="E987">
        <v>65</v>
      </c>
      <c r="F987">
        <v>75.166485083195695</v>
      </c>
      <c r="G987">
        <v>1.6153846153846201</v>
      </c>
      <c r="H987">
        <v>4437.5</v>
      </c>
      <c r="I987">
        <v>300.208150744438</v>
      </c>
      <c r="J987">
        <v>0.83453933020524096</v>
      </c>
      <c r="K987">
        <v>0.61873298838062496</v>
      </c>
      <c r="L987">
        <v>0.86797066014669899</v>
      </c>
      <c r="M987" t="s">
        <v>959</v>
      </c>
      <c r="N987" t="s">
        <v>18</v>
      </c>
      <c r="O987" t="s">
        <v>19</v>
      </c>
      <c r="P987" s="1">
        <v>0.86030152997491804</v>
      </c>
      <c r="Q987" t="s">
        <v>20</v>
      </c>
    </row>
    <row r="988" spans="1:17" x14ac:dyDescent="0.35">
      <c r="A988">
        <v>985</v>
      </c>
      <c r="B988">
        <v>732</v>
      </c>
      <c r="C988" t="s">
        <v>896</v>
      </c>
      <c r="D988">
        <v>66</v>
      </c>
      <c r="E988">
        <v>180</v>
      </c>
      <c r="F988">
        <v>79.087225665789305</v>
      </c>
      <c r="G988">
        <v>0.368731569528301</v>
      </c>
      <c r="H988">
        <v>4912.5</v>
      </c>
      <c r="I988">
        <v>525.77163994312298</v>
      </c>
      <c r="J988">
        <v>0.90518337799062398</v>
      </c>
      <c r="K988">
        <v>0.22331511245791999</v>
      </c>
      <c r="L988">
        <v>0.52330226364846899</v>
      </c>
      <c r="M988" t="s">
        <v>959</v>
      </c>
      <c r="N988" t="s">
        <v>18</v>
      </c>
      <c r="O988" t="s">
        <v>19</v>
      </c>
      <c r="P988" s="1">
        <v>0.86022189506888502</v>
      </c>
      <c r="Q988" t="s">
        <v>20</v>
      </c>
    </row>
    <row r="989" spans="1:17" x14ac:dyDescent="0.35">
      <c r="A989">
        <v>986</v>
      </c>
      <c r="B989">
        <v>866</v>
      </c>
      <c r="C989" t="s">
        <v>1235</v>
      </c>
      <c r="D989">
        <v>91</v>
      </c>
      <c r="E989">
        <v>60</v>
      </c>
      <c r="F989">
        <v>65.309666014019697</v>
      </c>
      <c r="G989">
        <v>1.53086409670173</v>
      </c>
      <c r="H989">
        <v>3350</v>
      </c>
      <c r="I989">
        <v>283.13708305358898</v>
      </c>
      <c r="J989">
        <v>0.55106435514473795</v>
      </c>
      <c r="K989">
        <v>0.52512314931770598</v>
      </c>
      <c r="L989">
        <v>0.77906976744186096</v>
      </c>
      <c r="M989" t="s">
        <v>959</v>
      </c>
      <c r="N989" t="s">
        <v>18</v>
      </c>
      <c r="O989" t="s">
        <v>19</v>
      </c>
      <c r="P989" s="1">
        <v>0.86021327855933405</v>
      </c>
      <c r="Q989" t="s">
        <v>20</v>
      </c>
    </row>
    <row r="990" spans="1:17" x14ac:dyDescent="0.35">
      <c r="A990">
        <v>987</v>
      </c>
      <c r="B990">
        <v>2044</v>
      </c>
      <c r="C990" t="s">
        <v>2259</v>
      </c>
      <c r="D990">
        <v>20</v>
      </c>
      <c r="E990">
        <v>25</v>
      </c>
      <c r="F990">
        <v>21.1100412282238</v>
      </c>
      <c r="G990">
        <v>0.8</v>
      </c>
      <c r="H990">
        <v>350</v>
      </c>
      <c r="I990">
        <v>78.284270763397203</v>
      </c>
      <c r="J990">
        <v>0.49986034429056903</v>
      </c>
      <c r="K990">
        <v>0.71767676760945198</v>
      </c>
      <c r="L990">
        <v>0.93333333333333302</v>
      </c>
      <c r="M990" t="s">
        <v>959</v>
      </c>
      <c r="N990" t="s">
        <v>18</v>
      </c>
      <c r="O990" t="s">
        <v>19</v>
      </c>
      <c r="P990" s="1">
        <v>0.86017486291905898</v>
      </c>
      <c r="Q990" t="s">
        <v>20</v>
      </c>
    </row>
    <row r="991" spans="1:17" x14ac:dyDescent="0.35">
      <c r="A991">
        <v>988</v>
      </c>
      <c r="B991">
        <v>2100</v>
      </c>
      <c r="C991" t="s">
        <v>1262</v>
      </c>
      <c r="D991">
        <v>20</v>
      </c>
      <c r="E991">
        <v>25</v>
      </c>
      <c r="F991">
        <v>20.342144725641099</v>
      </c>
      <c r="G991">
        <v>0.8</v>
      </c>
      <c r="H991">
        <v>325</v>
      </c>
      <c r="I991">
        <v>82.426406145095797</v>
      </c>
      <c r="J991">
        <v>0.47025134785446798</v>
      </c>
      <c r="K991">
        <v>0.60111905591014203</v>
      </c>
      <c r="L991">
        <v>0.86666666666666703</v>
      </c>
      <c r="M991" t="s">
        <v>959</v>
      </c>
      <c r="N991" t="s">
        <v>18</v>
      </c>
      <c r="O991" t="s">
        <v>19</v>
      </c>
      <c r="P991" s="1">
        <v>0.86015124644065699</v>
      </c>
      <c r="Q991" t="s">
        <v>20</v>
      </c>
    </row>
    <row r="992" spans="1:17" x14ac:dyDescent="0.35">
      <c r="A992">
        <v>989</v>
      </c>
      <c r="B992">
        <v>1470</v>
      </c>
      <c r="C992" t="s">
        <v>1769</v>
      </c>
      <c r="D992">
        <v>32</v>
      </c>
      <c r="E992">
        <v>39</v>
      </c>
      <c r="F992">
        <v>32.897623212397697</v>
      </c>
      <c r="G992">
        <v>0.81818174015789802</v>
      </c>
      <c r="H992">
        <v>850</v>
      </c>
      <c r="I992">
        <v>120.710676908493</v>
      </c>
      <c r="J992">
        <v>0.740475917889868</v>
      </c>
      <c r="K992">
        <v>0.73305644955383298</v>
      </c>
      <c r="L992">
        <v>0.90666666666666695</v>
      </c>
      <c r="M992" t="s">
        <v>959</v>
      </c>
      <c r="N992" t="s">
        <v>18</v>
      </c>
      <c r="O992" t="s">
        <v>19</v>
      </c>
      <c r="P992" s="1">
        <v>0.86005050115106496</v>
      </c>
      <c r="Q992" t="s">
        <v>20</v>
      </c>
    </row>
    <row r="993" spans="1:17" x14ac:dyDescent="0.35">
      <c r="A993">
        <v>990</v>
      </c>
      <c r="B993">
        <v>1733</v>
      </c>
      <c r="C993" t="s">
        <v>2260</v>
      </c>
      <c r="D993">
        <v>41</v>
      </c>
      <c r="E993">
        <v>24</v>
      </c>
      <c r="F993">
        <v>25.854414729132099</v>
      </c>
      <c r="G993">
        <v>1.7142858559766301</v>
      </c>
      <c r="H993">
        <v>525</v>
      </c>
      <c r="I993">
        <v>112.426406145096</v>
      </c>
      <c r="J993">
        <v>0.74247482153729705</v>
      </c>
      <c r="K993">
        <v>0.52195433779835898</v>
      </c>
      <c r="L993">
        <v>0.77777777777777801</v>
      </c>
      <c r="M993" t="s">
        <v>959</v>
      </c>
      <c r="N993" t="s">
        <v>18</v>
      </c>
      <c r="O993" t="s">
        <v>19</v>
      </c>
      <c r="P993" s="1">
        <v>0.86004560615339498</v>
      </c>
      <c r="Q993" t="s">
        <v>20</v>
      </c>
    </row>
    <row r="994" spans="1:17" x14ac:dyDescent="0.35">
      <c r="A994">
        <v>991</v>
      </c>
      <c r="B994">
        <v>1595</v>
      </c>
      <c r="C994" t="s">
        <v>2261</v>
      </c>
      <c r="D994">
        <v>45</v>
      </c>
      <c r="E994">
        <v>20</v>
      </c>
      <c r="F994">
        <v>29.316150714175201</v>
      </c>
      <c r="G994">
        <v>2.25</v>
      </c>
      <c r="H994">
        <v>675</v>
      </c>
      <c r="I994">
        <v>112.426406145096</v>
      </c>
      <c r="J994">
        <v>0.82976575515613904</v>
      </c>
      <c r="K994">
        <v>0.67108414859789101</v>
      </c>
      <c r="L994">
        <v>0.96428571428571397</v>
      </c>
      <c r="M994" t="s">
        <v>959</v>
      </c>
      <c r="N994" t="s">
        <v>18</v>
      </c>
      <c r="O994" t="s">
        <v>19</v>
      </c>
      <c r="P994" s="1">
        <v>0.86002323387465895</v>
      </c>
      <c r="Q994" t="s">
        <v>20</v>
      </c>
    </row>
    <row r="995" spans="1:17" x14ac:dyDescent="0.35">
      <c r="A995">
        <v>992</v>
      </c>
      <c r="B995">
        <v>1176</v>
      </c>
      <c r="C995" t="s">
        <v>969</v>
      </c>
      <c r="D995">
        <v>79</v>
      </c>
      <c r="E995">
        <v>141</v>
      </c>
      <c r="F995">
        <v>43.8836508441576</v>
      </c>
      <c r="G995">
        <v>0.56338026308990297</v>
      </c>
      <c r="H995">
        <v>1512.5</v>
      </c>
      <c r="I995">
        <v>469.20309841632798</v>
      </c>
      <c r="J995">
        <v>0.68857529935361805</v>
      </c>
      <c r="K995">
        <v>8.6334326351884996E-2</v>
      </c>
      <c r="L995">
        <v>0.186440677966102</v>
      </c>
      <c r="M995" t="s">
        <v>959</v>
      </c>
      <c r="N995" t="s">
        <v>18</v>
      </c>
      <c r="O995" t="s">
        <v>19</v>
      </c>
      <c r="P995" s="1">
        <v>0.86000237221375597</v>
      </c>
      <c r="Q995" t="s">
        <v>20</v>
      </c>
    </row>
    <row r="996" spans="1:17" x14ac:dyDescent="0.35">
      <c r="A996">
        <v>993</v>
      </c>
      <c r="B996">
        <v>1025</v>
      </c>
      <c r="C996" t="s">
        <v>1694</v>
      </c>
      <c r="D996">
        <v>57</v>
      </c>
      <c r="E996">
        <v>57</v>
      </c>
      <c r="F996">
        <v>52.775103070559403</v>
      </c>
      <c r="G996">
        <v>1</v>
      </c>
      <c r="H996">
        <v>2187.5</v>
      </c>
      <c r="I996">
        <v>191.92387998104101</v>
      </c>
      <c r="J996">
        <v>0.60650861002661505</v>
      </c>
      <c r="K996">
        <v>0.74627672332219197</v>
      </c>
      <c r="L996">
        <v>0.902061855670103</v>
      </c>
      <c r="M996" t="s">
        <v>959</v>
      </c>
      <c r="N996" t="s">
        <v>18</v>
      </c>
      <c r="O996" t="s">
        <v>19</v>
      </c>
      <c r="P996" s="1">
        <v>0.85998468975164599</v>
      </c>
      <c r="Q996" t="s">
        <v>20</v>
      </c>
    </row>
    <row r="997" spans="1:17" x14ac:dyDescent="0.35">
      <c r="A997">
        <v>994</v>
      </c>
      <c r="B997">
        <v>1377</v>
      </c>
      <c r="C997" t="s">
        <v>2262</v>
      </c>
      <c r="D997">
        <v>35</v>
      </c>
      <c r="E997">
        <v>39</v>
      </c>
      <c r="F997">
        <v>36.345371475096101</v>
      </c>
      <c r="G997">
        <v>0.90909093138345798</v>
      </c>
      <c r="H997">
        <v>1037.5</v>
      </c>
      <c r="I997">
        <v>123.63960921764399</v>
      </c>
      <c r="J997">
        <v>0.67486259853316599</v>
      </c>
      <c r="K997">
        <v>0.852869771633193</v>
      </c>
      <c r="L997">
        <v>0.95402298850574696</v>
      </c>
      <c r="M997" t="s">
        <v>959</v>
      </c>
      <c r="N997" t="s">
        <v>18</v>
      </c>
      <c r="O997" t="s">
        <v>19</v>
      </c>
      <c r="P997" s="1">
        <v>0.85990796546980197</v>
      </c>
      <c r="Q997" t="s">
        <v>20</v>
      </c>
    </row>
    <row r="998" spans="1:17" x14ac:dyDescent="0.35">
      <c r="A998">
        <v>995</v>
      </c>
      <c r="B998">
        <v>1963</v>
      </c>
      <c r="C998" t="s">
        <v>1856</v>
      </c>
      <c r="D998">
        <v>30</v>
      </c>
      <c r="E998">
        <v>20</v>
      </c>
      <c r="F998">
        <v>22.212166116452401</v>
      </c>
      <c r="G998">
        <v>1.5</v>
      </c>
      <c r="H998">
        <v>387.5</v>
      </c>
      <c r="I998">
        <v>85.355338454246507</v>
      </c>
      <c r="J998">
        <v>0.76319600619071803</v>
      </c>
      <c r="K998">
        <v>0.66837499419745405</v>
      </c>
      <c r="L998">
        <v>0.939393939393939</v>
      </c>
      <c r="M998" t="s">
        <v>959</v>
      </c>
      <c r="N998" t="s">
        <v>18</v>
      </c>
      <c r="O998" t="s">
        <v>19</v>
      </c>
      <c r="P998" s="1">
        <v>0.85990521602877201</v>
      </c>
      <c r="Q998" t="s">
        <v>20</v>
      </c>
    </row>
    <row r="999" spans="1:17" x14ac:dyDescent="0.35">
      <c r="A999">
        <v>996</v>
      </c>
      <c r="B999">
        <v>1905</v>
      </c>
      <c r="C999" t="s">
        <v>2263</v>
      </c>
      <c r="D999">
        <v>20</v>
      </c>
      <c r="E999">
        <v>25</v>
      </c>
      <c r="F999">
        <v>23.262132458406398</v>
      </c>
      <c r="G999">
        <v>0.8</v>
      </c>
      <c r="H999">
        <v>425</v>
      </c>
      <c r="I999">
        <v>78.284270763397203</v>
      </c>
      <c r="J999">
        <v>0.52712718968898198</v>
      </c>
      <c r="K999">
        <v>0.87146464638290599</v>
      </c>
      <c r="L999">
        <v>1</v>
      </c>
      <c r="M999" t="s">
        <v>959</v>
      </c>
      <c r="N999" t="s">
        <v>18</v>
      </c>
      <c r="O999" t="s">
        <v>19</v>
      </c>
      <c r="P999" s="1">
        <v>0.85990239912834399</v>
      </c>
      <c r="Q999" t="s">
        <v>20</v>
      </c>
    </row>
    <row r="1000" spans="1:17" x14ac:dyDescent="0.35">
      <c r="A1000">
        <v>997</v>
      </c>
      <c r="B1000">
        <v>1077</v>
      </c>
      <c r="C1000" t="s">
        <v>1028</v>
      </c>
      <c r="D1000">
        <v>43</v>
      </c>
      <c r="E1000">
        <v>63</v>
      </c>
      <c r="F1000">
        <v>49.346434818596599</v>
      </c>
      <c r="G1000">
        <v>0.68478268826287003</v>
      </c>
      <c r="H1000">
        <v>1912.5</v>
      </c>
      <c r="I1000">
        <v>181.92387998104101</v>
      </c>
      <c r="J1000">
        <v>0.75492958297303603</v>
      </c>
      <c r="K1000">
        <v>0.72615927382585899</v>
      </c>
      <c r="L1000">
        <v>0.91616766467065902</v>
      </c>
      <c r="M1000" t="s">
        <v>959</v>
      </c>
      <c r="N1000" t="s">
        <v>18</v>
      </c>
      <c r="O1000" t="s">
        <v>19</v>
      </c>
      <c r="P1000" s="1">
        <v>0.85983357558569795</v>
      </c>
      <c r="Q1000" t="s">
        <v>20</v>
      </c>
    </row>
    <row r="1001" spans="1:17" x14ac:dyDescent="0.35">
      <c r="A1001">
        <v>998</v>
      </c>
      <c r="B1001">
        <v>1367</v>
      </c>
      <c r="C1001" t="s">
        <v>1628</v>
      </c>
      <c r="D1001">
        <v>30</v>
      </c>
      <c r="E1001">
        <v>45</v>
      </c>
      <c r="F1001">
        <v>36.563663957157303</v>
      </c>
      <c r="G1001">
        <v>0.66666666666666696</v>
      </c>
      <c r="H1001">
        <v>1050</v>
      </c>
      <c r="I1001">
        <v>132.426406145096</v>
      </c>
      <c r="J1001">
        <v>0.45276199661788602</v>
      </c>
      <c r="K1001">
        <v>0.75240206163540202</v>
      </c>
      <c r="L1001">
        <v>0.94382022471910099</v>
      </c>
      <c r="M1001" t="s">
        <v>959</v>
      </c>
      <c r="N1001" t="s">
        <v>18</v>
      </c>
      <c r="O1001" t="s">
        <v>19</v>
      </c>
      <c r="P1001" s="1">
        <v>0.85968544900107702</v>
      </c>
      <c r="Q1001" t="s">
        <v>20</v>
      </c>
    </row>
    <row r="1002" spans="1:17" x14ac:dyDescent="0.35">
      <c r="A1002">
        <v>999</v>
      </c>
      <c r="B1002">
        <v>1188</v>
      </c>
      <c r="C1002" t="s">
        <v>2264</v>
      </c>
      <c r="D1002">
        <v>55</v>
      </c>
      <c r="E1002">
        <v>65</v>
      </c>
      <c r="F1002">
        <v>42.967398569915602</v>
      </c>
      <c r="G1002">
        <v>0.84615384615384603</v>
      </c>
      <c r="H1002">
        <v>1450</v>
      </c>
      <c r="I1002">
        <v>325.56348919868498</v>
      </c>
      <c r="J1002">
        <v>0.63681047410037706</v>
      </c>
      <c r="K1002">
        <v>0.17191211269270601</v>
      </c>
      <c r="L1002">
        <v>0.52488687782805399</v>
      </c>
      <c r="M1002" t="s">
        <v>959</v>
      </c>
      <c r="N1002" t="s">
        <v>18</v>
      </c>
      <c r="O1002" t="s">
        <v>19</v>
      </c>
      <c r="P1002" s="1">
        <v>0.85966073305397295</v>
      </c>
      <c r="Q1002" t="s">
        <v>20</v>
      </c>
    </row>
    <row r="1003" spans="1:17" x14ac:dyDescent="0.35">
      <c r="A1003">
        <v>1000</v>
      </c>
      <c r="B1003">
        <v>713</v>
      </c>
      <c r="C1003" t="s">
        <v>589</v>
      </c>
      <c r="D1003">
        <v>161</v>
      </c>
      <c r="E1003">
        <v>70</v>
      </c>
      <c r="F1003">
        <v>82.244058030994296</v>
      </c>
      <c r="G1003">
        <v>2.3071428424730001</v>
      </c>
      <c r="H1003">
        <v>5312.5</v>
      </c>
      <c r="I1003">
        <v>461.62950456142403</v>
      </c>
      <c r="J1003">
        <v>0.82375941312850498</v>
      </c>
      <c r="K1003">
        <v>0.31327207959376802</v>
      </c>
      <c r="L1003">
        <v>0.650842266462481</v>
      </c>
      <c r="M1003" t="s">
        <v>959</v>
      </c>
      <c r="N1003" t="s">
        <v>18</v>
      </c>
      <c r="O1003" t="s">
        <v>19</v>
      </c>
      <c r="P1003" s="1">
        <v>0.85934733646029404</v>
      </c>
      <c r="Q1003" t="s">
        <v>20</v>
      </c>
    </row>
    <row r="1004" spans="1:17" x14ac:dyDescent="0.35">
      <c r="A1004">
        <v>1001</v>
      </c>
      <c r="B1004">
        <v>1498</v>
      </c>
      <c r="C1004" t="s">
        <v>1542</v>
      </c>
      <c r="D1004">
        <v>45</v>
      </c>
      <c r="E1004">
        <v>45</v>
      </c>
      <c r="F1004">
        <v>32.1637549129034</v>
      </c>
      <c r="G1004">
        <v>1</v>
      </c>
      <c r="H1004">
        <v>812.5</v>
      </c>
      <c r="I1004">
        <v>210.208150744438</v>
      </c>
      <c r="J1004">
        <v>0.37234961568144598</v>
      </c>
      <c r="K1004">
        <v>0.23106498065367001</v>
      </c>
      <c r="L1004">
        <v>0.55555555555555602</v>
      </c>
      <c r="M1004" t="s">
        <v>959</v>
      </c>
      <c r="N1004" t="s">
        <v>18</v>
      </c>
      <c r="O1004" t="s">
        <v>19</v>
      </c>
      <c r="P1004" s="1">
        <v>0.85934630341611995</v>
      </c>
      <c r="Q1004" t="s">
        <v>20</v>
      </c>
    </row>
    <row r="1005" spans="1:17" x14ac:dyDescent="0.35">
      <c r="A1005">
        <v>1002</v>
      </c>
      <c r="B1005">
        <v>919</v>
      </c>
      <c r="C1005" t="s">
        <v>473</v>
      </c>
      <c r="D1005">
        <v>63</v>
      </c>
      <c r="E1005">
        <v>67</v>
      </c>
      <c r="F1005">
        <v>60.502592432999002</v>
      </c>
      <c r="G1005">
        <v>0.93518517793411804</v>
      </c>
      <c r="H1005">
        <v>2875</v>
      </c>
      <c r="I1005">
        <v>224.85281229019199</v>
      </c>
      <c r="J1005">
        <v>0.635187958476915</v>
      </c>
      <c r="K1005">
        <v>0.714580343414421</v>
      </c>
      <c r="L1005">
        <v>0.8984375</v>
      </c>
      <c r="M1005" t="s">
        <v>959</v>
      </c>
      <c r="N1005" t="s">
        <v>18</v>
      </c>
      <c r="O1005" t="s">
        <v>19</v>
      </c>
      <c r="P1005" s="1">
        <v>0.85930197526082197</v>
      </c>
      <c r="Q1005" t="s">
        <v>20</v>
      </c>
    </row>
    <row r="1006" spans="1:17" x14ac:dyDescent="0.35">
      <c r="A1006">
        <v>1003</v>
      </c>
      <c r="B1006">
        <v>2074</v>
      </c>
      <c r="C1006" t="s">
        <v>1882</v>
      </c>
      <c r="D1006">
        <v>28</v>
      </c>
      <c r="E1006">
        <v>18</v>
      </c>
      <c r="F1006">
        <v>20.729648968280099</v>
      </c>
      <c r="G1006">
        <v>1.5999998381561</v>
      </c>
      <c r="H1006">
        <v>337.5</v>
      </c>
      <c r="I1006">
        <v>75.355338454246507</v>
      </c>
      <c r="J1006">
        <v>0.37512075774090198</v>
      </c>
      <c r="K1006">
        <v>0.74688818880388896</v>
      </c>
      <c r="L1006">
        <v>0.931034482758621</v>
      </c>
      <c r="M1006" t="s">
        <v>959</v>
      </c>
      <c r="N1006" t="s">
        <v>18</v>
      </c>
      <c r="O1006" t="s">
        <v>19</v>
      </c>
      <c r="P1006" s="1">
        <v>0.85926052965384803</v>
      </c>
      <c r="Q1006" t="s">
        <v>20</v>
      </c>
    </row>
    <row r="1007" spans="1:17" x14ac:dyDescent="0.35">
      <c r="A1007">
        <v>1004</v>
      </c>
      <c r="B1007">
        <v>1891</v>
      </c>
      <c r="C1007" t="s">
        <v>718</v>
      </c>
      <c r="D1007">
        <v>54</v>
      </c>
      <c r="E1007">
        <v>23</v>
      </c>
      <c r="F1007">
        <v>23.262132458406398</v>
      </c>
      <c r="G1007">
        <v>2.3571427076115299</v>
      </c>
      <c r="H1007">
        <v>425</v>
      </c>
      <c r="I1007">
        <v>140.71067690849301</v>
      </c>
      <c r="J1007">
        <v>0.20209853538835501</v>
      </c>
      <c r="K1007">
        <v>0.26973958780589902</v>
      </c>
      <c r="L1007">
        <v>0.51515151515151503</v>
      </c>
      <c r="M1007" t="s">
        <v>959</v>
      </c>
      <c r="N1007" t="s">
        <v>18</v>
      </c>
      <c r="O1007" t="s">
        <v>19</v>
      </c>
      <c r="P1007" s="1">
        <v>0.85920800657571295</v>
      </c>
      <c r="Q1007" t="s">
        <v>20</v>
      </c>
    </row>
    <row r="1008" spans="1:17" x14ac:dyDescent="0.35">
      <c r="A1008">
        <v>1005</v>
      </c>
      <c r="B1008">
        <v>948</v>
      </c>
      <c r="C1008" t="s">
        <v>1166</v>
      </c>
      <c r="D1008">
        <v>55</v>
      </c>
      <c r="E1008">
        <v>60</v>
      </c>
      <c r="F1008">
        <v>58.223708984033102</v>
      </c>
      <c r="G1008">
        <v>0.91666666666666696</v>
      </c>
      <c r="H1008">
        <v>2662.5</v>
      </c>
      <c r="I1008">
        <v>197.78174459934201</v>
      </c>
      <c r="J1008">
        <v>0.65509773107999003</v>
      </c>
      <c r="K1008">
        <v>0.85531694020439797</v>
      </c>
      <c r="L1008">
        <v>0.95945945945945899</v>
      </c>
      <c r="M1008" t="s">
        <v>959</v>
      </c>
      <c r="N1008" t="s">
        <v>18</v>
      </c>
      <c r="O1008" t="s">
        <v>19</v>
      </c>
      <c r="P1008" s="1">
        <v>0.85918349652641302</v>
      </c>
      <c r="Q1008" t="s">
        <v>20</v>
      </c>
    </row>
    <row r="1009" spans="1:17" x14ac:dyDescent="0.35">
      <c r="A1009">
        <v>1006</v>
      </c>
      <c r="B1009">
        <v>691</v>
      </c>
      <c r="C1009" t="s">
        <v>2265</v>
      </c>
      <c r="D1009">
        <v>81</v>
      </c>
      <c r="E1009">
        <v>121</v>
      </c>
      <c r="F1009">
        <v>86.488625410045003</v>
      </c>
      <c r="G1009">
        <v>0.66923077348519</v>
      </c>
      <c r="H1009">
        <v>5875</v>
      </c>
      <c r="I1009">
        <v>345.56348919868498</v>
      </c>
      <c r="J1009">
        <v>0.78934685550694506</v>
      </c>
      <c r="K1009">
        <v>0.61824702327160097</v>
      </c>
      <c r="L1009">
        <v>0.859232175502742</v>
      </c>
      <c r="M1009" t="s">
        <v>959</v>
      </c>
      <c r="N1009" t="s">
        <v>18</v>
      </c>
      <c r="O1009" t="s">
        <v>19</v>
      </c>
      <c r="P1009" s="1">
        <v>0.85898855897688697</v>
      </c>
      <c r="Q1009" t="s">
        <v>20</v>
      </c>
    </row>
    <row r="1010" spans="1:17" x14ac:dyDescent="0.35">
      <c r="A1010">
        <v>1007</v>
      </c>
      <c r="B1010">
        <v>1853</v>
      </c>
      <c r="C1010" t="s">
        <v>2266</v>
      </c>
      <c r="D1010">
        <v>16</v>
      </c>
      <c r="E1010">
        <v>45</v>
      </c>
      <c r="F1010">
        <v>23.936536824086001</v>
      </c>
      <c r="G1010">
        <v>0.34999998400639598</v>
      </c>
      <c r="H1010">
        <v>450</v>
      </c>
      <c r="I1010">
        <v>106.56854152679399</v>
      </c>
      <c r="J1010">
        <v>0.90841159664509796</v>
      </c>
      <c r="K1010">
        <v>0.49792546025308498</v>
      </c>
      <c r="L1010">
        <v>0.81818181818181801</v>
      </c>
      <c r="M1010" t="s">
        <v>959</v>
      </c>
      <c r="N1010" t="s">
        <v>18</v>
      </c>
      <c r="O1010" t="s">
        <v>19</v>
      </c>
      <c r="P1010" s="1">
        <v>0.85894657675674702</v>
      </c>
      <c r="Q1010" t="s">
        <v>20</v>
      </c>
    </row>
    <row r="1011" spans="1:17" x14ac:dyDescent="0.35">
      <c r="A1011">
        <v>1008</v>
      </c>
      <c r="B1011">
        <v>392</v>
      </c>
      <c r="C1011" t="s">
        <v>317</v>
      </c>
      <c r="D1011">
        <v>303</v>
      </c>
      <c r="E1011">
        <v>107</v>
      </c>
      <c r="F1011">
        <v>147.87795366729401</v>
      </c>
      <c r="G1011">
        <v>2.8245969261566102</v>
      </c>
      <c r="H1011">
        <v>17175</v>
      </c>
      <c r="I1011">
        <v>946.69046759605396</v>
      </c>
      <c r="J1011">
        <v>0.82289147761655201</v>
      </c>
      <c r="K1011">
        <v>0.240818918379167</v>
      </c>
      <c r="L1011">
        <v>0.66699029126213605</v>
      </c>
      <c r="M1011" t="s">
        <v>959</v>
      </c>
      <c r="N1011" t="s">
        <v>18</v>
      </c>
      <c r="O1011" t="s">
        <v>19</v>
      </c>
      <c r="P1011" s="1">
        <v>0.85883246609908903</v>
      </c>
      <c r="Q1011" t="s">
        <v>20</v>
      </c>
    </row>
    <row r="1012" spans="1:17" x14ac:dyDescent="0.35">
      <c r="A1012">
        <v>1009</v>
      </c>
      <c r="B1012">
        <v>1913</v>
      </c>
      <c r="C1012" t="s">
        <v>1294</v>
      </c>
      <c r="D1012">
        <v>20</v>
      </c>
      <c r="E1012">
        <v>25</v>
      </c>
      <c r="F1012">
        <v>22.917489221187701</v>
      </c>
      <c r="G1012">
        <v>0.8</v>
      </c>
      <c r="H1012">
        <v>412.5</v>
      </c>
      <c r="I1012">
        <v>75.355338454246507</v>
      </c>
      <c r="J1012">
        <v>0.60318923827052395</v>
      </c>
      <c r="K1012">
        <v>0.91286334187142004</v>
      </c>
      <c r="L1012">
        <v>1</v>
      </c>
      <c r="M1012" t="s">
        <v>959</v>
      </c>
      <c r="N1012" t="s">
        <v>18</v>
      </c>
      <c r="O1012" t="s">
        <v>19</v>
      </c>
      <c r="P1012" s="1">
        <v>0.85867187129635503</v>
      </c>
      <c r="Q1012" t="s">
        <v>20</v>
      </c>
    </row>
    <row r="1013" spans="1:17" x14ac:dyDescent="0.35">
      <c r="A1013">
        <v>1010</v>
      </c>
      <c r="B1013">
        <v>1956</v>
      </c>
      <c r="C1013" t="s">
        <v>2267</v>
      </c>
      <c r="D1013">
        <v>15</v>
      </c>
      <c r="E1013">
        <v>30</v>
      </c>
      <c r="F1013">
        <v>22.212166116452401</v>
      </c>
      <c r="G1013">
        <v>0.5</v>
      </c>
      <c r="H1013">
        <v>387.5</v>
      </c>
      <c r="I1013">
        <v>81.213203072547898</v>
      </c>
      <c r="J1013">
        <v>0.70592630046056304</v>
      </c>
      <c r="K1013">
        <v>0.73829221979788195</v>
      </c>
      <c r="L1013">
        <v>1</v>
      </c>
      <c r="M1013" t="s">
        <v>959</v>
      </c>
      <c r="N1013" t="s">
        <v>18</v>
      </c>
      <c r="O1013" t="s">
        <v>19</v>
      </c>
      <c r="P1013" s="1">
        <v>0.85864551760437502</v>
      </c>
      <c r="Q1013" t="s">
        <v>20</v>
      </c>
    </row>
    <row r="1014" spans="1:17" x14ac:dyDescent="0.35">
      <c r="A1014">
        <v>1011</v>
      </c>
      <c r="B1014">
        <v>1294</v>
      </c>
      <c r="C1014" t="s">
        <v>1925</v>
      </c>
      <c r="D1014">
        <v>59</v>
      </c>
      <c r="E1014">
        <v>34</v>
      </c>
      <c r="F1014">
        <v>38.8840836252188</v>
      </c>
      <c r="G1014">
        <v>1.71428557472315</v>
      </c>
      <c r="H1014">
        <v>1187.5</v>
      </c>
      <c r="I1014">
        <v>167.78174459934201</v>
      </c>
      <c r="J1014">
        <v>0.78288434105332705</v>
      </c>
      <c r="K1014">
        <v>0.53009544267847597</v>
      </c>
      <c r="L1014">
        <v>0.77868852459016402</v>
      </c>
      <c r="M1014" t="s">
        <v>959</v>
      </c>
      <c r="N1014" t="s">
        <v>18</v>
      </c>
      <c r="O1014" t="s">
        <v>19</v>
      </c>
      <c r="P1014" s="1">
        <v>0.85857742805249704</v>
      </c>
      <c r="Q1014" t="s">
        <v>20</v>
      </c>
    </row>
    <row r="1015" spans="1:17" x14ac:dyDescent="0.35">
      <c r="A1015">
        <v>1012</v>
      </c>
      <c r="B1015">
        <v>202</v>
      </c>
      <c r="C1015" t="s">
        <v>242</v>
      </c>
      <c r="D1015">
        <v>429</v>
      </c>
      <c r="E1015">
        <v>219</v>
      </c>
      <c r="F1015">
        <v>228.44453558759599</v>
      </c>
      <c r="G1015">
        <v>1.95409461830488</v>
      </c>
      <c r="H1015">
        <v>40987.5</v>
      </c>
      <c r="I1015">
        <v>1593.17278444767</v>
      </c>
      <c r="J1015">
        <v>0.69186760179496098</v>
      </c>
      <c r="K1015">
        <v>0.20292499122837501</v>
      </c>
      <c r="L1015">
        <v>0.61716544325239997</v>
      </c>
      <c r="M1015" t="s">
        <v>959</v>
      </c>
      <c r="N1015" t="s">
        <v>18</v>
      </c>
      <c r="O1015" t="s">
        <v>19</v>
      </c>
      <c r="P1015" s="1">
        <v>0.85854461056195697</v>
      </c>
      <c r="Q1015" t="s">
        <v>20</v>
      </c>
    </row>
    <row r="1016" spans="1:17" x14ac:dyDescent="0.35">
      <c r="A1016">
        <v>1013</v>
      </c>
      <c r="B1016">
        <v>1311</v>
      </c>
      <c r="C1016" t="s">
        <v>1678</v>
      </c>
      <c r="D1016">
        <v>36</v>
      </c>
      <c r="E1016">
        <v>56</v>
      </c>
      <c r="F1016">
        <v>38.472600259855398</v>
      </c>
      <c r="G1016">
        <v>0.63999995393841902</v>
      </c>
      <c r="H1016">
        <v>1162.5</v>
      </c>
      <c r="I1016">
        <v>153.63960921764399</v>
      </c>
      <c r="J1016">
        <v>0.79985322481147003</v>
      </c>
      <c r="K1016">
        <v>0.61886573536801304</v>
      </c>
      <c r="L1016">
        <v>0.86111111111111105</v>
      </c>
      <c r="M1016" t="s">
        <v>959</v>
      </c>
      <c r="N1016" t="s">
        <v>18</v>
      </c>
      <c r="O1016" t="s">
        <v>19</v>
      </c>
      <c r="P1016" s="1">
        <v>0.85846549615047496</v>
      </c>
      <c r="Q1016" t="s">
        <v>20</v>
      </c>
    </row>
    <row r="1017" spans="1:17" x14ac:dyDescent="0.35">
      <c r="A1017">
        <v>1014</v>
      </c>
      <c r="B1017">
        <v>473</v>
      </c>
      <c r="C1017" t="s">
        <v>456</v>
      </c>
      <c r="D1017">
        <v>130</v>
      </c>
      <c r="E1017">
        <v>120</v>
      </c>
      <c r="F1017">
        <v>124.76118560829499</v>
      </c>
      <c r="G1017">
        <v>1.0833333333333299</v>
      </c>
      <c r="H1017">
        <v>12225</v>
      </c>
      <c r="I1017">
        <v>443.84775996208202</v>
      </c>
      <c r="J1017">
        <v>0.59629172749811099</v>
      </c>
      <c r="K1017">
        <v>0.77981335217254</v>
      </c>
      <c r="L1017">
        <v>0.94038461538461504</v>
      </c>
      <c r="M1017" t="s">
        <v>959</v>
      </c>
      <c r="N1017" t="s">
        <v>18</v>
      </c>
      <c r="O1017" t="s">
        <v>19</v>
      </c>
      <c r="P1017" s="1">
        <v>0.85841695189436895</v>
      </c>
      <c r="Q1017" t="s">
        <v>20</v>
      </c>
    </row>
    <row r="1018" spans="1:17" x14ac:dyDescent="0.35">
      <c r="A1018">
        <v>1015</v>
      </c>
      <c r="B1018">
        <v>1149</v>
      </c>
      <c r="C1018" t="s">
        <v>1695</v>
      </c>
      <c r="D1018">
        <v>65</v>
      </c>
      <c r="E1018">
        <v>35</v>
      </c>
      <c r="F1018">
        <v>46.008268203902297</v>
      </c>
      <c r="G1018">
        <v>1.8571428571428601</v>
      </c>
      <c r="H1018">
        <v>1662.5</v>
      </c>
      <c r="I1018">
        <v>196.06601536273999</v>
      </c>
      <c r="J1018">
        <v>0.72509506038718596</v>
      </c>
      <c r="K1018">
        <v>0.54345910899307703</v>
      </c>
      <c r="L1018">
        <v>0.81097560975609795</v>
      </c>
      <c r="M1018" t="s">
        <v>24</v>
      </c>
      <c r="N1018" t="s">
        <v>18</v>
      </c>
      <c r="O1018" t="s">
        <v>19</v>
      </c>
      <c r="P1018" s="1">
        <v>0.85840841474910001</v>
      </c>
      <c r="Q1018" t="s">
        <v>20</v>
      </c>
    </row>
    <row r="1019" spans="1:17" x14ac:dyDescent="0.35">
      <c r="A1019">
        <v>1016</v>
      </c>
      <c r="B1019">
        <v>1344</v>
      </c>
      <c r="C1019" t="s">
        <v>1478</v>
      </c>
      <c r="D1019">
        <v>51</v>
      </c>
      <c r="E1019">
        <v>35</v>
      </c>
      <c r="F1019">
        <v>37.210858696078098</v>
      </c>
      <c r="G1019">
        <v>1.47999994223284</v>
      </c>
      <c r="H1019">
        <v>1087.5</v>
      </c>
      <c r="I1019">
        <v>143.63960921764399</v>
      </c>
      <c r="J1019">
        <v>0.38754913150318798</v>
      </c>
      <c r="K1019">
        <v>0.66235481809131103</v>
      </c>
      <c r="L1019">
        <v>0.89690721649484495</v>
      </c>
      <c r="M1019" t="s">
        <v>959</v>
      </c>
      <c r="N1019" t="s">
        <v>18</v>
      </c>
      <c r="O1019" t="s">
        <v>19</v>
      </c>
      <c r="P1019" s="1">
        <v>0.85838352674787599</v>
      </c>
      <c r="Q1019" t="s">
        <v>20</v>
      </c>
    </row>
    <row r="1020" spans="1:17" x14ac:dyDescent="0.35">
      <c r="A1020">
        <v>1017</v>
      </c>
      <c r="B1020">
        <v>1852</v>
      </c>
      <c r="C1020" t="s">
        <v>2268</v>
      </c>
      <c r="D1020">
        <v>30</v>
      </c>
      <c r="E1020">
        <v>20</v>
      </c>
      <c r="F1020">
        <v>23.936536824086001</v>
      </c>
      <c r="G1020">
        <v>1.5</v>
      </c>
      <c r="H1020">
        <v>450</v>
      </c>
      <c r="I1020">
        <v>88.284270763397203</v>
      </c>
      <c r="J1020">
        <v>0.58735284964951495</v>
      </c>
      <c r="K1020">
        <v>0.72553055943413802</v>
      </c>
      <c r="L1020">
        <v>0.97297297297297303</v>
      </c>
      <c r="M1020" t="s">
        <v>959</v>
      </c>
      <c r="N1020" t="s">
        <v>18</v>
      </c>
      <c r="O1020" t="s">
        <v>19</v>
      </c>
      <c r="P1020" s="1">
        <v>0.85837601397896302</v>
      </c>
      <c r="Q1020" t="s">
        <v>20</v>
      </c>
    </row>
    <row r="1021" spans="1:17" x14ac:dyDescent="0.35">
      <c r="A1021">
        <v>1018</v>
      </c>
      <c r="B1021">
        <v>531</v>
      </c>
      <c r="C1021" t="s">
        <v>813</v>
      </c>
      <c r="D1021">
        <v>138</v>
      </c>
      <c r="E1021">
        <v>101</v>
      </c>
      <c r="F1021">
        <v>110.845665710006</v>
      </c>
      <c r="G1021">
        <v>1.3686868667702099</v>
      </c>
      <c r="H1021">
        <v>9650</v>
      </c>
      <c r="I1021">
        <v>403.84775996208202</v>
      </c>
      <c r="J1021">
        <v>0.72213890006692205</v>
      </c>
      <c r="K1021">
        <v>0.74353569187072399</v>
      </c>
      <c r="L1021">
        <v>0.95191122071516598</v>
      </c>
      <c r="M1021" t="s">
        <v>959</v>
      </c>
      <c r="N1021" t="s">
        <v>18</v>
      </c>
      <c r="O1021" t="s">
        <v>19</v>
      </c>
      <c r="P1021" s="1">
        <v>0.8582873086028</v>
      </c>
      <c r="Q1021" t="s">
        <v>20</v>
      </c>
    </row>
    <row r="1022" spans="1:17" x14ac:dyDescent="0.35">
      <c r="A1022">
        <v>1019</v>
      </c>
      <c r="B1022">
        <v>1778</v>
      </c>
      <c r="C1022" t="s">
        <v>768</v>
      </c>
      <c r="D1022">
        <v>30</v>
      </c>
      <c r="E1022">
        <v>25</v>
      </c>
      <c r="F1022">
        <v>25.231325220201601</v>
      </c>
      <c r="G1022">
        <v>1.2</v>
      </c>
      <c r="H1022">
        <v>500</v>
      </c>
      <c r="I1022">
        <v>96.568541526794405</v>
      </c>
      <c r="J1022">
        <v>0.53645137564271395</v>
      </c>
      <c r="K1022">
        <v>0.67376511907521397</v>
      </c>
      <c r="L1022">
        <v>0.86956521739130399</v>
      </c>
      <c r="M1022" t="s">
        <v>959</v>
      </c>
      <c r="N1022" t="s">
        <v>18</v>
      </c>
      <c r="O1022" t="s">
        <v>19</v>
      </c>
      <c r="P1022" s="1">
        <v>0.85817081723289901</v>
      </c>
      <c r="Q1022" t="s">
        <v>20</v>
      </c>
    </row>
    <row r="1023" spans="1:17" x14ac:dyDescent="0.35">
      <c r="A1023">
        <v>1020</v>
      </c>
      <c r="B1023">
        <v>2030</v>
      </c>
      <c r="C1023" t="s">
        <v>1548</v>
      </c>
      <c r="D1023">
        <v>34</v>
      </c>
      <c r="E1023">
        <v>16</v>
      </c>
      <c r="F1023">
        <v>21.1100412282238</v>
      </c>
      <c r="G1023">
        <v>2.1428570122971</v>
      </c>
      <c r="H1023">
        <v>350</v>
      </c>
      <c r="I1023">
        <v>82.426406145095797</v>
      </c>
      <c r="J1023">
        <v>0.524501407920135</v>
      </c>
      <c r="K1023">
        <v>0.64735898328784502</v>
      </c>
      <c r="L1023">
        <v>0.93333333333333302</v>
      </c>
      <c r="M1023" t="s">
        <v>959</v>
      </c>
      <c r="N1023" t="s">
        <v>18</v>
      </c>
      <c r="O1023" t="s">
        <v>19</v>
      </c>
      <c r="P1023" s="1">
        <v>0.85812976241411898</v>
      </c>
      <c r="Q1023" t="s">
        <v>20</v>
      </c>
    </row>
    <row r="1024" spans="1:17" x14ac:dyDescent="0.35">
      <c r="A1024">
        <v>1021</v>
      </c>
      <c r="B1024">
        <v>1656</v>
      </c>
      <c r="C1024" t="s">
        <v>2269</v>
      </c>
      <c r="D1024">
        <v>25</v>
      </c>
      <c r="E1024">
        <v>30</v>
      </c>
      <c r="F1024">
        <v>27.639531957706801</v>
      </c>
      <c r="G1024">
        <v>0.83333333333333304</v>
      </c>
      <c r="H1024">
        <v>600</v>
      </c>
      <c r="I1024">
        <v>98.284270763397203</v>
      </c>
      <c r="J1024">
        <v>0.638098446600184</v>
      </c>
      <c r="K1024">
        <v>0.780536245444859</v>
      </c>
      <c r="L1024">
        <v>0.94117647058823495</v>
      </c>
      <c r="M1024" t="s">
        <v>959</v>
      </c>
      <c r="N1024" t="s">
        <v>18</v>
      </c>
      <c r="O1024" t="s">
        <v>19</v>
      </c>
      <c r="P1024" s="1">
        <v>0.85810536271155702</v>
      </c>
      <c r="Q1024" t="s">
        <v>20</v>
      </c>
    </row>
    <row r="1025" spans="1:17" x14ac:dyDescent="0.35">
      <c r="A1025">
        <v>1022</v>
      </c>
      <c r="B1025">
        <v>442</v>
      </c>
      <c r="C1025" t="s">
        <v>353</v>
      </c>
      <c r="D1025">
        <v>122</v>
      </c>
      <c r="E1025">
        <v>184</v>
      </c>
      <c r="F1025">
        <v>132.854368347041</v>
      </c>
      <c r="G1025">
        <v>0.66458659335396497</v>
      </c>
      <c r="H1025">
        <v>13862.5</v>
      </c>
      <c r="I1025">
        <v>642.34018146991696</v>
      </c>
      <c r="J1025">
        <v>0.80342505456885804</v>
      </c>
      <c r="K1025">
        <v>0.42220293013268301</v>
      </c>
      <c r="L1025">
        <v>0.83824640967498099</v>
      </c>
      <c r="M1025" t="s">
        <v>959</v>
      </c>
      <c r="N1025" t="s">
        <v>18</v>
      </c>
      <c r="O1025" t="s">
        <v>19</v>
      </c>
      <c r="P1025" s="1">
        <v>0.85799341958199205</v>
      </c>
      <c r="Q1025" t="s">
        <v>20</v>
      </c>
    </row>
    <row r="1026" spans="1:17" x14ac:dyDescent="0.35">
      <c r="A1026">
        <v>1023</v>
      </c>
      <c r="B1026">
        <v>1534</v>
      </c>
      <c r="C1026" t="s">
        <v>2270</v>
      </c>
      <c r="D1026">
        <v>65</v>
      </c>
      <c r="E1026">
        <v>15</v>
      </c>
      <c r="F1026">
        <v>31.158388162107499</v>
      </c>
      <c r="G1026">
        <v>4.3333333333333304</v>
      </c>
      <c r="H1026">
        <v>762.5</v>
      </c>
      <c r="I1026">
        <v>149.49747383594499</v>
      </c>
      <c r="J1026">
        <v>0.90097235720561497</v>
      </c>
      <c r="K1026">
        <v>0.42872815377772999</v>
      </c>
      <c r="L1026">
        <v>0.92424242424242398</v>
      </c>
      <c r="M1026" t="s">
        <v>959</v>
      </c>
      <c r="N1026" t="s">
        <v>18</v>
      </c>
      <c r="O1026" t="s">
        <v>19</v>
      </c>
      <c r="P1026" s="1">
        <v>0.85789701842802002</v>
      </c>
      <c r="Q1026" t="s">
        <v>20</v>
      </c>
    </row>
    <row r="1027" spans="1:17" x14ac:dyDescent="0.35">
      <c r="A1027">
        <v>1024</v>
      </c>
      <c r="B1027">
        <v>652</v>
      </c>
      <c r="C1027" t="s">
        <v>376</v>
      </c>
      <c r="D1027">
        <v>90</v>
      </c>
      <c r="E1027">
        <v>174</v>
      </c>
      <c r="F1027">
        <v>92.275616797810699</v>
      </c>
      <c r="G1027">
        <v>0.51859511620407905</v>
      </c>
      <c r="H1027">
        <v>6687.5</v>
      </c>
      <c r="I1027">
        <v>529.91377532482102</v>
      </c>
      <c r="J1027">
        <v>0.86340568862095102</v>
      </c>
      <c r="K1027">
        <v>0.29927003911774303</v>
      </c>
      <c r="L1027">
        <v>0.63089622641509402</v>
      </c>
      <c r="M1027" t="s">
        <v>959</v>
      </c>
      <c r="N1027" t="s">
        <v>18</v>
      </c>
      <c r="O1027" t="s">
        <v>19</v>
      </c>
      <c r="P1027" s="1">
        <v>0.857873516970032</v>
      </c>
      <c r="Q1027" t="s">
        <v>20</v>
      </c>
    </row>
    <row r="1028" spans="1:17" x14ac:dyDescent="0.35">
      <c r="A1028">
        <v>1025</v>
      </c>
      <c r="B1028">
        <v>880</v>
      </c>
      <c r="C1028" t="s">
        <v>2271</v>
      </c>
      <c r="D1028">
        <v>72</v>
      </c>
      <c r="E1028">
        <v>76</v>
      </c>
      <c r="F1028">
        <v>64.203683898045099</v>
      </c>
      <c r="G1028">
        <v>0.94565212251027098</v>
      </c>
      <c r="H1028">
        <v>3237.5</v>
      </c>
      <c r="I1028">
        <v>282.634556889534</v>
      </c>
      <c r="J1028">
        <v>0.74196311287067496</v>
      </c>
      <c r="K1028">
        <v>0.50929465673021102</v>
      </c>
      <c r="L1028">
        <v>0.75510204081632604</v>
      </c>
      <c r="M1028" t="s">
        <v>959</v>
      </c>
      <c r="N1028" t="s">
        <v>18</v>
      </c>
      <c r="O1028" t="s">
        <v>19</v>
      </c>
      <c r="P1028" s="1">
        <v>0.85771564800727196</v>
      </c>
      <c r="Q1028" t="s">
        <v>20</v>
      </c>
    </row>
    <row r="1029" spans="1:17" x14ac:dyDescent="0.35">
      <c r="A1029">
        <v>1026</v>
      </c>
      <c r="B1029">
        <v>850</v>
      </c>
      <c r="C1029" t="s">
        <v>1452</v>
      </c>
      <c r="D1029">
        <v>75</v>
      </c>
      <c r="E1029">
        <v>60</v>
      </c>
      <c r="F1029">
        <v>66.8749123429875</v>
      </c>
      <c r="G1029">
        <v>1.25</v>
      </c>
      <c r="H1029">
        <v>3512.5</v>
      </c>
      <c r="I1029">
        <v>247.78174459934201</v>
      </c>
      <c r="J1029">
        <v>0.71765569775450999</v>
      </c>
      <c r="K1029">
        <v>0.71893161823108698</v>
      </c>
      <c r="L1029">
        <v>0.92434210526315796</v>
      </c>
      <c r="M1029" t="s">
        <v>959</v>
      </c>
      <c r="N1029" t="s">
        <v>18</v>
      </c>
      <c r="O1029" t="s">
        <v>19</v>
      </c>
      <c r="P1029" s="1">
        <v>0.85760361527377804</v>
      </c>
      <c r="Q1029" t="s">
        <v>20</v>
      </c>
    </row>
    <row r="1030" spans="1:17" x14ac:dyDescent="0.35">
      <c r="A1030">
        <v>1027</v>
      </c>
      <c r="B1030">
        <v>2013</v>
      </c>
      <c r="C1030" t="s">
        <v>2272</v>
      </c>
      <c r="D1030">
        <v>35</v>
      </c>
      <c r="E1030">
        <v>15</v>
      </c>
      <c r="F1030">
        <v>21.483699284957801</v>
      </c>
      <c r="G1030">
        <v>2.3333333333333299</v>
      </c>
      <c r="H1030">
        <v>362.5</v>
      </c>
      <c r="I1030">
        <v>85.355338454246507</v>
      </c>
      <c r="J1030">
        <v>0.73628800729473098</v>
      </c>
      <c r="K1030">
        <v>0.62525402682987596</v>
      </c>
      <c r="L1030">
        <v>0.96666666666666701</v>
      </c>
      <c r="M1030" t="s">
        <v>959</v>
      </c>
      <c r="N1030" t="s">
        <v>18</v>
      </c>
      <c r="O1030" t="s">
        <v>19</v>
      </c>
      <c r="P1030" s="1">
        <v>0.85757509091413198</v>
      </c>
      <c r="Q1030" t="s">
        <v>20</v>
      </c>
    </row>
    <row r="1031" spans="1:17" x14ac:dyDescent="0.35">
      <c r="A1031">
        <v>1028</v>
      </c>
      <c r="B1031">
        <v>1457</v>
      </c>
      <c r="C1031" t="s">
        <v>1010</v>
      </c>
      <c r="D1031">
        <v>37</v>
      </c>
      <c r="E1031">
        <v>50</v>
      </c>
      <c r="F1031">
        <v>33.377905890622699</v>
      </c>
      <c r="G1031">
        <v>0.73437500596337402</v>
      </c>
      <c r="H1031">
        <v>875</v>
      </c>
      <c r="I1031">
        <v>188.99494767189</v>
      </c>
      <c r="J1031">
        <v>0.74778806407634102</v>
      </c>
      <c r="K1031">
        <v>0.30783466801619802</v>
      </c>
      <c r="L1031">
        <v>0.60869565217391297</v>
      </c>
      <c r="M1031" t="s">
        <v>959</v>
      </c>
      <c r="N1031" t="s">
        <v>18</v>
      </c>
      <c r="O1031" t="s">
        <v>19</v>
      </c>
      <c r="P1031" s="1">
        <v>0.85753171720098798</v>
      </c>
      <c r="Q1031" t="s">
        <v>20</v>
      </c>
    </row>
    <row r="1032" spans="1:17" x14ac:dyDescent="0.35">
      <c r="A1032">
        <v>1029</v>
      </c>
      <c r="B1032">
        <v>1737</v>
      </c>
      <c r="C1032" t="s">
        <v>2273</v>
      </c>
      <c r="D1032">
        <v>25</v>
      </c>
      <c r="E1032">
        <v>30</v>
      </c>
      <c r="F1032">
        <v>25.854414729132099</v>
      </c>
      <c r="G1032">
        <v>0.83333333333333304</v>
      </c>
      <c r="H1032">
        <v>525</v>
      </c>
      <c r="I1032">
        <v>92.426406145095797</v>
      </c>
      <c r="J1032">
        <v>0.64833993473481899</v>
      </c>
      <c r="K1032">
        <v>0.77228399482409804</v>
      </c>
      <c r="L1032">
        <v>0.91304347826086996</v>
      </c>
      <c r="M1032" t="s">
        <v>959</v>
      </c>
      <c r="N1032" t="s">
        <v>18</v>
      </c>
      <c r="O1032" t="s">
        <v>19</v>
      </c>
      <c r="P1032" s="1">
        <v>0.85749766302115005</v>
      </c>
      <c r="Q1032" t="s">
        <v>20</v>
      </c>
    </row>
    <row r="1033" spans="1:17" x14ac:dyDescent="0.35">
      <c r="A1033">
        <v>1030</v>
      </c>
      <c r="B1033">
        <v>2089</v>
      </c>
      <c r="C1033" t="s">
        <v>1131</v>
      </c>
      <c r="D1033">
        <v>20</v>
      </c>
      <c r="E1033">
        <v>20</v>
      </c>
      <c r="F1033">
        <v>20.342144725641099</v>
      </c>
      <c r="G1033">
        <v>1</v>
      </c>
      <c r="H1033">
        <v>325</v>
      </c>
      <c r="I1033">
        <v>74.142135381698594</v>
      </c>
      <c r="J1033">
        <v>0.31774662534716702</v>
      </c>
      <c r="K1033">
        <v>0.74295591533565997</v>
      </c>
      <c r="L1033">
        <v>0.96296296296296302</v>
      </c>
      <c r="M1033" t="s">
        <v>959</v>
      </c>
      <c r="N1033" t="s">
        <v>18</v>
      </c>
      <c r="O1033" t="s">
        <v>19</v>
      </c>
      <c r="P1033" s="1">
        <v>0.85744923661271299</v>
      </c>
      <c r="Q1033" t="s">
        <v>20</v>
      </c>
    </row>
    <row r="1034" spans="1:17" x14ac:dyDescent="0.35">
      <c r="A1034">
        <v>1031</v>
      </c>
      <c r="B1034">
        <v>1967</v>
      </c>
      <c r="C1034" t="s">
        <v>2274</v>
      </c>
      <c r="D1034">
        <v>15</v>
      </c>
      <c r="E1034">
        <v>40</v>
      </c>
      <c r="F1034">
        <v>22.212166116452401</v>
      </c>
      <c r="G1034">
        <v>0.375</v>
      </c>
      <c r="H1034">
        <v>387.5</v>
      </c>
      <c r="I1034">
        <v>99.497473835945101</v>
      </c>
      <c r="J1034">
        <v>0.75342806127189899</v>
      </c>
      <c r="K1034">
        <v>0.49187807179630999</v>
      </c>
      <c r="L1034">
        <v>0.83783783783783805</v>
      </c>
      <c r="M1034" t="s">
        <v>959</v>
      </c>
      <c r="N1034" t="s">
        <v>18</v>
      </c>
      <c r="O1034" t="s">
        <v>19</v>
      </c>
      <c r="P1034" s="1">
        <v>0.85744876953171401</v>
      </c>
      <c r="Q1034" t="s">
        <v>20</v>
      </c>
    </row>
    <row r="1035" spans="1:17" x14ac:dyDescent="0.35">
      <c r="A1035">
        <v>1032</v>
      </c>
      <c r="B1035">
        <v>847</v>
      </c>
      <c r="C1035" t="s">
        <v>527</v>
      </c>
      <c r="D1035">
        <v>63</v>
      </c>
      <c r="E1035">
        <v>80</v>
      </c>
      <c r="F1035">
        <v>67.349208444635906</v>
      </c>
      <c r="G1035">
        <v>0.78750008344650302</v>
      </c>
      <c r="H1035">
        <v>3562.5</v>
      </c>
      <c r="I1035">
        <v>240.208150744438</v>
      </c>
      <c r="J1035">
        <v>0.73575878863288402</v>
      </c>
      <c r="K1035">
        <v>0.77587053201186096</v>
      </c>
      <c r="L1035">
        <v>0.92833876221498401</v>
      </c>
      <c r="M1035" t="s">
        <v>959</v>
      </c>
      <c r="N1035" t="s">
        <v>18</v>
      </c>
      <c r="O1035" t="s">
        <v>19</v>
      </c>
      <c r="P1035" s="1">
        <v>0.85732733182944798</v>
      </c>
      <c r="Q1035" t="s">
        <v>20</v>
      </c>
    </row>
    <row r="1036" spans="1:17" x14ac:dyDescent="0.35">
      <c r="A1036">
        <v>1033</v>
      </c>
      <c r="B1036">
        <v>1685</v>
      </c>
      <c r="C1036" t="s">
        <v>1544</v>
      </c>
      <c r="D1036">
        <v>36</v>
      </c>
      <c r="E1036">
        <v>23</v>
      </c>
      <c r="F1036">
        <v>27.057581899030001</v>
      </c>
      <c r="G1036">
        <v>1.55999989317758</v>
      </c>
      <c r="H1036">
        <v>575</v>
      </c>
      <c r="I1036">
        <v>102.426406145096</v>
      </c>
      <c r="J1036">
        <v>0.49793165513823401</v>
      </c>
      <c r="K1036">
        <v>0.68873767323214297</v>
      </c>
      <c r="L1036">
        <v>0.88461538461538503</v>
      </c>
      <c r="M1036" t="s">
        <v>959</v>
      </c>
      <c r="N1036" t="s">
        <v>18</v>
      </c>
      <c r="O1036" t="s">
        <v>19</v>
      </c>
      <c r="P1036" s="1">
        <v>0.85720130300747499</v>
      </c>
      <c r="Q1036" t="s">
        <v>20</v>
      </c>
    </row>
    <row r="1037" spans="1:17" x14ac:dyDescent="0.35">
      <c r="A1037">
        <v>1034</v>
      </c>
      <c r="B1037">
        <v>1051</v>
      </c>
      <c r="C1037" t="s">
        <v>1740</v>
      </c>
      <c r="D1037">
        <v>49</v>
      </c>
      <c r="E1037">
        <v>112</v>
      </c>
      <c r="F1037">
        <v>50.933540740830999</v>
      </c>
      <c r="G1037">
        <v>0.436619715318605</v>
      </c>
      <c r="H1037">
        <v>2037.5</v>
      </c>
      <c r="I1037">
        <v>308.49242150783499</v>
      </c>
      <c r="J1037">
        <v>0.89952723847048799</v>
      </c>
      <c r="K1037">
        <v>0.26904100857275198</v>
      </c>
      <c r="L1037">
        <v>0.57192982456140395</v>
      </c>
      <c r="M1037" t="s">
        <v>959</v>
      </c>
      <c r="N1037" t="s">
        <v>18</v>
      </c>
      <c r="O1037" t="s">
        <v>19</v>
      </c>
      <c r="P1037" s="1">
        <v>0.85699702488270801</v>
      </c>
      <c r="Q1037" t="s">
        <v>20</v>
      </c>
    </row>
    <row r="1038" spans="1:17" x14ac:dyDescent="0.35">
      <c r="A1038">
        <v>1035</v>
      </c>
      <c r="B1038">
        <v>1761</v>
      </c>
      <c r="C1038" t="s">
        <v>698</v>
      </c>
      <c r="D1038">
        <v>25</v>
      </c>
      <c r="E1038">
        <v>40</v>
      </c>
      <c r="F1038">
        <v>25.5447698497515</v>
      </c>
      <c r="G1038">
        <v>0.63636362011528902</v>
      </c>
      <c r="H1038">
        <v>512.5</v>
      </c>
      <c r="I1038">
        <v>119.497473835945</v>
      </c>
      <c r="J1038">
        <v>0.78293459393697196</v>
      </c>
      <c r="K1038">
        <v>0.45101011787517498</v>
      </c>
      <c r="L1038">
        <v>0.70689655172413801</v>
      </c>
      <c r="M1038" t="s">
        <v>959</v>
      </c>
      <c r="N1038" t="s">
        <v>18</v>
      </c>
      <c r="O1038" t="s">
        <v>19</v>
      </c>
      <c r="P1038" s="1">
        <v>0.85685516348343005</v>
      </c>
      <c r="Q1038" t="s">
        <v>20</v>
      </c>
    </row>
    <row r="1039" spans="1:17" x14ac:dyDescent="0.35">
      <c r="A1039">
        <v>1036</v>
      </c>
      <c r="B1039">
        <v>1933</v>
      </c>
      <c r="C1039" t="s">
        <v>2275</v>
      </c>
      <c r="D1039">
        <v>25</v>
      </c>
      <c r="E1039">
        <v>20</v>
      </c>
      <c r="F1039">
        <v>22.917489221187701</v>
      </c>
      <c r="G1039">
        <v>1.25</v>
      </c>
      <c r="H1039">
        <v>412.5</v>
      </c>
      <c r="I1039">
        <v>81.213203072547898</v>
      </c>
      <c r="J1039">
        <v>0.56726633429943296</v>
      </c>
      <c r="K1039">
        <v>0.78592397591387397</v>
      </c>
      <c r="L1039">
        <v>0.94285714285714295</v>
      </c>
      <c r="M1039" t="s">
        <v>959</v>
      </c>
      <c r="N1039" t="s">
        <v>18</v>
      </c>
      <c r="O1039" t="s">
        <v>19</v>
      </c>
      <c r="P1039" s="1">
        <v>0.85679813342028099</v>
      </c>
      <c r="Q1039" t="s">
        <v>20</v>
      </c>
    </row>
    <row r="1040" spans="1:17" x14ac:dyDescent="0.35">
      <c r="A1040">
        <v>1037</v>
      </c>
      <c r="B1040">
        <v>440</v>
      </c>
      <c r="C1040" t="s">
        <v>225</v>
      </c>
      <c r="D1040">
        <v>181</v>
      </c>
      <c r="E1040">
        <v>110</v>
      </c>
      <c r="F1040">
        <v>133.153522899085</v>
      </c>
      <c r="G1040">
        <v>1.63461554238658</v>
      </c>
      <c r="H1040">
        <v>13925</v>
      </c>
      <c r="I1040">
        <v>522.13203072547901</v>
      </c>
      <c r="J1040">
        <v>0.61490569912803394</v>
      </c>
      <c r="K1040">
        <v>0.641866035260381</v>
      </c>
      <c r="L1040">
        <v>0.86625194401244199</v>
      </c>
      <c r="M1040" t="s">
        <v>959</v>
      </c>
      <c r="N1040" t="s">
        <v>18</v>
      </c>
      <c r="O1040" t="s">
        <v>19</v>
      </c>
      <c r="P1040" s="1">
        <v>0.85675833722572603</v>
      </c>
      <c r="Q1040" t="s">
        <v>20</v>
      </c>
    </row>
    <row r="1041" spans="1:17" x14ac:dyDescent="0.35">
      <c r="A1041">
        <v>1038</v>
      </c>
      <c r="B1041">
        <v>1547</v>
      </c>
      <c r="C1041" t="s">
        <v>2276</v>
      </c>
      <c r="D1041">
        <v>41</v>
      </c>
      <c r="E1041">
        <v>25</v>
      </c>
      <c r="F1041">
        <v>30.643338007504699</v>
      </c>
      <c r="G1041">
        <v>1.64000015258789</v>
      </c>
      <c r="H1041">
        <v>737.5</v>
      </c>
      <c r="I1041">
        <v>113.63960921764399</v>
      </c>
      <c r="J1041">
        <v>0.54280529800269095</v>
      </c>
      <c r="K1041">
        <v>0.71764956419802195</v>
      </c>
      <c r="L1041">
        <v>0.90769230769230802</v>
      </c>
      <c r="M1041" t="s">
        <v>959</v>
      </c>
      <c r="N1041" t="s">
        <v>18</v>
      </c>
      <c r="O1041" t="s">
        <v>19</v>
      </c>
      <c r="P1041" s="1">
        <v>0.85673330237538903</v>
      </c>
      <c r="Q1041" t="s">
        <v>20</v>
      </c>
    </row>
    <row r="1042" spans="1:17" x14ac:dyDescent="0.35">
      <c r="A1042">
        <v>1039</v>
      </c>
      <c r="B1042">
        <v>1508</v>
      </c>
      <c r="C1042" t="s">
        <v>2277</v>
      </c>
      <c r="D1042">
        <v>28</v>
      </c>
      <c r="E1042">
        <v>46</v>
      </c>
      <c r="F1042">
        <v>31.915382432114601</v>
      </c>
      <c r="G1042">
        <v>0.61538452759946705</v>
      </c>
      <c r="H1042">
        <v>800</v>
      </c>
      <c r="I1042">
        <v>126.56854152679399</v>
      </c>
      <c r="J1042">
        <v>0.76638999218377502</v>
      </c>
      <c r="K1042">
        <v>0.62754995051711204</v>
      </c>
      <c r="L1042">
        <v>0.831168831168831</v>
      </c>
      <c r="M1042" t="s">
        <v>959</v>
      </c>
      <c r="N1042" t="s">
        <v>18</v>
      </c>
      <c r="O1042" t="s">
        <v>19</v>
      </c>
      <c r="P1042" s="1">
        <v>0.85672110038667904</v>
      </c>
      <c r="Q1042" t="s">
        <v>20</v>
      </c>
    </row>
    <row r="1043" spans="1:17" x14ac:dyDescent="0.35">
      <c r="A1043">
        <v>1040</v>
      </c>
      <c r="B1043">
        <v>1040</v>
      </c>
      <c r="C1043" t="s">
        <v>393</v>
      </c>
      <c r="D1043">
        <v>50</v>
      </c>
      <c r="E1043">
        <v>65</v>
      </c>
      <c r="F1043">
        <v>51.708829458264098</v>
      </c>
      <c r="G1043">
        <v>0.76923076923076905</v>
      </c>
      <c r="H1043">
        <v>2100</v>
      </c>
      <c r="I1043">
        <v>200.71067690849301</v>
      </c>
      <c r="J1043">
        <v>0.72370772724351196</v>
      </c>
      <c r="K1043">
        <v>0.655070749425261</v>
      </c>
      <c r="L1043">
        <v>0.865979381443299</v>
      </c>
      <c r="M1043" t="s">
        <v>959</v>
      </c>
      <c r="N1043" t="s">
        <v>18</v>
      </c>
      <c r="O1043" t="s">
        <v>19</v>
      </c>
      <c r="P1043" s="1">
        <v>0.85660650864035404</v>
      </c>
      <c r="Q1043" t="s">
        <v>20</v>
      </c>
    </row>
    <row r="1044" spans="1:17" x14ac:dyDescent="0.35">
      <c r="A1044">
        <v>1041</v>
      </c>
      <c r="B1044">
        <v>1205</v>
      </c>
      <c r="C1044" t="s">
        <v>1285</v>
      </c>
      <c r="D1044">
        <v>40</v>
      </c>
      <c r="E1044">
        <v>45</v>
      </c>
      <c r="F1044">
        <v>42.595379458899103</v>
      </c>
      <c r="G1044">
        <v>0.88888888888888895</v>
      </c>
      <c r="H1044">
        <v>1425</v>
      </c>
      <c r="I1044">
        <v>146.56854152679401</v>
      </c>
      <c r="J1044">
        <v>0.57760272602771701</v>
      </c>
      <c r="K1044">
        <v>0.83357214910858402</v>
      </c>
      <c r="L1044">
        <v>0.95798319327731096</v>
      </c>
      <c r="M1044" t="s">
        <v>959</v>
      </c>
      <c r="N1044" t="s">
        <v>18</v>
      </c>
      <c r="O1044" t="s">
        <v>19</v>
      </c>
      <c r="P1044" s="1">
        <v>0.85648883985195601</v>
      </c>
      <c r="Q1044" t="s">
        <v>20</v>
      </c>
    </row>
    <row r="1045" spans="1:17" x14ac:dyDescent="0.35">
      <c r="A1045">
        <v>1042</v>
      </c>
      <c r="B1045">
        <v>745</v>
      </c>
      <c r="C1045" t="s">
        <v>963</v>
      </c>
      <c r="D1045">
        <v>76</v>
      </c>
      <c r="E1045">
        <v>82</v>
      </c>
      <c r="F1045">
        <v>77.460579358564402</v>
      </c>
      <c r="G1045">
        <v>0.92857127144004004</v>
      </c>
      <c r="H1045">
        <v>4712.5</v>
      </c>
      <c r="I1045">
        <v>290.208150744438</v>
      </c>
      <c r="J1045">
        <v>0.65626148423848096</v>
      </c>
      <c r="K1045">
        <v>0.70314034159069105</v>
      </c>
      <c r="L1045">
        <v>0.88705882352941201</v>
      </c>
      <c r="M1045" t="s">
        <v>959</v>
      </c>
      <c r="N1045" t="s">
        <v>18</v>
      </c>
      <c r="O1045" t="s">
        <v>19</v>
      </c>
      <c r="P1045" s="1">
        <v>0.85643138998953805</v>
      </c>
      <c r="Q1045" t="s">
        <v>20</v>
      </c>
    </row>
    <row r="1046" spans="1:17" x14ac:dyDescent="0.35">
      <c r="A1046">
        <v>1043</v>
      </c>
      <c r="B1046">
        <v>2036</v>
      </c>
      <c r="C1046" t="s">
        <v>2278</v>
      </c>
      <c r="D1046">
        <v>21</v>
      </c>
      <c r="E1046">
        <v>21</v>
      </c>
      <c r="F1046">
        <v>21.1100412282238</v>
      </c>
      <c r="G1046">
        <v>1</v>
      </c>
      <c r="H1046">
        <v>350</v>
      </c>
      <c r="I1046">
        <v>72.426406145095797</v>
      </c>
      <c r="J1046">
        <v>0.59007048766178605</v>
      </c>
      <c r="K1046">
        <v>0.83846325929359999</v>
      </c>
      <c r="L1046">
        <v>0.96551724137931005</v>
      </c>
      <c r="M1046" t="s">
        <v>959</v>
      </c>
      <c r="N1046" t="s">
        <v>18</v>
      </c>
      <c r="O1046" t="s">
        <v>19</v>
      </c>
      <c r="P1046" s="1">
        <v>0.85633413292451999</v>
      </c>
      <c r="Q1046" t="s">
        <v>20</v>
      </c>
    </row>
    <row r="1047" spans="1:17" x14ac:dyDescent="0.35">
      <c r="A1047">
        <v>1044</v>
      </c>
      <c r="B1047">
        <v>1481</v>
      </c>
      <c r="C1047" t="s">
        <v>1531</v>
      </c>
      <c r="D1047">
        <v>39</v>
      </c>
      <c r="E1047">
        <v>28</v>
      </c>
      <c r="F1047">
        <v>32.654833007009799</v>
      </c>
      <c r="G1047">
        <v>1.3750001053671299</v>
      </c>
      <c r="H1047">
        <v>837.5</v>
      </c>
      <c r="I1047">
        <v>113.63960921764399</v>
      </c>
      <c r="J1047">
        <v>0.50349984274249004</v>
      </c>
      <c r="K1047">
        <v>0.81495797968249895</v>
      </c>
      <c r="L1047">
        <v>0.95714285714285696</v>
      </c>
      <c r="M1047" t="s">
        <v>959</v>
      </c>
      <c r="N1047" t="s">
        <v>18</v>
      </c>
      <c r="O1047" t="s">
        <v>19</v>
      </c>
      <c r="P1047" s="1">
        <v>0.85626193552375796</v>
      </c>
      <c r="Q1047" t="s">
        <v>20</v>
      </c>
    </row>
    <row r="1048" spans="1:17" x14ac:dyDescent="0.35">
      <c r="A1048">
        <v>1045</v>
      </c>
      <c r="B1048">
        <v>883</v>
      </c>
      <c r="C1048" t="s">
        <v>1837</v>
      </c>
      <c r="D1048">
        <v>60</v>
      </c>
      <c r="E1048">
        <v>70</v>
      </c>
      <c r="F1048">
        <v>63.955312816541799</v>
      </c>
      <c r="G1048">
        <v>0.85714285714285698</v>
      </c>
      <c r="H1048">
        <v>3212.5</v>
      </c>
      <c r="I1048">
        <v>221.92387998104101</v>
      </c>
      <c r="J1048">
        <v>0.70356677805265899</v>
      </c>
      <c r="K1048">
        <v>0.81968111046356995</v>
      </c>
      <c r="L1048">
        <v>0.94485294117647101</v>
      </c>
      <c r="M1048" t="s">
        <v>959</v>
      </c>
      <c r="N1048" t="s">
        <v>18</v>
      </c>
      <c r="O1048" t="s">
        <v>19</v>
      </c>
      <c r="P1048" s="1">
        <v>0.85625697715325599</v>
      </c>
      <c r="Q1048" t="s">
        <v>20</v>
      </c>
    </row>
    <row r="1049" spans="1:17" x14ac:dyDescent="0.35">
      <c r="A1049">
        <v>1046</v>
      </c>
      <c r="B1049">
        <v>514</v>
      </c>
      <c r="C1049" t="s">
        <v>582</v>
      </c>
      <c r="D1049">
        <v>251</v>
      </c>
      <c r="E1049">
        <v>87</v>
      </c>
      <c r="F1049">
        <v>114.58744610593899</v>
      </c>
      <c r="G1049">
        <v>2.8725490645049701</v>
      </c>
      <c r="H1049">
        <v>10312.5</v>
      </c>
      <c r="I1049">
        <v>708.19804608821903</v>
      </c>
      <c r="J1049">
        <v>0.37126326667013698</v>
      </c>
      <c r="K1049">
        <v>0.25838326224386299</v>
      </c>
      <c r="L1049">
        <v>0.59182209469153502</v>
      </c>
      <c r="M1049" t="s">
        <v>959</v>
      </c>
      <c r="N1049" t="s">
        <v>18</v>
      </c>
      <c r="O1049" t="s">
        <v>19</v>
      </c>
      <c r="P1049" s="1">
        <v>0.85624216787359597</v>
      </c>
      <c r="Q1049" t="s">
        <v>20</v>
      </c>
    </row>
    <row r="1050" spans="1:17" x14ac:dyDescent="0.35">
      <c r="A1050">
        <v>1047</v>
      </c>
      <c r="B1050">
        <v>1309</v>
      </c>
      <c r="C1050" t="s">
        <v>2279</v>
      </c>
      <c r="D1050">
        <v>36</v>
      </c>
      <c r="E1050">
        <v>50</v>
      </c>
      <c r="F1050">
        <v>38.472600259855398</v>
      </c>
      <c r="G1050">
        <v>0.72222220108768298</v>
      </c>
      <c r="H1050">
        <v>1162.5</v>
      </c>
      <c r="I1050">
        <v>147.78174459934201</v>
      </c>
      <c r="J1050">
        <v>0.70204826058569303</v>
      </c>
      <c r="K1050">
        <v>0.66890007889212399</v>
      </c>
      <c r="L1050">
        <v>0.86111111111111105</v>
      </c>
      <c r="M1050" t="s">
        <v>959</v>
      </c>
      <c r="N1050" t="s">
        <v>18</v>
      </c>
      <c r="O1050" t="s">
        <v>19</v>
      </c>
      <c r="P1050" s="1">
        <v>0.85622401507686097</v>
      </c>
      <c r="Q1050" t="s">
        <v>20</v>
      </c>
    </row>
    <row r="1051" spans="1:17" x14ac:dyDescent="0.35">
      <c r="A1051">
        <v>1048</v>
      </c>
      <c r="B1051">
        <v>1315</v>
      </c>
      <c r="C1051" t="s">
        <v>1451</v>
      </c>
      <c r="D1051">
        <v>42</v>
      </c>
      <c r="E1051">
        <v>42</v>
      </c>
      <c r="F1051">
        <v>38.472600259855398</v>
      </c>
      <c r="G1051">
        <v>1.00000011223583</v>
      </c>
      <c r="H1051">
        <v>1162.5</v>
      </c>
      <c r="I1051">
        <v>156.06601536273999</v>
      </c>
      <c r="J1051">
        <v>0.71507038760118402</v>
      </c>
      <c r="K1051">
        <v>0.599771936507286</v>
      </c>
      <c r="L1051">
        <v>0.80869565217391304</v>
      </c>
      <c r="M1051" t="s">
        <v>959</v>
      </c>
      <c r="N1051" t="s">
        <v>18</v>
      </c>
      <c r="O1051" t="s">
        <v>19</v>
      </c>
      <c r="P1051" s="1">
        <v>0.85616094106208196</v>
      </c>
      <c r="Q1051" t="s">
        <v>20</v>
      </c>
    </row>
    <row r="1052" spans="1:17" x14ac:dyDescent="0.35">
      <c r="A1052">
        <v>1049</v>
      </c>
      <c r="B1052">
        <v>1774</v>
      </c>
      <c r="C1052" t="s">
        <v>1935</v>
      </c>
      <c r="D1052">
        <v>30</v>
      </c>
      <c r="E1052">
        <v>20</v>
      </c>
      <c r="F1052">
        <v>25.231325220201601</v>
      </c>
      <c r="G1052">
        <v>1.5</v>
      </c>
      <c r="H1052">
        <v>500</v>
      </c>
      <c r="I1052">
        <v>88.284270763397203</v>
      </c>
      <c r="J1052">
        <v>0.56125205385792498</v>
      </c>
      <c r="K1052">
        <v>0.80614506603793101</v>
      </c>
      <c r="L1052">
        <v>0.97560975609756095</v>
      </c>
      <c r="M1052" t="s">
        <v>959</v>
      </c>
      <c r="N1052" t="s">
        <v>18</v>
      </c>
      <c r="O1052" t="s">
        <v>19</v>
      </c>
      <c r="P1052" s="1">
        <v>0.85615901280833695</v>
      </c>
      <c r="Q1052" t="s">
        <v>20</v>
      </c>
    </row>
    <row r="1053" spans="1:17" x14ac:dyDescent="0.35">
      <c r="A1053">
        <v>1050</v>
      </c>
      <c r="B1053">
        <v>1591</v>
      </c>
      <c r="C1053" t="s">
        <v>2280</v>
      </c>
      <c r="D1053">
        <v>25</v>
      </c>
      <c r="E1053">
        <v>30</v>
      </c>
      <c r="F1053">
        <v>29.316150714175201</v>
      </c>
      <c r="G1053">
        <v>0.83333333333333304</v>
      </c>
      <c r="H1053">
        <v>675</v>
      </c>
      <c r="I1053">
        <v>98.284270763397203</v>
      </c>
      <c r="J1053">
        <v>0.520797879638216</v>
      </c>
      <c r="K1053">
        <v>0.87810327612546601</v>
      </c>
      <c r="L1053">
        <v>0.98181818181818203</v>
      </c>
      <c r="M1053" t="s">
        <v>959</v>
      </c>
      <c r="N1053" t="s">
        <v>18</v>
      </c>
      <c r="O1053" t="s">
        <v>19</v>
      </c>
      <c r="P1053" s="1">
        <v>0.85615473869126901</v>
      </c>
      <c r="Q1053" t="s">
        <v>20</v>
      </c>
    </row>
    <row r="1054" spans="1:17" x14ac:dyDescent="0.35">
      <c r="A1054">
        <v>1051</v>
      </c>
      <c r="B1054">
        <v>1943</v>
      </c>
      <c r="C1054" t="s">
        <v>2281</v>
      </c>
      <c r="D1054">
        <v>30</v>
      </c>
      <c r="E1054">
        <v>20</v>
      </c>
      <c r="F1054">
        <v>22.5675833419103</v>
      </c>
      <c r="G1054">
        <v>1.5</v>
      </c>
      <c r="H1054">
        <v>400</v>
      </c>
      <c r="I1054">
        <v>88.284270763397203</v>
      </c>
      <c r="J1054">
        <v>0.79480724135704295</v>
      </c>
      <c r="K1054">
        <v>0.64491605283034503</v>
      </c>
      <c r="L1054">
        <v>0.88888888888888895</v>
      </c>
      <c r="M1054" t="s">
        <v>959</v>
      </c>
      <c r="N1054" t="s">
        <v>18</v>
      </c>
      <c r="O1054" t="s">
        <v>19</v>
      </c>
      <c r="P1054" s="1">
        <v>0.85615157372692097</v>
      </c>
      <c r="Q1054" t="s">
        <v>20</v>
      </c>
    </row>
    <row r="1055" spans="1:17" x14ac:dyDescent="0.35">
      <c r="A1055">
        <v>1052</v>
      </c>
      <c r="B1055">
        <v>674</v>
      </c>
      <c r="C1055" t="s">
        <v>596</v>
      </c>
      <c r="D1055">
        <v>75</v>
      </c>
      <c r="E1055">
        <v>145</v>
      </c>
      <c r="F1055">
        <v>89.027614625892298</v>
      </c>
      <c r="G1055">
        <v>0.51600752035229003</v>
      </c>
      <c r="H1055">
        <v>6225</v>
      </c>
      <c r="I1055">
        <v>392.13203072547901</v>
      </c>
      <c r="J1055">
        <v>0.883773889114435</v>
      </c>
      <c r="K1055">
        <v>0.50872675992209104</v>
      </c>
      <c r="L1055">
        <v>0.81372549019607798</v>
      </c>
      <c r="M1055" t="s">
        <v>959</v>
      </c>
      <c r="N1055" t="s">
        <v>18</v>
      </c>
      <c r="O1055" t="s">
        <v>19</v>
      </c>
      <c r="P1055" s="1">
        <v>0.85604110860954696</v>
      </c>
      <c r="Q1055" t="s">
        <v>20</v>
      </c>
    </row>
    <row r="1056" spans="1:17" x14ac:dyDescent="0.35">
      <c r="A1056">
        <v>1053</v>
      </c>
      <c r="B1056">
        <v>1916</v>
      </c>
      <c r="C1056" t="s">
        <v>2282</v>
      </c>
      <c r="D1056">
        <v>10</v>
      </c>
      <c r="E1056">
        <v>50</v>
      </c>
      <c r="F1056">
        <v>22.917489221187701</v>
      </c>
      <c r="G1056">
        <v>0.2</v>
      </c>
      <c r="H1056">
        <v>412.5</v>
      </c>
      <c r="I1056">
        <v>115.355338454247</v>
      </c>
      <c r="J1056">
        <v>0.90767549088539101</v>
      </c>
      <c r="K1056">
        <v>0.38954570596585097</v>
      </c>
      <c r="L1056">
        <v>0.891891891891892</v>
      </c>
      <c r="M1056" t="s">
        <v>959</v>
      </c>
      <c r="N1056" t="s">
        <v>18</v>
      </c>
      <c r="O1056" t="s">
        <v>19</v>
      </c>
      <c r="P1056" s="1">
        <v>0.85603696405780405</v>
      </c>
      <c r="Q1056" t="s">
        <v>20</v>
      </c>
    </row>
    <row r="1057" spans="1:17" x14ac:dyDescent="0.35">
      <c r="A1057">
        <v>1054</v>
      </c>
      <c r="B1057">
        <v>1394</v>
      </c>
      <c r="C1057" t="s">
        <v>1200</v>
      </c>
      <c r="D1057">
        <v>33</v>
      </c>
      <c r="E1057">
        <v>39</v>
      </c>
      <c r="F1057">
        <v>35.458765494951599</v>
      </c>
      <c r="G1057">
        <v>0.85714288345807199</v>
      </c>
      <c r="H1057">
        <v>987.5</v>
      </c>
      <c r="I1057">
        <v>123.63960921764399</v>
      </c>
      <c r="J1057">
        <v>0.62196842206883096</v>
      </c>
      <c r="K1057">
        <v>0.811767613964123</v>
      </c>
      <c r="L1057">
        <v>0.94047619047619002</v>
      </c>
      <c r="M1057" t="s">
        <v>959</v>
      </c>
      <c r="N1057" t="s">
        <v>18</v>
      </c>
      <c r="O1057" t="s">
        <v>19</v>
      </c>
      <c r="P1057" s="1">
        <v>0.856008468959497</v>
      </c>
      <c r="Q1057" t="s">
        <v>20</v>
      </c>
    </row>
    <row r="1058" spans="1:17" x14ac:dyDescent="0.35">
      <c r="A1058">
        <v>1055</v>
      </c>
      <c r="B1058">
        <v>693</v>
      </c>
      <c r="C1058" t="s">
        <v>991</v>
      </c>
      <c r="D1058">
        <v>119</v>
      </c>
      <c r="E1058">
        <v>83</v>
      </c>
      <c r="F1058">
        <v>86.3965672408915</v>
      </c>
      <c r="G1058">
        <v>1.43999989859505</v>
      </c>
      <c r="H1058">
        <v>5862.5</v>
      </c>
      <c r="I1058">
        <v>362.634556889534</v>
      </c>
      <c r="J1058">
        <v>0.59625210749122803</v>
      </c>
      <c r="K1058">
        <v>0.56021449939645296</v>
      </c>
      <c r="L1058">
        <v>0.82280701754385999</v>
      </c>
      <c r="M1058" t="s">
        <v>959</v>
      </c>
      <c r="N1058" t="s">
        <v>18</v>
      </c>
      <c r="O1058" t="s">
        <v>19</v>
      </c>
      <c r="P1058" s="1">
        <v>0.85599893364765001</v>
      </c>
      <c r="Q1058" t="s">
        <v>20</v>
      </c>
    </row>
    <row r="1059" spans="1:17" x14ac:dyDescent="0.35">
      <c r="A1059">
        <v>1056</v>
      </c>
      <c r="B1059">
        <v>1147</v>
      </c>
      <c r="C1059" t="s">
        <v>1013</v>
      </c>
      <c r="D1059">
        <v>85</v>
      </c>
      <c r="E1059">
        <v>49</v>
      </c>
      <c r="F1059">
        <v>46.008268203902297</v>
      </c>
      <c r="G1059">
        <v>1.71428576933466</v>
      </c>
      <c r="H1059">
        <v>1662.5</v>
      </c>
      <c r="I1059">
        <v>251.92387998104101</v>
      </c>
      <c r="J1059">
        <v>0.561644615534304</v>
      </c>
      <c r="K1059">
        <v>0.329179548443708</v>
      </c>
      <c r="L1059">
        <v>0.58333333333333304</v>
      </c>
      <c r="M1059" t="s">
        <v>959</v>
      </c>
      <c r="N1059" t="s">
        <v>18</v>
      </c>
      <c r="O1059" t="s">
        <v>19</v>
      </c>
      <c r="P1059" s="1">
        <v>0.85587363346838996</v>
      </c>
      <c r="Q1059" t="s">
        <v>20</v>
      </c>
    </row>
    <row r="1060" spans="1:17" x14ac:dyDescent="0.35">
      <c r="A1060">
        <v>1057</v>
      </c>
      <c r="B1060">
        <v>2039</v>
      </c>
      <c r="C1060" t="s">
        <v>2283</v>
      </c>
      <c r="D1060">
        <v>28</v>
      </c>
      <c r="E1060">
        <v>21</v>
      </c>
      <c r="F1060">
        <v>21.1100412282238</v>
      </c>
      <c r="G1060">
        <v>1.3529411356529399</v>
      </c>
      <c r="H1060">
        <v>350</v>
      </c>
      <c r="I1060">
        <v>82.426406145095797</v>
      </c>
      <c r="J1060">
        <v>0.754637402751828</v>
      </c>
      <c r="K1060">
        <v>0.64735898328784502</v>
      </c>
      <c r="L1060">
        <v>0.875</v>
      </c>
      <c r="M1060" t="s">
        <v>959</v>
      </c>
      <c r="N1060" t="s">
        <v>18</v>
      </c>
      <c r="O1060" t="s">
        <v>19</v>
      </c>
      <c r="P1060" s="1">
        <v>0.85586725683305698</v>
      </c>
      <c r="Q1060" t="s">
        <v>20</v>
      </c>
    </row>
    <row r="1061" spans="1:17" x14ac:dyDescent="0.35">
      <c r="A1061">
        <v>1058</v>
      </c>
      <c r="B1061">
        <v>926</v>
      </c>
      <c r="C1061" t="s">
        <v>2284</v>
      </c>
      <c r="D1061">
        <v>70</v>
      </c>
      <c r="E1061">
        <v>60</v>
      </c>
      <c r="F1061">
        <v>60.370921781967198</v>
      </c>
      <c r="G1061">
        <v>1.1666666666666701</v>
      </c>
      <c r="H1061">
        <v>2862.5</v>
      </c>
      <c r="I1061">
        <v>216.06601536273999</v>
      </c>
      <c r="J1061">
        <v>0.59379444740521004</v>
      </c>
      <c r="K1061">
        <v>0.77051737012847998</v>
      </c>
      <c r="L1061">
        <v>0.92712550607287403</v>
      </c>
      <c r="M1061" t="s">
        <v>959</v>
      </c>
      <c r="N1061" t="s">
        <v>18</v>
      </c>
      <c r="O1061" t="s">
        <v>19</v>
      </c>
      <c r="P1061" s="1">
        <v>0.85580440833603599</v>
      </c>
      <c r="Q1061" t="s">
        <v>20</v>
      </c>
    </row>
    <row r="1062" spans="1:17" x14ac:dyDescent="0.35">
      <c r="A1062">
        <v>1059</v>
      </c>
      <c r="B1062">
        <v>2102</v>
      </c>
      <c r="C1062" t="s">
        <v>1302</v>
      </c>
      <c r="D1062">
        <v>15</v>
      </c>
      <c r="E1062">
        <v>25</v>
      </c>
      <c r="F1062">
        <v>20.342144725641099</v>
      </c>
      <c r="G1062">
        <v>0.6</v>
      </c>
      <c r="H1062">
        <v>325</v>
      </c>
      <c r="I1062">
        <v>68.284270763397203</v>
      </c>
      <c r="J1062">
        <v>0.61792332087915502</v>
      </c>
      <c r="K1062">
        <v>0.87589464965392205</v>
      </c>
      <c r="L1062">
        <v>1</v>
      </c>
      <c r="M1062" t="s">
        <v>959</v>
      </c>
      <c r="N1062" t="s">
        <v>18</v>
      </c>
      <c r="O1062" t="s">
        <v>19</v>
      </c>
      <c r="P1062" s="1">
        <v>0.85579928698621899</v>
      </c>
      <c r="Q1062" t="s">
        <v>20</v>
      </c>
    </row>
    <row r="1063" spans="1:17" x14ac:dyDescent="0.35">
      <c r="A1063">
        <v>1060</v>
      </c>
      <c r="B1063">
        <v>697</v>
      </c>
      <c r="C1063" t="s">
        <v>2285</v>
      </c>
      <c r="D1063">
        <v>80</v>
      </c>
      <c r="E1063">
        <v>123</v>
      </c>
      <c r="F1063">
        <v>85.749392830769196</v>
      </c>
      <c r="G1063">
        <v>0.64476889769739598</v>
      </c>
      <c r="H1063">
        <v>5775</v>
      </c>
      <c r="I1063">
        <v>452.13203072547901</v>
      </c>
      <c r="J1063">
        <v>0.75787336978751696</v>
      </c>
      <c r="K1063">
        <v>0.355002410727774</v>
      </c>
      <c r="L1063">
        <v>0.74396135265700503</v>
      </c>
      <c r="M1063" t="s">
        <v>959</v>
      </c>
      <c r="N1063" t="s">
        <v>18</v>
      </c>
      <c r="O1063" t="s">
        <v>19</v>
      </c>
      <c r="P1063" s="1">
        <v>0.855771156607675</v>
      </c>
      <c r="Q1063" t="s">
        <v>20</v>
      </c>
    </row>
    <row r="1064" spans="1:17" x14ac:dyDescent="0.35">
      <c r="A1064">
        <v>1061</v>
      </c>
      <c r="B1064">
        <v>1926</v>
      </c>
      <c r="C1064" t="s">
        <v>934</v>
      </c>
      <c r="D1064">
        <v>20</v>
      </c>
      <c r="E1064">
        <v>25</v>
      </c>
      <c r="F1064">
        <v>22.917489221187701</v>
      </c>
      <c r="G1064">
        <v>0.8</v>
      </c>
      <c r="H1064">
        <v>412.5</v>
      </c>
      <c r="I1064">
        <v>75.355338454246507</v>
      </c>
      <c r="J1064">
        <v>0.60673886141716804</v>
      </c>
      <c r="K1064">
        <v>0.91286334187142004</v>
      </c>
      <c r="L1064">
        <v>1</v>
      </c>
      <c r="M1064" t="s">
        <v>959</v>
      </c>
      <c r="N1064" t="s">
        <v>18</v>
      </c>
      <c r="O1064" t="s">
        <v>19</v>
      </c>
      <c r="P1064" s="1">
        <v>0.855649318660896</v>
      </c>
      <c r="Q1064" t="s">
        <v>20</v>
      </c>
    </row>
    <row r="1065" spans="1:17" x14ac:dyDescent="0.35">
      <c r="A1065">
        <v>1062</v>
      </c>
      <c r="B1065">
        <v>1633</v>
      </c>
      <c r="C1065" t="s">
        <v>1909</v>
      </c>
      <c r="D1065">
        <v>37</v>
      </c>
      <c r="E1065">
        <v>26</v>
      </c>
      <c r="F1065">
        <v>28.209479177387799</v>
      </c>
      <c r="G1065">
        <v>1.40740740073689</v>
      </c>
      <c r="H1065">
        <v>625</v>
      </c>
      <c r="I1065">
        <v>112.426406145096</v>
      </c>
      <c r="J1065">
        <v>0.69500061174753003</v>
      </c>
      <c r="K1065">
        <v>0.62137421166471396</v>
      </c>
      <c r="L1065">
        <v>0.84745762711864403</v>
      </c>
      <c r="M1065" t="s">
        <v>959</v>
      </c>
      <c r="N1065" t="s">
        <v>18</v>
      </c>
      <c r="O1065" t="s">
        <v>19</v>
      </c>
      <c r="P1065" s="1">
        <v>0.85563324769256299</v>
      </c>
      <c r="Q1065" t="s">
        <v>20</v>
      </c>
    </row>
    <row r="1066" spans="1:17" x14ac:dyDescent="0.35">
      <c r="A1066">
        <v>1063</v>
      </c>
      <c r="B1066">
        <v>1435</v>
      </c>
      <c r="C1066" t="s">
        <v>1254</v>
      </c>
      <c r="D1066">
        <v>49</v>
      </c>
      <c r="E1066">
        <v>45</v>
      </c>
      <c r="F1066">
        <v>33.851375012865397</v>
      </c>
      <c r="G1066">
        <v>1.09374985512023</v>
      </c>
      <c r="H1066">
        <v>900</v>
      </c>
      <c r="I1066">
        <v>204.85281229019199</v>
      </c>
      <c r="J1066">
        <v>0.46358804371430201</v>
      </c>
      <c r="K1066">
        <v>0.26950604604736</v>
      </c>
      <c r="L1066">
        <v>0.52941176470588203</v>
      </c>
      <c r="M1066" t="s">
        <v>959</v>
      </c>
      <c r="N1066" t="s">
        <v>18</v>
      </c>
      <c r="O1066" t="s">
        <v>19</v>
      </c>
      <c r="P1066" s="1">
        <v>0.85561554429721898</v>
      </c>
      <c r="Q1066" t="s">
        <v>20</v>
      </c>
    </row>
    <row r="1067" spans="1:17" x14ac:dyDescent="0.35">
      <c r="A1067">
        <v>1064</v>
      </c>
      <c r="B1067">
        <v>1211</v>
      </c>
      <c r="C1067" t="s">
        <v>2286</v>
      </c>
      <c r="D1067">
        <v>42</v>
      </c>
      <c r="E1067">
        <v>60</v>
      </c>
      <c r="F1067">
        <v>42.408146115321003</v>
      </c>
      <c r="G1067">
        <v>0.70588234360761803</v>
      </c>
      <c r="H1067">
        <v>1412.5</v>
      </c>
      <c r="I1067">
        <v>240.208150744438</v>
      </c>
      <c r="J1067">
        <v>0.78693891547039097</v>
      </c>
      <c r="K1067">
        <v>0.30762586006084303</v>
      </c>
      <c r="L1067">
        <v>0.71974522292993603</v>
      </c>
      <c r="M1067" t="s">
        <v>959</v>
      </c>
      <c r="N1067" t="s">
        <v>18</v>
      </c>
      <c r="O1067" t="s">
        <v>19</v>
      </c>
      <c r="P1067" s="1">
        <v>0.85549501460732802</v>
      </c>
      <c r="Q1067" t="s">
        <v>20</v>
      </c>
    </row>
    <row r="1068" spans="1:17" x14ac:dyDescent="0.35">
      <c r="A1068">
        <v>1065</v>
      </c>
      <c r="B1068">
        <v>1743</v>
      </c>
      <c r="C1068" t="s">
        <v>1471</v>
      </c>
      <c r="D1068">
        <v>25</v>
      </c>
      <c r="E1068">
        <v>25</v>
      </c>
      <c r="F1068">
        <v>25.854414729132099</v>
      </c>
      <c r="G1068">
        <v>1</v>
      </c>
      <c r="H1068">
        <v>525</v>
      </c>
      <c r="I1068">
        <v>88.284270763397203</v>
      </c>
      <c r="J1068">
        <v>0.51986294434087998</v>
      </c>
      <c r="K1068">
        <v>0.84645231933982701</v>
      </c>
      <c r="L1068">
        <v>0.95454545454545503</v>
      </c>
      <c r="M1068" t="s">
        <v>959</v>
      </c>
      <c r="N1068" t="s">
        <v>18</v>
      </c>
      <c r="O1068" t="s">
        <v>19</v>
      </c>
      <c r="P1068" s="1">
        <v>0.85535259862119695</v>
      </c>
      <c r="Q1068" t="s">
        <v>20</v>
      </c>
    </row>
    <row r="1069" spans="1:17" x14ac:dyDescent="0.35">
      <c r="A1069">
        <v>1066</v>
      </c>
      <c r="B1069">
        <v>1673</v>
      </c>
      <c r="C1069" t="s">
        <v>1386</v>
      </c>
      <c r="D1069">
        <v>25</v>
      </c>
      <c r="E1069">
        <v>35</v>
      </c>
      <c r="F1069">
        <v>27.350104799285699</v>
      </c>
      <c r="G1069">
        <v>0.71428571428571397</v>
      </c>
      <c r="H1069">
        <v>587.5</v>
      </c>
      <c r="I1069">
        <v>105.355338454247</v>
      </c>
      <c r="J1069">
        <v>0.72707645318770997</v>
      </c>
      <c r="K1069">
        <v>0.66512709787482704</v>
      </c>
      <c r="L1069">
        <v>0.88679245283018904</v>
      </c>
      <c r="M1069" t="s">
        <v>959</v>
      </c>
      <c r="N1069" t="s">
        <v>18</v>
      </c>
      <c r="O1069" t="s">
        <v>19</v>
      </c>
      <c r="P1069" s="1">
        <v>0.85526526843842099</v>
      </c>
      <c r="Q1069" t="s">
        <v>20</v>
      </c>
    </row>
    <row r="1070" spans="1:17" x14ac:dyDescent="0.35">
      <c r="A1070">
        <v>1067</v>
      </c>
      <c r="B1070">
        <v>1356</v>
      </c>
      <c r="C1070" t="s">
        <v>2287</v>
      </c>
      <c r="D1070">
        <v>32</v>
      </c>
      <c r="E1070">
        <v>46</v>
      </c>
      <c r="F1070">
        <v>36.996385101659598</v>
      </c>
      <c r="G1070">
        <v>0.69230758058113995</v>
      </c>
      <c r="H1070">
        <v>1075</v>
      </c>
      <c r="I1070">
        <v>134.85281229019199</v>
      </c>
      <c r="J1070">
        <v>0.761852173030649</v>
      </c>
      <c r="K1070">
        <v>0.742845184706312</v>
      </c>
      <c r="L1070">
        <v>0.94505494505494503</v>
      </c>
      <c r="M1070" t="s">
        <v>959</v>
      </c>
      <c r="N1070" t="s">
        <v>18</v>
      </c>
      <c r="O1070" t="s">
        <v>19</v>
      </c>
      <c r="P1070" s="1">
        <v>0.85523854407428901</v>
      </c>
      <c r="Q1070" t="s">
        <v>20</v>
      </c>
    </row>
    <row r="1071" spans="1:17" x14ac:dyDescent="0.35">
      <c r="A1071">
        <v>1068</v>
      </c>
      <c r="B1071">
        <v>1201</v>
      </c>
      <c r="C1071" t="s">
        <v>1210</v>
      </c>
      <c r="D1071">
        <v>34</v>
      </c>
      <c r="E1071">
        <v>77</v>
      </c>
      <c r="F1071">
        <v>42.595379458899103</v>
      </c>
      <c r="G1071">
        <v>0.44578316570450799</v>
      </c>
      <c r="H1071">
        <v>1425</v>
      </c>
      <c r="I1071">
        <v>198.99494767189</v>
      </c>
      <c r="J1071">
        <v>0.82923834526217999</v>
      </c>
      <c r="K1071">
        <v>0.45221048536112401</v>
      </c>
      <c r="L1071">
        <v>0.76510067114094005</v>
      </c>
      <c r="M1071" t="s">
        <v>959</v>
      </c>
      <c r="N1071" t="s">
        <v>18</v>
      </c>
      <c r="O1071" t="s">
        <v>19</v>
      </c>
      <c r="P1071" s="1">
        <v>0.85515644738867003</v>
      </c>
      <c r="Q1071" t="s">
        <v>20</v>
      </c>
    </row>
    <row r="1072" spans="1:17" x14ac:dyDescent="0.35">
      <c r="A1072">
        <v>1069</v>
      </c>
      <c r="B1072">
        <v>832</v>
      </c>
      <c r="C1072" t="s">
        <v>866</v>
      </c>
      <c r="D1072">
        <v>154</v>
      </c>
      <c r="E1072">
        <v>47</v>
      </c>
      <c r="F1072">
        <v>68.4043516664088</v>
      </c>
      <c r="G1072">
        <v>3.2411349835346202</v>
      </c>
      <c r="H1072">
        <v>3675</v>
      </c>
      <c r="I1072">
        <v>404.55843687057501</v>
      </c>
      <c r="J1072">
        <v>0.49654607836697601</v>
      </c>
      <c r="K1072">
        <v>0.28216600039231998</v>
      </c>
      <c r="L1072">
        <v>0.65919282511210797</v>
      </c>
      <c r="M1072" t="s">
        <v>959</v>
      </c>
      <c r="N1072" t="s">
        <v>18</v>
      </c>
      <c r="O1072" t="s">
        <v>19</v>
      </c>
      <c r="P1072" s="1">
        <v>0.85511951571251799</v>
      </c>
      <c r="Q1072" t="s">
        <v>20</v>
      </c>
    </row>
    <row r="1073" spans="1:17" x14ac:dyDescent="0.35">
      <c r="A1073">
        <v>1070</v>
      </c>
      <c r="B1073">
        <v>1065</v>
      </c>
      <c r="C1073" t="s">
        <v>848</v>
      </c>
      <c r="D1073">
        <v>79</v>
      </c>
      <c r="E1073">
        <v>43</v>
      </c>
      <c r="F1073">
        <v>50.146267067967699</v>
      </c>
      <c r="G1073">
        <v>1.8292681302256399</v>
      </c>
      <c r="H1073">
        <v>1975</v>
      </c>
      <c r="I1073">
        <v>228.99494767189</v>
      </c>
      <c r="J1073">
        <v>0.74626830601465499</v>
      </c>
      <c r="K1073">
        <v>0.47328763987938699</v>
      </c>
      <c r="L1073">
        <v>0.74881516587677699</v>
      </c>
      <c r="M1073" t="s">
        <v>959</v>
      </c>
      <c r="N1073" t="s">
        <v>18</v>
      </c>
      <c r="O1073" t="s">
        <v>19</v>
      </c>
      <c r="P1073" s="1">
        <v>0.85511854820253497</v>
      </c>
      <c r="Q1073" t="s">
        <v>20</v>
      </c>
    </row>
    <row r="1074" spans="1:17" x14ac:dyDescent="0.35">
      <c r="A1074">
        <v>1071</v>
      </c>
      <c r="B1074">
        <v>1961</v>
      </c>
      <c r="C1074" t="s">
        <v>2288</v>
      </c>
      <c r="D1074">
        <v>20</v>
      </c>
      <c r="E1074">
        <v>25</v>
      </c>
      <c r="F1074">
        <v>22.212166116452401</v>
      </c>
      <c r="G1074">
        <v>0.8</v>
      </c>
      <c r="H1074">
        <v>387.5</v>
      </c>
      <c r="I1074">
        <v>75.355338454246507</v>
      </c>
      <c r="J1074">
        <v>0.60493096506475796</v>
      </c>
      <c r="K1074">
        <v>0.85753829084890998</v>
      </c>
      <c r="L1074">
        <v>0.96875</v>
      </c>
      <c r="M1074" t="s">
        <v>959</v>
      </c>
      <c r="N1074" t="s">
        <v>18</v>
      </c>
      <c r="O1074" t="s">
        <v>19</v>
      </c>
      <c r="P1074" s="1">
        <v>0.85510215392705502</v>
      </c>
      <c r="Q1074" t="s">
        <v>20</v>
      </c>
    </row>
    <row r="1075" spans="1:17" x14ac:dyDescent="0.35">
      <c r="A1075">
        <v>1072</v>
      </c>
      <c r="B1075">
        <v>1334</v>
      </c>
      <c r="C1075" t="s">
        <v>320</v>
      </c>
      <c r="D1075">
        <v>30</v>
      </c>
      <c r="E1075">
        <v>45</v>
      </c>
      <c r="F1075">
        <v>37.636139460867497</v>
      </c>
      <c r="G1075">
        <v>0.66666666666666696</v>
      </c>
      <c r="H1075">
        <v>1112.5</v>
      </c>
      <c r="I1075">
        <v>135.355338454247</v>
      </c>
      <c r="J1075">
        <v>0.70119052431281104</v>
      </c>
      <c r="K1075">
        <v>0.76306073297819799</v>
      </c>
      <c r="L1075">
        <v>0.956989247311828</v>
      </c>
      <c r="M1075" t="s">
        <v>959</v>
      </c>
      <c r="N1075" t="s">
        <v>18</v>
      </c>
      <c r="O1075" t="s">
        <v>19</v>
      </c>
      <c r="P1075" s="1">
        <v>0.85493691413596595</v>
      </c>
      <c r="Q1075" t="s">
        <v>20</v>
      </c>
    </row>
    <row r="1076" spans="1:17" x14ac:dyDescent="0.35">
      <c r="A1076">
        <v>1073</v>
      </c>
      <c r="B1076">
        <v>1241</v>
      </c>
      <c r="C1076" t="s">
        <v>498</v>
      </c>
      <c r="D1076">
        <v>59</v>
      </c>
      <c r="E1076">
        <v>43</v>
      </c>
      <c r="F1076">
        <v>41.0736216661508</v>
      </c>
      <c r="G1076">
        <v>1.38000003336497</v>
      </c>
      <c r="H1076">
        <v>1325</v>
      </c>
      <c r="I1076">
        <v>178.99494767189</v>
      </c>
      <c r="J1076">
        <v>0.55393084431817996</v>
      </c>
      <c r="K1076">
        <v>0.51968980465967096</v>
      </c>
      <c r="L1076">
        <v>0.76811594202898503</v>
      </c>
      <c r="M1076" t="s">
        <v>959</v>
      </c>
      <c r="N1076" t="s">
        <v>18</v>
      </c>
      <c r="O1076" t="s">
        <v>19</v>
      </c>
      <c r="P1076" s="1">
        <v>0.854871395832979</v>
      </c>
      <c r="Q1076" t="s">
        <v>20</v>
      </c>
    </row>
    <row r="1077" spans="1:17" x14ac:dyDescent="0.35">
      <c r="A1077">
        <v>1074</v>
      </c>
      <c r="B1077">
        <v>1505</v>
      </c>
      <c r="C1077" t="s">
        <v>2289</v>
      </c>
      <c r="D1077">
        <v>36</v>
      </c>
      <c r="E1077">
        <v>34</v>
      </c>
      <c r="F1077">
        <v>32.1637549129034</v>
      </c>
      <c r="G1077">
        <v>1.0666666808832099</v>
      </c>
      <c r="H1077">
        <v>812.5</v>
      </c>
      <c r="I1077">
        <v>119.497473835945</v>
      </c>
      <c r="J1077">
        <v>0.60076469821564304</v>
      </c>
      <c r="K1077">
        <v>0.71501604053381296</v>
      </c>
      <c r="L1077">
        <v>0.91549295774647899</v>
      </c>
      <c r="M1077" t="s">
        <v>959</v>
      </c>
      <c r="N1077" t="s">
        <v>18</v>
      </c>
      <c r="O1077" t="s">
        <v>19</v>
      </c>
      <c r="P1077" s="1">
        <v>0.85484519379632296</v>
      </c>
      <c r="Q1077" t="s">
        <v>20</v>
      </c>
    </row>
    <row r="1078" spans="1:17" x14ac:dyDescent="0.35">
      <c r="A1078">
        <v>1075</v>
      </c>
      <c r="B1078">
        <v>1369</v>
      </c>
      <c r="C1078" t="s">
        <v>1506</v>
      </c>
      <c r="D1078">
        <v>60</v>
      </c>
      <c r="E1078">
        <v>35</v>
      </c>
      <c r="F1078">
        <v>36.563663957157303</v>
      </c>
      <c r="G1078">
        <v>1.7199999477344701</v>
      </c>
      <c r="H1078">
        <v>1050</v>
      </c>
      <c r="I1078">
        <v>164.85281229019199</v>
      </c>
      <c r="J1078">
        <v>0.42197195009257099</v>
      </c>
      <c r="K1078">
        <v>0.48551923746588399</v>
      </c>
      <c r="L1078">
        <v>0.73684210526315796</v>
      </c>
      <c r="M1078" t="s">
        <v>959</v>
      </c>
      <c r="N1078" t="s">
        <v>18</v>
      </c>
      <c r="O1078" t="s">
        <v>19</v>
      </c>
      <c r="P1078" s="1">
        <v>0.85478629872947498</v>
      </c>
      <c r="Q1078" t="s">
        <v>20</v>
      </c>
    </row>
    <row r="1079" spans="1:17" x14ac:dyDescent="0.35">
      <c r="A1079">
        <v>1076</v>
      </c>
      <c r="B1079">
        <v>1858</v>
      </c>
      <c r="C1079" t="s">
        <v>2290</v>
      </c>
      <c r="D1079">
        <v>20</v>
      </c>
      <c r="E1079">
        <v>25</v>
      </c>
      <c r="F1079">
        <v>23.601743597065699</v>
      </c>
      <c r="G1079">
        <v>0.8</v>
      </c>
      <c r="H1079">
        <v>437.5</v>
      </c>
      <c r="I1079">
        <v>81.213203072547898</v>
      </c>
      <c r="J1079">
        <v>0.63657859824874596</v>
      </c>
      <c r="K1079">
        <v>0.83355573202986699</v>
      </c>
      <c r="L1079">
        <v>1</v>
      </c>
      <c r="M1079" t="s">
        <v>959</v>
      </c>
      <c r="N1079" t="s">
        <v>18</v>
      </c>
      <c r="O1079" t="s">
        <v>19</v>
      </c>
      <c r="P1079" s="1">
        <v>0.85477889210555102</v>
      </c>
      <c r="Q1079" t="s">
        <v>20</v>
      </c>
    </row>
    <row r="1080" spans="1:17" x14ac:dyDescent="0.35">
      <c r="A1080">
        <v>1077</v>
      </c>
      <c r="B1080">
        <v>730</v>
      </c>
      <c r="C1080" t="s">
        <v>2291</v>
      </c>
      <c r="D1080">
        <v>68</v>
      </c>
      <c r="E1080">
        <v>168</v>
      </c>
      <c r="F1080">
        <v>79.688658097414503</v>
      </c>
      <c r="G1080">
        <v>0.40175950322467202</v>
      </c>
      <c r="H1080">
        <v>4987.5</v>
      </c>
      <c r="I1080">
        <v>537.48736917972599</v>
      </c>
      <c r="J1080">
        <v>0.79127083855965397</v>
      </c>
      <c r="K1080">
        <v>0.216948297785475</v>
      </c>
      <c r="L1080">
        <v>0.548830811554333</v>
      </c>
      <c r="M1080" t="s">
        <v>959</v>
      </c>
      <c r="N1080" t="s">
        <v>18</v>
      </c>
      <c r="O1080" t="s">
        <v>19</v>
      </c>
      <c r="P1080" s="1">
        <v>0.85471644180483697</v>
      </c>
      <c r="Q1080" t="s">
        <v>20</v>
      </c>
    </row>
    <row r="1081" spans="1:17" x14ac:dyDescent="0.35">
      <c r="A1081">
        <v>1078</v>
      </c>
      <c r="B1081">
        <v>1110</v>
      </c>
      <c r="C1081" t="s">
        <v>414</v>
      </c>
      <c r="D1081">
        <v>42</v>
      </c>
      <c r="E1081">
        <v>53</v>
      </c>
      <c r="F1081">
        <v>47.706558104877999</v>
      </c>
      <c r="G1081">
        <v>0.79999996403468898</v>
      </c>
      <c r="H1081">
        <v>1787.5</v>
      </c>
      <c r="I1081">
        <v>161.92387998104101</v>
      </c>
      <c r="J1081">
        <v>0.69259145430910896</v>
      </c>
      <c r="K1081">
        <v>0.85671054197987495</v>
      </c>
      <c r="L1081">
        <v>0.96621621621621601</v>
      </c>
      <c r="M1081" t="s">
        <v>959</v>
      </c>
      <c r="N1081" t="s">
        <v>18</v>
      </c>
      <c r="O1081" t="s">
        <v>19</v>
      </c>
      <c r="P1081" s="1">
        <v>0.85449921410644802</v>
      </c>
      <c r="Q1081" t="s">
        <v>20</v>
      </c>
    </row>
    <row r="1082" spans="1:17" x14ac:dyDescent="0.35">
      <c r="A1082">
        <v>1079</v>
      </c>
      <c r="B1082">
        <v>1095</v>
      </c>
      <c r="C1082" t="s">
        <v>1796</v>
      </c>
      <c r="D1082">
        <v>49</v>
      </c>
      <c r="E1082">
        <v>79</v>
      </c>
      <c r="F1082">
        <v>48.697111331877203</v>
      </c>
      <c r="G1082">
        <v>0.61538463396640597</v>
      </c>
      <c r="H1082">
        <v>1862.5</v>
      </c>
      <c r="I1082">
        <v>260.208150744438</v>
      </c>
      <c r="J1082">
        <v>0.74511744407232705</v>
      </c>
      <c r="K1082">
        <v>0.34567211981779999</v>
      </c>
      <c r="L1082">
        <v>0.67117117117117098</v>
      </c>
      <c r="M1082" t="s">
        <v>959</v>
      </c>
      <c r="N1082" t="s">
        <v>18</v>
      </c>
      <c r="O1082" t="s">
        <v>19</v>
      </c>
      <c r="P1082" s="1">
        <v>0.85433713554096902</v>
      </c>
      <c r="Q1082" t="s">
        <v>20</v>
      </c>
    </row>
    <row r="1083" spans="1:17" x14ac:dyDescent="0.35">
      <c r="A1083">
        <v>1080</v>
      </c>
      <c r="B1083">
        <v>1694</v>
      </c>
      <c r="C1083" t="s">
        <v>2292</v>
      </c>
      <c r="D1083">
        <v>25</v>
      </c>
      <c r="E1083">
        <v>30</v>
      </c>
      <c r="F1083">
        <v>26.7618617422916</v>
      </c>
      <c r="G1083">
        <v>0.83333333333333304</v>
      </c>
      <c r="H1083">
        <v>562.5</v>
      </c>
      <c r="I1083">
        <v>95.355338454246507</v>
      </c>
      <c r="J1083">
        <v>0.59868921095222905</v>
      </c>
      <c r="K1083">
        <v>0.77739611665270902</v>
      </c>
      <c r="L1083">
        <v>0.91836734693877597</v>
      </c>
      <c r="M1083" t="s">
        <v>959</v>
      </c>
      <c r="N1083" t="s">
        <v>18</v>
      </c>
      <c r="O1083" t="s">
        <v>19</v>
      </c>
      <c r="P1083" s="1">
        <v>0.85420326696851501</v>
      </c>
      <c r="Q1083" t="s">
        <v>20</v>
      </c>
    </row>
    <row r="1084" spans="1:17" x14ac:dyDescent="0.35">
      <c r="A1084">
        <v>1081</v>
      </c>
      <c r="B1084">
        <v>2029</v>
      </c>
      <c r="C1084" t="s">
        <v>2293</v>
      </c>
      <c r="D1084">
        <v>39</v>
      </c>
      <c r="E1084">
        <v>14</v>
      </c>
      <c r="F1084">
        <v>21.1100412282238</v>
      </c>
      <c r="G1084">
        <v>2.7500002107342598</v>
      </c>
      <c r="H1084">
        <v>350</v>
      </c>
      <c r="I1084">
        <v>92.426406145095797</v>
      </c>
      <c r="J1084">
        <v>0.220296313573449</v>
      </c>
      <c r="K1084">
        <v>0.51485599654939795</v>
      </c>
      <c r="L1084">
        <v>0.82352941176470595</v>
      </c>
      <c r="M1084" t="s">
        <v>959</v>
      </c>
      <c r="N1084" t="s">
        <v>18</v>
      </c>
      <c r="O1084" t="s">
        <v>19</v>
      </c>
      <c r="P1084" s="1">
        <v>0.85420205375846103</v>
      </c>
      <c r="Q1084" t="s">
        <v>20</v>
      </c>
    </row>
    <row r="1085" spans="1:17" x14ac:dyDescent="0.35">
      <c r="A1085">
        <v>1082</v>
      </c>
      <c r="B1085">
        <v>1400</v>
      </c>
      <c r="C1085" t="s">
        <v>2294</v>
      </c>
      <c r="D1085">
        <v>32</v>
      </c>
      <c r="E1085">
        <v>43</v>
      </c>
      <c r="F1085">
        <v>35.458765494951599</v>
      </c>
      <c r="G1085">
        <v>0.74074084623111403</v>
      </c>
      <c r="H1085">
        <v>987.5</v>
      </c>
      <c r="I1085">
        <v>123.63960921764399</v>
      </c>
      <c r="J1085">
        <v>0.66185632210898104</v>
      </c>
      <c r="K1085">
        <v>0.811767613964123</v>
      </c>
      <c r="L1085">
        <v>0.95180722891566305</v>
      </c>
      <c r="M1085" t="s">
        <v>959</v>
      </c>
      <c r="N1085" t="s">
        <v>18</v>
      </c>
      <c r="O1085" t="s">
        <v>19</v>
      </c>
      <c r="P1085" s="1">
        <v>0.85419828741180204</v>
      </c>
      <c r="Q1085" t="s">
        <v>20</v>
      </c>
    </row>
    <row r="1086" spans="1:17" x14ac:dyDescent="0.35">
      <c r="A1086">
        <v>1083</v>
      </c>
      <c r="B1086">
        <v>962</v>
      </c>
      <c r="C1086" t="s">
        <v>2295</v>
      </c>
      <c r="D1086">
        <v>58</v>
      </c>
      <c r="E1086">
        <v>58</v>
      </c>
      <c r="F1086">
        <v>57.1198418536313</v>
      </c>
      <c r="G1086">
        <v>0.99999991798151899</v>
      </c>
      <c r="H1086">
        <v>2562.5</v>
      </c>
      <c r="I1086">
        <v>196.06601536273999</v>
      </c>
      <c r="J1086">
        <v>0.57262980960555698</v>
      </c>
      <c r="K1086">
        <v>0.83766253641790001</v>
      </c>
      <c r="L1086">
        <v>0.96244131455399096</v>
      </c>
      <c r="M1086" t="s">
        <v>959</v>
      </c>
      <c r="N1086" t="s">
        <v>18</v>
      </c>
      <c r="O1086" t="s">
        <v>19</v>
      </c>
      <c r="P1086" s="1">
        <v>0.85418893329831602</v>
      </c>
      <c r="Q1086" t="s">
        <v>20</v>
      </c>
    </row>
    <row r="1087" spans="1:17" x14ac:dyDescent="0.35">
      <c r="A1087">
        <v>1084</v>
      </c>
      <c r="B1087">
        <v>1021</v>
      </c>
      <c r="C1087" t="s">
        <v>984</v>
      </c>
      <c r="D1087">
        <v>54</v>
      </c>
      <c r="E1087">
        <v>56</v>
      </c>
      <c r="F1087">
        <v>53.374839403457898</v>
      </c>
      <c r="G1087">
        <v>0.95999995223243395</v>
      </c>
      <c r="H1087">
        <v>2237.5</v>
      </c>
      <c r="I1087">
        <v>181.92387998104101</v>
      </c>
      <c r="J1087">
        <v>0.64867562039461202</v>
      </c>
      <c r="K1087">
        <v>0.849558888985809</v>
      </c>
      <c r="L1087">
        <v>0.95212765957446799</v>
      </c>
      <c r="M1087" t="s">
        <v>959</v>
      </c>
      <c r="N1087" t="s">
        <v>18</v>
      </c>
      <c r="O1087" t="s">
        <v>19</v>
      </c>
      <c r="P1087" s="1">
        <v>0.85410915084051298</v>
      </c>
      <c r="Q1087" t="s">
        <v>20</v>
      </c>
    </row>
    <row r="1088" spans="1:17" x14ac:dyDescent="0.35">
      <c r="A1088">
        <v>1085</v>
      </c>
      <c r="B1088">
        <v>1549</v>
      </c>
      <c r="C1088" t="s">
        <v>1635</v>
      </c>
      <c r="D1088">
        <v>25</v>
      </c>
      <c r="E1088">
        <v>35</v>
      </c>
      <c r="F1088">
        <v>30.643338007504699</v>
      </c>
      <c r="G1088">
        <v>0.71428571428571397</v>
      </c>
      <c r="H1088">
        <v>737.5</v>
      </c>
      <c r="I1088">
        <v>105.355338454247</v>
      </c>
      <c r="J1088">
        <v>0.58973187635355495</v>
      </c>
      <c r="K1088">
        <v>0.83494678243861298</v>
      </c>
      <c r="L1088">
        <v>0.96721311475409799</v>
      </c>
      <c r="M1088" t="s">
        <v>959</v>
      </c>
      <c r="N1088" t="s">
        <v>18</v>
      </c>
      <c r="O1088" t="s">
        <v>19</v>
      </c>
      <c r="P1088" s="1">
        <v>0.85407270806375002</v>
      </c>
      <c r="Q1088" t="s">
        <v>20</v>
      </c>
    </row>
    <row r="1089" spans="1:17" x14ac:dyDescent="0.35">
      <c r="A1089">
        <v>1086</v>
      </c>
      <c r="B1089">
        <v>678</v>
      </c>
      <c r="C1089" t="s">
        <v>336</v>
      </c>
      <c r="D1089">
        <v>151</v>
      </c>
      <c r="E1089">
        <v>67</v>
      </c>
      <c r="F1089">
        <v>88.669353153948506</v>
      </c>
      <c r="G1089">
        <v>2.2510636829138102</v>
      </c>
      <c r="H1089">
        <v>6175</v>
      </c>
      <c r="I1089">
        <v>432.13203072547901</v>
      </c>
      <c r="J1089">
        <v>0.69005373646860502</v>
      </c>
      <c r="K1089">
        <v>0.415541027121691</v>
      </c>
      <c r="L1089">
        <v>0.74285714285714299</v>
      </c>
      <c r="M1089" t="s">
        <v>959</v>
      </c>
      <c r="N1089" t="s">
        <v>18</v>
      </c>
      <c r="O1089" t="s">
        <v>19</v>
      </c>
      <c r="P1089" s="1">
        <v>0.85399644806994401</v>
      </c>
      <c r="Q1089" t="s">
        <v>20</v>
      </c>
    </row>
    <row r="1090" spans="1:17" x14ac:dyDescent="0.35">
      <c r="A1090">
        <v>1087</v>
      </c>
      <c r="B1090">
        <v>1718</v>
      </c>
      <c r="C1090" t="s">
        <v>1705</v>
      </c>
      <c r="D1090">
        <v>25</v>
      </c>
      <c r="E1090">
        <v>30</v>
      </c>
      <c r="F1090">
        <v>26.1603947847725</v>
      </c>
      <c r="G1090">
        <v>0.83333333333333304</v>
      </c>
      <c r="H1090">
        <v>537.5</v>
      </c>
      <c r="I1090">
        <v>99.497473835945101</v>
      </c>
      <c r="J1090">
        <v>0.70433259438762297</v>
      </c>
      <c r="K1090">
        <v>0.68228248668520497</v>
      </c>
      <c r="L1090">
        <v>0.86</v>
      </c>
      <c r="M1090" t="s">
        <v>959</v>
      </c>
      <c r="N1090" t="s">
        <v>18</v>
      </c>
      <c r="O1090" t="s">
        <v>19</v>
      </c>
      <c r="P1090" s="1">
        <v>0.85397439798747798</v>
      </c>
      <c r="Q1090" t="s">
        <v>20</v>
      </c>
    </row>
    <row r="1091" spans="1:17" x14ac:dyDescent="0.35">
      <c r="A1091">
        <v>1088</v>
      </c>
      <c r="B1091">
        <v>939</v>
      </c>
      <c r="C1091" t="s">
        <v>278</v>
      </c>
      <c r="D1091">
        <v>75</v>
      </c>
      <c r="E1091">
        <v>55</v>
      </c>
      <c r="F1091">
        <v>59.0380661413677</v>
      </c>
      <c r="G1091">
        <v>1.36363636363636</v>
      </c>
      <c r="H1091">
        <v>2737.5</v>
      </c>
      <c r="I1091">
        <v>221.92387998104101</v>
      </c>
      <c r="J1091">
        <v>0.67656410578016801</v>
      </c>
      <c r="K1091">
        <v>0.69848312525884004</v>
      </c>
      <c r="L1091">
        <v>0.89754098360655699</v>
      </c>
      <c r="M1091" t="s">
        <v>959</v>
      </c>
      <c r="N1091" t="s">
        <v>18</v>
      </c>
      <c r="O1091" t="s">
        <v>19</v>
      </c>
      <c r="P1091" s="1">
        <v>0.85395053116449204</v>
      </c>
      <c r="Q1091" t="s">
        <v>20</v>
      </c>
    </row>
    <row r="1092" spans="1:17" x14ac:dyDescent="0.35">
      <c r="A1092">
        <v>1089</v>
      </c>
      <c r="B1092">
        <v>780</v>
      </c>
      <c r="C1092" t="s">
        <v>523</v>
      </c>
      <c r="D1092">
        <v>88</v>
      </c>
      <c r="E1092">
        <v>67</v>
      </c>
      <c r="F1092">
        <v>73.992770203319196</v>
      </c>
      <c r="G1092">
        <v>1.31578964180463</v>
      </c>
      <c r="H1092">
        <v>4300</v>
      </c>
      <c r="I1092">
        <v>257.27921843528702</v>
      </c>
      <c r="J1092">
        <v>0.53621382265529205</v>
      </c>
      <c r="K1092">
        <v>0.81633591537802197</v>
      </c>
      <c r="L1092">
        <v>0.95821727019498604</v>
      </c>
      <c r="M1092" t="s">
        <v>959</v>
      </c>
      <c r="N1092" t="s">
        <v>18</v>
      </c>
      <c r="O1092" t="s">
        <v>19</v>
      </c>
      <c r="P1092" s="1">
        <v>0.85377542511604798</v>
      </c>
      <c r="Q1092" t="s">
        <v>20</v>
      </c>
    </row>
    <row r="1093" spans="1:17" x14ac:dyDescent="0.35">
      <c r="A1093">
        <v>1090</v>
      </c>
      <c r="B1093">
        <v>1507</v>
      </c>
      <c r="C1093" t="s">
        <v>1724</v>
      </c>
      <c r="D1093">
        <v>62</v>
      </c>
      <c r="E1093">
        <v>19</v>
      </c>
      <c r="F1093">
        <v>31.915382432114601</v>
      </c>
      <c r="G1093">
        <v>3.1875002956755099</v>
      </c>
      <c r="H1093">
        <v>800</v>
      </c>
      <c r="I1093">
        <v>152.426406145096</v>
      </c>
      <c r="J1093">
        <v>0.76299050605267704</v>
      </c>
      <c r="K1093">
        <v>0.43269256306068798</v>
      </c>
      <c r="L1093">
        <v>0.77108433734939796</v>
      </c>
      <c r="M1093" t="s">
        <v>959</v>
      </c>
      <c r="N1093" t="s">
        <v>18</v>
      </c>
      <c r="O1093" t="s">
        <v>19</v>
      </c>
      <c r="P1093" s="1">
        <v>0.85376006483025202</v>
      </c>
      <c r="Q1093" t="s">
        <v>20</v>
      </c>
    </row>
    <row r="1094" spans="1:17" x14ac:dyDescent="0.35">
      <c r="A1094">
        <v>1091</v>
      </c>
      <c r="B1094">
        <v>1710</v>
      </c>
      <c r="C1094" t="s">
        <v>1153</v>
      </c>
      <c r="D1094">
        <v>36</v>
      </c>
      <c r="E1094">
        <v>24</v>
      </c>
      <c r="F1094">
        <v>26.462837142006101</v>
      </c>
      <c r="G1094">
        <v>1.53333335343856</v>
      </c>
      <c r="H1094">
        <v>550</v>
      </c>
      <c r="I1094">
        <v>102.426406145096</v>
      </c>
      <c r="J1094">
        <v>0.45752381075501602</v>
      </c>
      <c r="K1094">
        <v>0.658792557004659</v>
      </c>
      <c r="L1094">
        <v>0.91666666666666696</v>
      </c>
      <c r="M1094" t="s">
        <v>959</v>
      </c>
      <c r="N1094" t="s">
        <v>18</v>
      </c>
      <c r="O1094" t="s">
        <v>19</v>
      </c>
      <c r="P1094" s="1">
        <v>0.853712769289801</v>
      </c>
      <c r="Q1094" t="s">
        <v>20</v>
      </c>
    </row>
    <row r="1095" spans="1:17" x14ac:dyDescent="0.35">
      <c r="A1095">
        <v>1092</v>
      </c>
      <c r="B1095">
        <v>1530</v>
      </c>
      <c r="C1095" t="s">
        <v>1368</v>
      </c>
      <c r="D1095">
        <v>38</v>
      </c>
      <c r="E1095">
        <v>29</v>
      </c>
      <c r="F1095">
        <v>31.158388162107499</v>
      </c>
      <c r="G1095">
        <v>1.3076920868733199</v>
      </c>
      <c r="H1095">
        <v>762.5</v>
      </c>
      <c r="I1095">
        <v>113.63960921764399</v>
      </c>
      <c r="J1095">
        <v>0.64867126293170396</v>
      </c>
      <c r="K1095">
        <v>0.74197666806914098</v>
      </c>
      <c r="L1095">
        <v>0.91044776119403004</v>
      </c>
      <c r="M1095" t="s">
        <v>959</v>
      </c>
      <c r="N1095" t="s">
        <v>18</v>
      </c>
      <c r="O1095" t="s">
        <v>19</v>
      </c>
      <c r="P1095" s="1">
        <v>0.85367304242879205</v>
      </c>
      <c r="Q1095" t="s">
        <v>20</v>
      </c>
    </row>
    <row r="1096" spans="1:17" x14ac:dyDescent="0.35">
      <c r="A1096">
        <v>1093</v>
      </c>
      <c r="B1096">
        <v>1493</v>
      </c>
      <c r="C1096" t="s">
        <v>2296</v>
      </c>
      <c r="D1096">
        <v>42</v>
      </c>
      <c r="E1096">
        <v>27</v>
      </c>
      <c r="F1096">
        <v>32.410224072142903</v>
      </c>
      <c r="G1096">
        <v>1.58333334814223</v>
      </c>
      <c r="H1096">
        <v>825</v>
      </c>
      <c r="I1096">
        <v>116.56854152679399</v>
      </c>
      <c r="J1096">
        <v>0.58874613237121898</v>
      </c>
      <c r="K1096">
        <v>0.76295880096335</v>
      </c>
      <c r="L1096">
        <v>0.91666666666666696</v>
      </c>
      <c r="M1096" t="s">
        <v>959</v>
      </c>
      <c r="N1096" t="s">
        <v>18</v>
      </c>
      <c r="O1096" t="s">
        <v>19</v>
      </c>
      <c r="P1096" s="1">
        <v>0.85363485324131805</v>
      </c>
      <c r="Q1096" t="s">
        <v>20</v>
      </c>
    </row>
    <row r="1097" spans="1:17" x14ac:dyDescent="0.35">
      <c r="A1097">
        <v>1094</v>
      </c>
      <c r="B1097">
        <v>951</v>
      </c>
      <c r="C1097" t="s">
        <v>1343</v>
      </c>
      <c r="D1097">
        <v>60</v>
      </c>
      <c r="E1097">
        <v>60</v>
      </c>
      <c r="F1097">
        <v>57.812228852811103</v>
      </c>
      <c r="G1097">
        <v>1</v>
      </c>
      <c r="H1097">
        <v>2625</v>
      </c>
      <c r="I1097">
        <v>208.99494767189</v>
      </c>
      <c r="J1097">
        <v>0.63106342104331203</v>
      </c>
      <c r="K1097">
        <v>0.75520976512993798</v>
      </c>
      <c r="L1097">
        <v>0.93333333333333302</v>
      </c>
      <c r="M1097" t="s">
        <v>959</v>
      </c>
      <c r="N1097" t="s">
        <v>18</v>
      </c>
      <c r="O1097" t="s">
        <v>19</v>
      </c>
      <c r="P1097" s="1">
        <v>0.853599162265129</v>
      </c>
      <c r="Q1097" t="s">
        <v>20</v>
      </c>
    </row>
    <row r="1098" spans="1:17" x14ac:dyDescent="0.35">
      <c r="A1098">
        <v>1095</v>
      </c>
      <c r="B1098">
        <v>1607</v>
      </c>
      <c r="C1098" t="s">
        <v>1300</v>
      </c>
      <c r="D1098">
        <v>34</v>
      </c>
      <c r="E1098">
        <v>40</v>
      </c>
      <c r="F1098">
        <v>29.043436408025901</v>
      </c>
      <c r="G1098">
        <v>0.84313737111553599</v>
      </c>
      <c r="H1098">
        <v>662.5</v>
      </c>
      <c r="I1098">
        <v>129.49747383594499</v>
      </c>
      <c r="J1098">
        <v>0.71633988330856002</v>
      </c>
      <c r="K1098">
        <v>0.49644730058539799</v>
      </c>
      <c r="L1098">
        <v>0.73611111111111105</v>
      </c>
      <c r="M1098" t="s">
        <v>959</v>
      </c>
      <c r="N1098" t="s">
        <v>18</v>
      </c>
      <c r="O1098" t="s">
        <v>19</v>
      </c>
      <c r="P1098" s="1">
        <v>0.85357462810617801</v>
      </c>
      <c r="Q1098" t="s">
        <v>20</v>
      </c>
    </row>
    <row r="1099" spans="1:17" x14ac:dyDescent="0.35">
      <c r="A1099">
        <v>1096</v>
      </c>
      <c r="B1099">
        <v>1618</v>
      </c>
      <c r="C1099" t="s">
        <v>304</v>
      </c>
      <c r="D1099">
        <v>25</v>
      </c>
      <c r="E1099">
        <v>35</v>
      </c>
      <c r="F1099">
        <v>28.490177426064999</v>
      </c>
      <c r="G1099">
        <v>0.71428571428571397</v>
      </c>
      <c r="H1099">
        <v>637.5</v>
      </c>
      <c r="I1099">
        <v>99.497473835945101</v>
      </c>
      <c r="J1099">
        <v>0.54686305309423</v>
      </c>
      <c r="K1099">
        <v>0.80921876327780096</v>
      </c>
      <c r="L1099">
        <v>0.94444444444444398</v>
      </c>
      <c r="M1099" t="s">
        <v>959</v>
      </c>
      <c r="N1099" t="s">
        <v>18</v>
      </c>
      <c r="O1099" t="s">
        <v>19</v>
      </c>
      <c r="P1099" s="1">
        <v>0.85351912698405896</v>
      </c>
      <c r="Q1099" t="s">
        <v>20</v>
      </c>
    </row>
    <row r="1100" spans="1:17" x14ac:dyDescent="0.35">
      <c r="A1100">
        <v>1097</v>
      </c>
      <c r="B1100">
        <v>963</v>
      </c>
      <c r="C1100" t="s">
        <v>1042</v>
      </c>
      <c r="D1100">
        <v>62</v>
      </c>
      <c r="E1100">
        <v>78</v>
      </c>
      <c r="F1100">
        <v>56.980354852130098</v>
      </c>
      <c r="G1100">
        <v>0.79213488396840503</v>
      </c>
      <c r="H1100">
        <v>2550</v>
      </c>
      <c r="I1100">
        <v>253.13708305358901</v>
      </c>
      <c r="J1100">
        <v>0.62426382968816996</v>
      </c>
      <c r="K1100">
        <v>0.50007886681832403</v>
      </c>
      <c r="L1100">
        <v>0.73646209386281603</v>
      </c>
      <c r="M1100" t="s">
        <v>959</v>
      </c>
      <c r="N1100" t="s">
        <v>18</v>
      </c>
      <c r="O1100" t="s">
        <v>19</v>
      </c>
      <c r="P1100" s="1">
        <v>0.853517976668005</v>
      </c>
      <c r="Q1100" t="s">
        <v>20</v>
      </c>
    </row>
    <row r="1101" spans="1:17" x14ac:dyDescent="0.35">
      <c r="A1101">
        <v>1098</v>
      </c>
      <c r="B1101">
        <v>1946</v>
      </c>
      <c r="C1101" t="s">
        <v>2297</v>
      </c>
      <c r="D1101">
        <v>25</v>
      </c>
      <c r="E1101">
        <v>20</v>
      </c>
      <c r="F1101">
        <v>22.5675833419103</v>
      </c>
      <c r="G1101">
        <v>1.25</v>
      </c>
      <c r="H1101">
        <v>400</v>
      </c>
      <c r="I1101">
        <v>78.284270763397203</v>
      </c>
      <c r="J1101">
        <v>0.50677915040079502</v>
      </c>
      <c r="K1101">
        <v>0.82020202012508803</v>
      </c>
      <c r="L1101">
        <v>0.94117647058823495</v>
      </c>
      <c r="M1101" t="s">
        <v>959</v>
      </c>
      <c r="N1101" t="s">
        <v>18</v>
      </c>
      <c r="O1101" t="s">
        <v>19</v>
      </c>
      <c r="P1101" s="1">
        <v>0.85341044408401001</v>
      </c>
      <c r="Q1101" t="s">
        <v>20</v>
      </c>
    </row>
    <row r="1102" spans="1:17" x14ac:dyDescent="0.35">
      <c r="A1102">
        <v>1099</v>
      </c>
      <c r="B1102">
        <v>1890</v>
      </c>
      <c r="C1102" t="s">
        <v>2298</v>
      </c>
      <c r="D1102">
        <v>25</v>
      </c>
      <c r="E1102">
        <v>20</v>
      </c>
      <c r="F1102">
        <v>23.262132458406398</v>
      </c>
      <c r="G1102">
        <v>1.25</v>
      </c>
      <c r="H1102">
        <v>425</v>
      </c>
      <c r="I1102">
        <v>78.284270763397203</v>
      </c>
      <c r="J1102">
        <v>0.54406650128604706</v>
      </c>
      <c r="K1102">
        <v>0.87146464638290599</v>
      </c>
      <c r="L1102">
        <v>1</v>
      </c>
      <c r="M1102" t="s">
        <v>959</v>
      </c>
      <c r="N1102" t="s">
        <v>18</v>
      </c>
      <c r="O1102" t="s">
        <v>19</v>
      </c>
      <c r="P1102" s="1">
        <v>0.85316290235011105</v>
      </c>
      <c r="Q1102" t="s">
        <v>20</v>
      </c>
    </row>
    <row r="1103" spans="1:17" x14ac:dyDescent="0.35">
      <c r="A1103">
        <v>1100</v>
      </c>
      <c r="B1103">
        <v>2104</v>
      </c>
      <c r="C1103" t="s">
        <v>1930</v>
      </c>
      <c r="D1103">
        <v>13</v>
      </c>
      <c r="E1103">
        <v>36</v>
      </c>
      <c r="F1103">
        <v>20.342144725641099</v>
      </c>
      <c r="G1103">
        <v>0.36666668414266701</v>
      </c>
      <c r="H1103">
        <v>325</v>
      </c>
      <c r="I1103">
        <v>88.284270763397203</v>
      </c>
      <c r="J1103">
        <v>0.87822989006241203</v>
      </c>
      <c r="K1103">
        <v>0.52399429292465505</v>
      </c>
      <c r="L1103">
        <v>0.83870967741935498</v>
      </c>
      <c r="M1103" t="s">
        <v>959</v>
      </c>
      <c r="N1103" t="s">
        <v>18</v>
      </c>
      <c r="O1103" t="s">
        <v>19</v>
      </c>
      <c r="P1103" s="1">
        <v>0.85315281770628404</v>
      </c>
      <c r="Q1103" t="s">
        <v>20</v>
      </c>
    </row>
    <row r="1104" spans="1:17" x14ac:dyDescent="0.35">
      <c r="A1104">
        <v>1101</v>
      </c>
      <c r="B1104">
        <v>1245</v>
      </c>
      <c r="C1104" t="s">
        <v>1307</v>
      </c>
      <c r="D1104">
        <v>35</v>
      </c>
      <c r="E1104">
        <v>49</v>
      </c>
      <c r="F1104">
        <v>41.0736216661508</v>
      </c>
      <c r="G1104">
        <v>0.71428576933466403</v>
      </c>
      <c r="H1104">
        <v>1325</v>
      </c>
      <c r="I1104">
        <v>140.71067690849301</v>
      </c>
      <c r="J1104">
        <v>0.73815608138109201</v>
      </c>
      <c r="K1104">
        <v>0.84095283257133102</v>
      </c>
      <c r="L1104">
        <v>0.97247706422018398</v>
      </c>
      <c r="M1104" t="s">
        <v>959</v>
      </c>
      <c r="N1104" t="s">
        <v>18</v>
      </c>
      <c r="O1104" t="s">
        <v>19</v>
      </c>
      <c r="P1104" s="1">
        <v>0.85314022058809902</v>
      </c>
      <c r="Q1104" t="s">
        <v>20</v>
      </c>
    </row>
    <row r="1105" spans="1:17" x14ac:dyDescent="0.35">
      <c r="A1105">
        <v>1102</v>
      </c>
      <c r="B1105">
        <v>1348</v>
      </c>
      <c r="C1105" t="s">
        <v>1388</v>
      </c>
      <c r="D1105">
        <v>54</v>
      </c>
      <c r="E1105">
        <v>49</v>
      </c>
      <c r="F1105">
        <v>37.210858696078098</v>
      </c>
      <c r="G1105">
        <v>1.0952381552414501</v>
      </c>
      <c r="H1105">
        <v>1087.5</v>
      </c>
      <c r="I1105">
        <v>231.92387998104101</v>
      </c>
      <c r="J1105">
        <v>0.59616077144170099</v>
      </c>
      <c r="K1105">
        <v>0.25406696152275599</v>
      </c>
      <c r="L1105">
        <v>0.54374999999999996</v>
      </c>
      <c r="M1105" t="s">
        <v>959</v>
      </c>
      <c r="N1105" t="s">
        <v>18</v>
      </c>
      <c r="O1105" t="s">
        <v>19</v>
      </c>
      <c r="P1105" s="1">
        <v>0.85310008828684503</v>
      </c>
      <c r="Q1105" t="s">
        <v>20</v>
      </c>
    </row>
    <row r="1106" spans="1:17" x14ac:dyDescent="0.35">
      <c r="A1106">
        <v>1103</v>
      </c>
      <c r="B1106">
        <v>2086</v>
      </c>
      <c r="C1106" t="s">
        <v>2299</v>
      </c>
      <c r="D1106">
        <v>20</v>
      </c>
      <c r="E1106">
        <v>20</v>
      </c>
      <c r="F1106">
        <v>20.342144725641099</v>
      </c>
      <c r="G1106">
        <v>1</v>
      </c>
      <c r="H1106">
        <v>325</v>
      </c>
      <c r="I1106">
        <v>68.284270763397203</v>
      </c>
      <c r="J1106">
        <v>0.57488885055091898</v>
      </c>
      <c r="K1106">
        <v>0.87589464965392205</v>
      </c>
      <c r="L1106">
        <v>0.96296296296296302</v>
      </c>
      <c r="M1106" t="s">
        <v>959</v>
      </c>
      <c r="N1106" t="s">
        <v>18</v>
      </c>
      <c r="O1106" t="s">
        <v>19</v>
      </c>
      <c r="P1106" s="1">
        <v>0.85306417253950895</v>
      </c>
      <c r="Q1106" t="s">
        <v>20</v>
      </c>
    </row>
    <row r="1107" spans="1:17" x14ac:dyDescent="0.35">
      <c r="A1107">
        <v>1104</v>
      </c>
      <c r="B1107">
        <v>378</v>
      </c>
      <c r="C1107" t="s">
        <v>437</v>
      </c>
      <c r="D1107">
        <v>139</v>
      </c>
      <c r="E1107">
        <v>168</v>
      </c>
      <c r="F1107">
        <v>151.598066552544</v>
      </c>
      <c r="G1107">
        <v>0.826666630272331</v>
      </c>
      <c r="H1107">
        <v>18050</v>
      </c>
      <c r="I1107">
        <v>669.41124916076706</v>
      </c>
      <c r="J1107">
        <v>0.68940046562817403</v>
      </c>
      <c r="K1107">
        <v>0.50617542693865702</v>
      </c>
      <c r="L1107">
        <v>0.9008109794136</v>
      </c>
      <c r="M1107" t="s">
        <v>959</v>
      </c>
      <c r="N1107" t="s">
        <v>18</v>
      </c>
      <c r="O1107" t="s">
        <v>19</v>
      </c>
      <c r="P1107" s="1">
        <v>0.85305297556511805</v>
      </c>
      <c r="Q1107" t="s">
        <v>20</v>
      </c>
    </row>
    <row r="1108" spans="1:17" x14ac:dyDescent="0.35">
      <c r="A1108">
        <v>1105</v>
      </c>
      <c r="B1108">
        <v>1812</v>
      </c>
      <c r="C1108" t="s">
        <v>938</v>
      </c>
      <c r="D1108">
        <v>25</v>
      </c>
      <c r="E1108">
        <v>25</v>
      </c>
      <c r="F1108">
        <v>24.592453796829702</v>
      </c>
      <c r="G1108">
        <v>1</v>
      </c>
      <c r="H1108">
        <v>475</v>
      </c>
      <c r="I1108">
        <v>88.284270763397203</v>
      </c>
      <c r="J1108">
        <v>0.52590915846951103</v>
      </c>
      <c r="K1108">
        <v>0.76583781273603402</v>
      </c>
      <c r="L1108">
        <v>0.90476190476190499</v>
      </c>
      <c r="M1108" t="s">
        <v>959</v>
      </c>
      <c r="N1108" t="s">
        <v>18</v>
      </c>
      <c r="O1108" t="s">
        <v>19</v>
      </c>
      <c r="P1108" s="1">
        <v>0.85301087366098205</v>
      </c>
      <c r="Q1108" t="s">
        <v>20</v>
      </c>
    </row>
    <row r="1109" spans="1:17" x14ac:dyDescent="0.35">
      <c r="A1109">
        <v>1106</v>
      </c>
      <c r="B1109">
        <v>1287</v>
      </c>
      <c r="C1109" t="s">
        <v>1764</v>
      </c>
      <c r="D1109">
        <v>55</v>
      </c>
      <c r="E1109">
        <v>35</v>
      </c>
      <c r="F1109">
        <v>39.088200952233599</v>
      </c>
      <c r="G1109">
        <v>1.5714285714285701</v>
      </c>
      <c r="H1109">
        <v>1200</v>
      </c>
      <c r="I1109">
        <v>174.85281229019199</v>
      </c>
      <c r="J1109">
        <v>0.51193213355184297</v>
      </c>
      <c r="K1109">
        <v>0.49322589153186303</v>
      </c>
      <c r="L1109">
        <v>0.75590551181102394</v>
      </c>
      <c r="M1109" t="s">
        <v>959</v>
      </c>
      <c r="N1109" t="s">
        <v>18</v>
      </c>
      <c r="O1109" t="s">
        <v>19</v>
      </c>
      <c r="P1109" s="1">
        <v>0.85299282656651698</v>
      </c>
      <c r="Q1109" t="s">
        <v>20</v>
      </c>
    </row>
    <row r="1110" spans="1:17" x14ac:dyDescent="0.35">
      <c r="A1110">
        <v>1107</v>
      </c>
      <c r="B1110">
        <v>1727</v>
      </c>
      <c r="C1110" t="s">
        <v>1984</v>
      </c>
      <c r="D1110">
        <v>25</v>
      </c>
      <c r="E1110">
        <v>25</v>
      </c>
      <c r="F1110">
        <v>26.1603947847725</v>
      </c>
      <c r="G1110">
        <v>1</v>
      </c>
      <c r="H1110">
        <v>537.5</v>
      </c>
      <c r="I1110">
        <v>85.355338454246507</v>
      </c>
      <c r="J1110">
        <v>0.48886583208739998</v>
      </c>
      <c r="K1110">
        <v>0.92710079840292003</v>
      </c>
      <c r="L1110">
        <v>1</v>
      </c>
      <c r="M1110" t="s">
        <v>959</v>
      </c>
      <c r="N1110" t="s">
        <v>18</v>
      </c>
      <c r="O1110" t="s">
        <v>19</v>
      </c>
      <c r="P1110" s="1">
        <v>0.85299262235866102</v>
      </c>
      <c r="Q1110" t="s">
        <v>20</v>
      </c>
    </row>
    <row r="1111" spans="1:17" x14ac:dyDescent="0.35">
      <c r="A1111">
        <v>1108</v>
      </c>
      <c r="B1111">
        <v>2026</v>
      </c>
      <c r="C1111" t="s">
        <v>2300</v>
      </c>
      <c r="D1111">
        <v>16</v>
      </c>
      <c r="E1111">
        <v>44</v>
      </c>
      <c r="F1111">
        <v>21.1100412282238</v>
      </c>
      <c r="G1111">
        <v>0.35714289945614702</v>
      </c>
      <c r="H1111">
        <v>350</v>
      </c>
      <c r="I1111">
        <v>102.426406145096</v>
      </c>
      <c r="J1111">
        <v>0.91224894908592902</v>
      </c>
      <c r="K1111">
        <v>0.41923162718478302</v>
      </c>
      <c r="L1111">
        <v>0.77777777777777801</v>
      </c>
      <c r="M1111" t="s">
        <v>959</v>
      </c>
      <c r="N1111" t="s">
        <v>18</v>
      </c>
      <c r="O1111" t="s">
        <v>19</v>
      </c>
      <c r="P1111" s="1">
        <v>0.85296939725657905</v>
      </c>
      <c r="Q1111" t="s">
        <v>20</v>
      </c>
    </row>
    <row r="1112" spans="1:17" x14ac:dyDescent="0.35">
      <c r="A1112">
        <v>1109</v>
      </c>
      <c r="B1112">
        <v>1365</v>
      </c>
      <c r="C1112" t="s">
        <v>1183</v>
      </c>
      <c r="D1112">
        <v>40</v>
      </c>
      <c r="E1112">
        <v>35</v>
      </c>
      <c r="F1112">
        <v>36.780660900548099</v>
      </c>
      <c r="G1112">
        <v>1.1428571428571399</v>
      </c>
      <c r="H1112">
        <v>1062.5</v>
      </c>
      <c r="I1112">
        <v>129.49747383594499</v>
      </c>
      <c r="J1112">
        <v>0.65792793164740304</v>
      </c>
      <c r="K1112">
        <v>0.79618906697658198</v>
      </c>
      <c r="L1112">
        <v>0.93406593406593397</v>
      </c>
      <c r="M1112" t="s">
        <v>959</v>
      </c>
      <c r="N1112" t="s">
        <v>18</v>
      </c>
      <c r="O1112" t="s">
        <v>19</v>
      </c>
      <c r="P1112" s="1">
        <v>0.85296830397185197</v>
      </c>
      <c r="Q1112" t="s">
        <v>20</v>
      </c>
    </row>
    <row r="1113" spans="1:17" x14ac:dyDescent="0.35">
      <c r="A1113">
        <v>1110</v>
      </c>
      <c r="B1113">
        <v>557</v>
      </c>
      <c r="C1113" t="s">
        <v>791</v>
      </c>
      <c r="D1113">
        <v>78</v>
      </c>
      <c r="E1113">
        <v>141</v>
      </c>
      <c r="F1113">
        <v>106.00159896099601</v>
      </c>
      <c r="G1113">
        <v>0.54999998651300896</v>
      </c>
      <c r="H1113">
        <v>8825</v>
      </c>
      <c r="I1113">
        <v>380.416301488876</v>
      </c>
      <c r="J1113">
        <v>0.80661680165068494</v>
      </c>
      <c r="K1113">
        <v>0.76631325954046603</v>
      </c>
      <c r="L1113">
        <v>0.96978021978022</v>
      </c>
      <c r="M1113" t="s">
        <v>959</v>
      </c>
      <c r="N1113" t="s">
        <v>18</v>
      </c>
      <c r="O1113" t="s">
        <v>19</v>
      </c>
      <c r="P1113" s="1">
        <v>0.85293282139976501</v>
      </c>
      <c r="Q1113" t="s">
        <v>20</v>
      </c>
    </row>
    <row r="1114" spans="1:17" x14ac:dyDescent="0.35">
      <c r="A1114">
        <v>1111</v>
      </c>
      <c r="B1114">
        <v>2014</v>
      </c>
      <c r="C1114" t="s">
        <v>2301</v>
      </c>
      <c r="D1114">
        <v>18</v>
      </c>
      <c r="E1114">
        <v>28</v>
      </c>
      <c r="F1114">
        <v>21.483699284957801</v>
      </c>
      <c r="G1114">
        <v>0.62500006322027901</v>
      </c>
      <c r="H1114">
        <v>362.5</v>
      </c>
      <c r="I1114">
        <v>75.355338454246507</v>
      </c>
      <c r="J1114">
        <v>0.74131927803186803</v>
      </c>
      <c r="K1114">
        <v>0.80221323982639903</v>
      </c>
      <c r="L1114">
        <v>1</v>
      </c>
      <c r="M1114" t="s">
        <v>959</v>
      </c>
      <c r="N1114" t="s">
        <v>18</v>
      </c>
      <c r="O1114" t="s">
        <v>19</v>
      </c>
      <c r="P1114" s="1">
        <v>0.85290706018650297</v>
      </c>
      <c r="Q1114" t="s">
        <v>20</v>
      </c>
    </row>
    <row r="1115" spans="1:17" x14ac:dyDescent="0.35">
      <c r="A1115">
        <v>1112</v>
      </c>
      <c r="B1115">
        <v>1777</v>
      </c>
      <c r="C1115" t="s">
        <v>2302</v>
      </c>
      <c r="D1115">
        <v>30</v>
      </c>
      <c r="E1115">
        <v>20</v>
      </c>
      <c r="F1115">
        <v>25.231325220201601</v>
      </c>
      <c r="G1115">
        <v>1.5</v>
      </c>
      <c r="H1115">
        <v>500</v>
      </c>
      <c r="I1115">
        <v>88.284270763397203</v>
      </c>
      <c r="J1115">
        <v>0.52359997771361899</v>
      </c>
      <c r="K1115">
        <v>0.80614506603793101</v>
      </c>
      <c r="L1115">
        <v>0.97560975609756095</v>
      </c>
      <c r="M1115" t="s">
        <v>959</v>
      </c>
      <c r="N1115" t="s">
        <v>18</v>
      </c>
      <c r="O1115" t="s">
        <v>19</v>
      </c>
      <c r="P1115" s="1">
        <v>0.85290200272205496</v>
      </c>
      <c r="Q1115" t="s">
        <v>20</v>
      </c>
    </row>
    <row r="1116" spans="1:17" x14ac:dyDescent="0.35">
      <c r="A1116">
        <v>1113</v>
      </c>
      <c r="B1116">
        <v>1165</v>
      </c>
      <c r="C1116" t="s">
        <v>491</v>
      </c>
      <c r="D1116">
        <v>57</v>
      </c>
      <c r="E1116">
        <v>35</v>
      </c>
      <c r="F1116">
        <v>44.958511733230999</v>
      </c>
      <c r="G1116">
        <v>1.5999998381561</v>
      </c>
      <c r="H1116">
        <v>1587.5</v>
      </c>
      <c r="I1116">
        <v>161.92387998104101</v>
      </c>
      <c r="J1116">
        <v>0.54644488853501905</v>
      </c>
      <c r="K1116">
        <v>0.76085481700310598</v>
      </c>
      <c r="L1116">
        <v>0.94074074074074099</v>
      </c>
      <c r="M1116" t="s">
        <v>959</v>
      </c>
      <c r="N1116" t="s">
        <v>18</v>
      </c>
      <c r="O1116" t="s">
        <v>19</v>
      </c>
      <c r="P1116" s="1">
        <v>0.85273092437160403</v>
      </c>
      <c r="Q1116" t="s">
        <v>20</v>
      </c>
    </row>
    <row r="1117" spans="1:17" x14ac:dyDescent="0.35">
      <c r="A1117">
        <v>1114</v>
      </c>
      <c r="B1117">
        <v>480</v>
      </c>
      <c r="C1117" t="s">
        <v>759</v>
      </c>
      <c r="D1117">
        <v>186</v>
      </c>
      <c r="E1117">
        <v>102</v>
      </c>
      <c r="F1117">
        <v>123.220864998452</v>
      </c>
      <c r="G1117">
        <v>1.83451513130512</v>
      </c>
      <c r="H1117">
        <v>11925</v>
      </c>
      <c r="I1117">
        <v>575.26911377906799</v>
      </c>
      <c r="J1117">
        <v>0.55856376187105805</v>
      </c>
      <c r="K1117">
        <v>0.45282055952255701</v>
      </c>
      <c r="L1117">
        <v>0.79038939519469797</v>
      </c>
      <c r="M1117" t="s">
        <v>959</v>
      </c>
      <c r="N1117" t="s">
        <v>18</v>
      </c>
      <c r="O1117" t="s">
        <v>19</v>
      </c>
      <c r="P1117" s="1">
        <v>0.85268043083967204</v>
      </c>
      <c r="Q1117" t="s">
        <v>20</v>
      </c>
    </row>
    <row r="1118" spans="1:17" x14ac:dyDescent="0.35">
      <c r="A1118">
        <v>1115</v>
      </c>
      <c r="B1118">
        <v>1417</v>
      </c>
      <c r="C1118" t="s">
        <v>1840</v>
      </c>
      <c r="D1118">
        <v>60</v>
      </c>
      <c r="E1118">
        <v>27</v>
      </c>
      <c r="F1118">
        <v>34.549414947133499</v>
      </c>
      <c r="G1118">
        <v>2.2352940237299501</v>
      </c>
      <c r="H1118">
        <v>937.5</v>
      </c>
      <c r="I1118">
        <v>153.63960921764399</v>
      </c>
      <c r="J1118">
        <v>0.48476969983625601</v>
      </c>
      <c r="K1118">
        <v>0.49908527045807499</v>
      </c>
      <c r="L1118">
        <v>0.75</v>
      </c>
      <c r="M1118" t="s">
        <v>959</v>
      </c>
      <c r="N1118" t="s">
        <v>18</v>
      </c>
      <c r="O1118" t="s">
        <v>19</v>
      </c>
      <c r="P1118" s="1">
        <v>0.852616310285643</v>
      </c>
      <c r="Q1118" t="s">
        <v>20</v>
      </c>
    </row>
    <row r="1119" spans="1:17" x14ac:dyDescent="0.35">
      <c r="A1119">
        <v>1116</v>
      </c>
      <c r="B1119">
        <v>593</v>
      </c>
      <c r="C1119" t="s">
        <v>609</v>
      </c>
      <c r="D1119">
        <v>103</v>
      </c>
      <c r="E1119">
        <v>112</v>
      </c>
      <c r="F1119">
        <v>100.92530088080601</v>
      </c>
      <c r="G1119">
        <v>0.91467580615591404</v>
      </c>
      <c r="H1119">
        <v>8000</v>
      </c>
      <c r="I1119">
        <v>369.70562458038302</v>
      </c>
      <c r="J1119">
        <v>0.72681676513299998</v>
      </c>
      <c r="K1119">
        <v>0.73550856649914098</v>
      </c>
      <c r="L1119">
        <v>0.93023255813953498</v>
      </c>
      <c r="M1119" t="s">
        <v>959</v>
      </c>
      <c r="N1119" t="s">
        <v>18</v>
      </c>
      <c r="O1119" t="s">
        <v>19</v>
      </c>
      <c r="P1119" s="1">
        <v>0.85257332119943297</v>
      </c>
      <c r="Q1119" t="s">
        <v>20</v>
      </c>
    </row>
    <row r="1120" spans="1:17" x14ac:dyDescent="0.35">
      <c r="A1120">
        <v>1117</v>
      </c>
      <c r="B1120">
        <v>1701</v>
      </c>
      <c r="C1120" t="s">
        <v>1981</v>
      </c>
      <c r="D1120">
        <v>36</v>
      </c>
      <c r="E1120">
        <v>25</v>
      </c>
      <c r="F1120">
        <v>26.462837142006101</v>
      </c>
      <c r="G1120">
        <v>1.45454544573355</v>
      </c>
      <c r="H1120">
        <v>550</v>
      </c>
      <c r="I1120">
        <v>102.426406145096</v>
      </c>
      <c r="J1120">
        <v>0.40758703944424002</v>
      </c>
      <c r="K1120">
        <v>0.658792557004659</v>
      </c>
      <c r="L1120">
        <v>0.89795918367346905</v>
      </c>
      <c r="M1120" t="s">
        <v>959</v>
      </c>
      <c r="N1120" t="s">
        <v>18</v>
      </c>
      <c r="O1120" t="s">
        <v>19</v>
      </c>
      <c r="P1120" s="1">
        <v>0.85251282072702295</v>
      </c>
      <c r="Q1120" t="s">
        <v>20</v>
      </c>
    </row>
    <row r="1121" spans="1:17" x14ac:dyDescent="0.35">
      <c r="A1121">
        <v>1118</v>
      </c>
      <c r="B1121">
        <v>1809</v>
      </c>
      <c r="C1121" t="s">
        <v>658</v>
      </c>
      <c r="D1121">
        <v>20</v>
      </c>
      <c r="E1121">
        <v>30</v>
      </c>
      <c r="F1121">
        <v>24.592453796829702</v>
      </c>
      <c r="G1121">
        <v>0.66666666666666696</v>
      </c>
      <c r="H1121">
        <v>475</v>
      </c>
      <c r="I1121">
        <v>88.284270763397203</v>
      </c>
      <c r="J1121">
        <v>0.70450490451980397</v>
      </c>
      <c r="K1121">
        <v>0.76583781273603402</v>
      </c>
      <c r="L1121">
        <v>0.97435897435897401</v>
      </c>
      <c r="M1121" t="s">
        <v>959</v>
      </c>
      <c r="N1121" t="s">
        <v>18</v>
      </c>
      <c r="O1121" t="s">
        <v>19</v>
      </c>
      <c r="P1121" s="1">
        <v>0.85250069585018695</v>
      </c>
      <c r="Q1121" t="s">
        <v>20</v>
      </c>
    </row>
    <row r="1122" spans="1:17" x14ac:dyDescent="0.35">
      <c r="A1122">
        <v>1119</v>
      </c>
      <c r="B1122">
        <v>1186</v>
      </c>
      <c r="C1122" t="s">
        <v>1911</v>
      </c>
      <c r="D1122">
        <v>35</v>
      </c>
      <c r="E1122">
        <v>57</v>
      </c>
      <c r="F1122">
        <v>43.152205438136903</v>
      </c>
      <c r="G1122">
        <v>0.625000021073426</v>
      </c>
      <c r="H1122">
        <v>1462.5</v>
      </c>
      <c r="I1122">
        <v>161.92387998104101</v>
      </c>
      <c r="J1122">
        <v>0.790207222758604</v>
      </c>
      <c r="K1122">
        <v>0.70094498889262502</v>
      </c>
      <c r="L1122">
        <v>0.90697674418604601</v>
      </c>
      <c r="M1122" t="s">
        <v>959</v>
      </c>
      <c r="N1122" t="s">
        <v>18</v>
      </c>
      <c r="O1122" t="s">
        <v>19</v>
      </c>
      <c r="P1122" s="1">
        <v>0.85245750547277599</v>
      </c>
      <c r="Q1122" t="s">
        <v>20</v>
      </c>
    </row>
    <row r="1123" spans="1:17" x14ac:dyDescent="0.35">
      <c r="A1123">
        <v>1120</v>
      </c>
      <c r="B1123">
        <v>6</v>
      </c>
      <c r="C1123" t="s">
        <v>973</v>
      </c>
      <c r="D1123">
        <v>772</v>
      </c>
      <c r="E1123">
        <v>1100</v>
      </c>
      <c r="F1123">
        <v>714.95309687296299</v>
      </c>
      <c r="G1123">
        <v>0.70145134359149497</v>
      </c>
      <c r="H1123">
        <v>401462.5</v>
      </c>
      <c r="I1123">
        <v>7662.7268391847601</v>
      </c>
      <c r="J1123">
        <v>0.64294938213196295</v>
      </c>
      <c r="K1123">
        <v>8.5918791648239595E-2</v>
      </c>
      <c r="L1123">
        <v>0.59979083795544097</v>
      </c>
      <c r="M1123" t="s">
        <v>959</v>
      </c>
      <c r="N1123" t="s">
        <v>18</v>
      </c>
      <c r="O1123" t="s">
        <v>19</v>
      </c>
      <c r="P1123" s="1">
        <v>0.85220927022124604</v>
      </c>
      <c r="Q1123" t="s">
        <v>20</v>
      </c>
    </row>
    <row r="1124" spans="1:17" x14ac:dyDescent="0.35">
      <c r="A1124">
        <v>1121</v>
      </c>
      <c r="B1124">
        <v>560</v>
      </c>
      <c r="C1124" t="s">
        <v>789</v>
      </c>
      <c r="D1124">
        <v>120</v>
      </c>
      <c r="E1124">
        <v>115</v>
      </c>
      <c r="F1124">
        <v>105.55020614111901</v>
      </c>
      <c r="G1124">
        <v>1.0434782608695701</v>
      </c>
      <c r="H1124">
        <v>8750</v>
      </c>
      <c r="I1124">
        <v>439.70562458038302</v>
      </c>
      <c r="J1124">
        <v>0.63892533794468098</v>
      </c>
      <c r="K1124">
        <v>0.56871394188694802</v>
      </c>
      <c r="L1124">
        <v>0.84439083232810597</v>
      </c>
      <c r="M1124" t="s">
        <v>959</v>
      </c>
      <c r="N1124" t="s">
        <v>18</v>
      </c>
      <c r="O1124" t="s">
        <v>19</v>
      </c>
      <c r="P1124" s="1">
        <v>0.85211961852246099</v>
      </c>
      <c r="Q1124" t="s">
        <v>20</v>
      </c>
    </row>
    <row r="1125" spans="1:17" x14ac:dyDescent="0.35">
      <c r="A1125">
        <v>1122</v>
      </c>
      <c r="B1125">
        <v>628</v>
      </c>
      <c r="C1125" t="s">
        <v>834</v>
      </c>
      <c r="D1125">
        <v>150</v>
      </c>
      <c r="E1125">
        <v>78</v>
      </c>
      <c r="F1125">
        <v>96.4087582980234</v>
      </c>
      <c r="G1125">
        <v>1.9169675952235901</v>
      </c>
      <c r="H1125">
        <v>7300</v>
      </c>
      <c r="I1125">
        <v>466.27416610717802</v>
      </c>
      <c r="J1125">
        <v>0.49031168457241198</v>
      </c>
      <c r="K1125">
        <v>0.42193933689639801</v>
      </c>
      <c r="L1125">
        <v>0.764397905759162</v>
      </c>
      <c r="M1125" t="s">
        <v>959</v>
      </c>
      <c r="N1125" t="s">
        <v>18</v>
      </c>
      <c r="O1125" t="s">
        <v>19</v>
      </c>
      <c r="P1125" s="1">
        <v>0.85209295867268198</v>
      </c>
      <c r="Q1125" t="s">
        <v>20</v>
      </c>
    </row>
    <row r="1126" spans="1:17" x14ac:dyDescent="0.35">
      <c r="A1126">
        <v>1123</v>
      </c>
      <c r="B1126">
        <v>1002</v>
      </c>
      <c r="C1126" t="s">
        <v>402</v>
      </c>
      <c r="D1126">
        <v>74</v>
      </c>
      <c r="E1126">
        <v>51</v>
      </c>
      <c r="F1126">
        <v>54.700209598571298</v>
      </c>
      <c r="G1126">
        <v>1.44318192655789</v>
      </c>
      <c r="H1126">
        <v>2350</v>
      </c>
      <c r="I1126">
        <v>257.27921843528702</v>
      </c>
      <c r="J1126">
        <v>0.476092569575226</v>
      </c>
      <c r="K1126">
        <v>0.44613707003217501</v>
      </c>
      <c r="L1126">
        <v>0.752</v>
      </c>
      <c r="M1126" t="s">
        <v>959</v>
      </c>
      <c r="N1126" t="s">
        <v>18</v>
      </c>
      <c r="O1126" t="s">
        <v>19</v>
      </c>
      <c r="P1126" s="1">
        <v>0.85203649318639696</v>
      </c>
      <c r="Q1126" t="s">
        <v>20</v>
      </c>
    </row>
    <row r="1127" spans="1:17" x14ac:dyDescent="0.35">
      <c r="A1127">
        <v>1124</v>
      </c>
      <c r="B1127">
        <v>1564</v>
      </c>
      <c r="C1127" t="s">
        <v>2303</v>
      </c>
      <c r="D1127">
        <v>27</v>
      </c>
      <c r="E1127">
        <v>36</v>
      </c>
      <c r="F1127">
        <v>30.1194816626018</v>
      </c>
      <c r="G1127">
        <v>0.75675676741301101</v>
      </c>
      <c r="H1127">
        <v>712.5</v>
      </c>
      <c r="I1127">
        <v>109.497473835945</v>
      </c>
      <c r="J1127">
        <v>0.70383405500898399</v>
      </c>
      <c r="K1127">
        <v>0.74676943292800602</v>
      </c>
      <c r="L1127">
        <v>0.90476190476190499</v>
      </c>
      <c r="M1127" t="s">
        <v>959</v>
      </c>
      <c r="N1127" t="s">
        <v>18</v>
      </c>
      <c r="O1127" t="s">
        <v>19</v>
      </c>
      <c r="P1127" s="1">
        <v>0.85191079778160606</v>
      </c>
      <c r="Q1127" t="s">
        <v>20</v>
      </c>
    </row>
    <row r="1128" spans="1:17" x14ac:dyDescent="0.35">
      <c r="A1128">
        <v>1125</v>
      </c>
      <c r="B1128">
        <v>1992</v>
      </c>
      <c r="C1128" t="s">
        <v>2304</v>
      </c>
      <c r="D1128">
        <v>25</v>
      </c>
      <c r="E1128">
        <v>20</v>
      </c>
      <c r="F1128">
        <v>21.850968611841601</v>
      </c>
      <c r="G1128">
        <v>1.25</v>
      </c>
      <c r="H1128">
        <v>375</v>
      </c>
      <c r="I1128">
        <v>88.284270763397203</v>
      </c>
      <c r="J1128">
        <v>0.52106568145407095</v>
      </c>
      <c r="K1128">
        <v>0.60460879952844804</v>
      </c>
      <c r="L1128">
        <v>0.81081081081081097</v>
      </c>
      <c r="M1128" t="s">
        <v>959</v>
      </c>
      <c r="N1128" t="s">
        <v>18</v>
      </c>
      <c r="O1128" t="s">
        <v>19</v>
      </c>
      <c r="P1128" s="1">
        <v>0.85184555726341304</v>
      </c>
      <c r="Q1128" t="s">
        <v>20</v>
      </c>
    </row>
    <row r="1129" spans="1:17" x14ac:dyDescent="0.35">
      <c r="A1129">
        <v>1126</v>
      </c>
      <c r="B1129">
        <v>1160</v>
      </c>
      <c r="C1129" t="s">
        <v>1090</v>
      </c>
      <c r="D1129">
        <v>35</v>
      </c>
      <c r="E1129">
        <v>60</v>
      </c>
      <c r="F1129">
        <v>45.135166683820501</v>
      </c>
      <c r="G1129">
        <v>0.58333333333333304</v>
      </c>
      <c r="H1129">
        <v>1600</v>
      </c>
      <c r="I1129">
        <v>170.71067690849301</v>
      </c>
      <c r="J1129">
        <v>0.62436176885024597</v>
      </c>
      <c r="K1129">
        <v>0.68993547788124299</v>
      </c>
      <c r="L1129">
        <v>0.91428571428571404</v>
      </c>
      <c r="M1129" t="s">
        <v>959</v>
      </c>
      <c r="N1129" t="s">
        <v>18</v>
      </c>
      <c r="O1129" t="s">
        <v>19</v>
      </c>
      <c r="P1129" s="1">
        <v>0.85181507107543297</v>
      </c>
      <c r="Q1129" t="s">
        <v>20</v>
      </c>
    </row>
    <row r="1130" spans="1:17" x14ac:dyDescent="0.35">
      <c r="A1130">
        <v>1127</v>
      </c>
      <c r="B1130">
        <v>1815</v>
      </c>
      <c r="C1130" t="s">
        <v>2305</v>
      </c>
      <c r="D1130">
        <v>24</v>
      </c>
      <c r="E1130">
        <v>63</v>
      </c>
      <c r="F1130">
        <v>24.592453796829702</v>
      </c>
      <c r="G1130">
        <v>0.37500002849299202</v>
      </c>
      <c r="H1130">
        <v>475</v>
      </c>
      <c r="I1130">
        <v>176.56854152679401</v>
      </c>
      <c r="J1130">
        <v>0.90126328445464599</v>
      </c>
      <c r="K1130">
        <v>0.191459453184009</v>
      </c>
      <c r="L1130">
        <v>0.41758241758241799</v>
      </c>
      <c r="M1130" t="s">
        <v>959</v>
      </c>
      <c r="N1130" t="s">
        <v>18</v>
      </c>
      <c r="O1130" t="s">
        <v>19</v>
      </c>
      <c r="P1130" s="1">
        <v>0.85171293036020201</v>
      </c>
      <c r="Q1130" t="s">
        <v>20</v>
      </c>
    </row>
    <row r="1131" spans="1:17" x14ac:dyDescent="0.35">
      <c r="A1131">
        <v>1128</v>
      </c>
      <c r="B1131">
        <v>631</v>
      </c>
      <c r="C1131" t="s">
        <v>1061</v>
      </c>
      <c r="D1131">
        <v>118</v>
      </c>
      <c r="E1131">
        <v>111</v>
      </c>
      <c r="F1131">
        <v>96.160814231365194</v>
      </c>
      <c r="G1131">
        <v>1.06990874674211</v>
      </c>
      <c r="H1131">
        <v>7262.5</v>
      </c>
      <c r="I1131">
        <v>529.91377532482102</v>
      </c>
      <c r="J1131">
        <v>0.69855597788303103</v>
      </c>
      <c r="K1131">
        <v>0.32500166864936197</v>
      </c>
      <c r="L1131">
        <v>0.66400000000000003</v>
      </c>
      <c r="M1131" t="s">
        <v>959</v>
      </c>
      <c r="N1131" t="s">
        <v>18</v>
      </c>
      <c r="O1131" t="s">
        <v>19</v>
      </c>
      <c r="P1131" s="1">
        <v>0.85163644362130597</v>
      </c>
      <c r="Q1131" t="s">
        <v>20</v>
      </c>
    </row>
    <row r="1132" spans="1:17" x14ac:dyDescent="0.35">
      <c r="A1132">
        <v>1129</v>
      </c>
      <c r="B1132">
        <v>1217</v>
      </c>
      <c r="C1132" t="s">
        <v>1855</v>
      </c>
      <c r="D1132">
        <v>94</v>
      </c>
      <c r="E1132">
        <v>24</v>
      </c>
      <c r="F1132">
        <v>42.031177336829799</v>
      </c>
      <c r="G1132">
        <v>4</v>
      </c>
      <c r="H1132">
        <v>1387.5</v>
      </c>
      <c r="I1132">
        <v>214.35028612613701</v>
      </c>
      <c r="J1132">
        <v>0.37903121651286398</v>
      </c>
      <c r="K1132">
        <v>0.37948509313068002</v>
      </c>
      <c r="L1132">
        <v>0.84090909090909105</v>
      </c>
      <c r="M1132" t="s">
        <v>959</v>
      </c>
      <c r="N1132" t="s">
        <v>18</v>
      </c>
      <c r="O1132" t="s">
        <v>19</v>
      </c>
      <c r="P1132" s="1">
        <v>0.851627923671335</v>
      </c>
      <c r="Q1132" t="s">
        <v>20</v>
      </c>
    </row>
    <row r="1133" spans="1:17" x14ac:dyDescent="0.35">
      <c r="A1133">
        <v>1130</v>
      </c>
      <c r="B1133">
        <v>1209</v>
      </c>
      <c r="C1133" t="s">
        <v>421</v>
      </c>
      <c r="D1133">
        <v>39</v>
      </c>
      <c r="E1133">
        <v>48</v>
      </c>
      <c r="F1133">
        <v>42.408146115321003</v>
      </c>
      <c r="G1133">
        <v>0.81249998758236597</v>
      </c>
      <c r="H1133">
        <v>1412.5</v>
      </c>
      <c r="I1133">
        <v>151.92387998104101</v>
      </c>
      <c r="J1133">
        <v>0.67429206912475304</v>
      </c>
      <c r="K1133">
        <v>0.769035227039358</v>
      </c>
      <c r="L1133">
        <v>0.92622950819672101</v>
      </c>
      <c r="M1133" t="s">
        <v>959</v>
      </c>
      <c r="N1133" t="s">
        <v>18</v>
      </c>
      <c r="O1133" t="s">
        <v>19</v>
      </c>
      <c r="P1133" s="1">
        <v>0.85142217131043296</v>
      </c>
      <c r="Q1133" t="s">
        <v>20</v>
      </c>
    </row>
    <row r="1134" spans="1:17" x14ac:dyDescent="0.35">
      <c r="A1134">
        <v>1131</v>
      </c>
      <c r="B1134">
        <v>1691</v>
      </c>
      <c r="C1134" t="s">
        <v>1404</v>
      </c>
      <c r="D1134">
        <v>28</v>
      </c>
      <c r="E1134">
        <v>25</v>
      </c>
      <c r="F1134">
        <v>26.7618617422916</v>
      </c>
      <c r="G1134">
        <v>1.14285700523478</v>
      </c>
      <c r="H1134">
        <v>562.5</v>
      </c>
      <c r="I1134">
        <v>93.639609217643695</v>
      </c>
      <c r="J1134">
        <v>0.58705929662908296</v>
      </c>
      <c r="K1134">
        <v>0.80614507595065399</v>
      </c>
      <c r="L1134">
        <v>0.9375</v>
      </c>
      <c r="M1134" t="s">
        <v>959</v>
      </c>
      <c r="N1134" t="s">
        <v>18</v>
      </c>
      <c r="O1134" t="s">
        <v>19</v>
      </c>
      <c r="P1134" s="1">
        <v>0.85131270975148599</v>
      </c>
      <c r="Q1134" t="s">
        <v>20</v>
      </c>
    </row>
    <row r="1135" spans="1:17" x14ac:dyDescent="0.35">
      <c r="A1135">
        <v>1132</v>
      </c>
      <c r="B1135">
        <v>932</v>
      </c>
      <c r="C1135" t="s">
        <v>2306</v>
      </c>
      <c r="D1135">
        <v>67</v>
      </c>
      <c r="E1135">
        <v>60</v>
      </c>
      <c r="F1135">
        <v>59.7082132144185</v>
      </c>
      <c r="G1135">
        <v>1.11764695148761</v>
      </c>
      <c r="H1135">
        <v>2800</v>
      </c>
      <c r="I1135">
        <v>213.13708305358901</v>
      </c>
      <c r="J1135">
        <v>0.58732217393358999</v>
      </c>
      <c r="K1135">
        <v>0.77455071594924296</v>
      </c>
      <c r="L1135">
        <v>0.93333333333333302</v>
      </c>
      <c r="M1135" t="s">
        <v>959</v>
      </c>
      <c r="N1135" t="s">
        <v>18</v>
      </c>
      <c r="O1135" t="s">
        <v>19</v>
      </c>
      <c r="P1135" s="1">
        <v>0.85124728968708496</v>
      </c>
      <c r="Q1135" t="s">
        <v>20</v>
      </c>
    </row>
    <row r="1136" spans="1:17" x14ac:dyDescent="0.35">
      <c r="A1136">
        <v>1133</v>
      </c>
      <c r="B1136">
        <v>1990</v>
      </c>
      <c r="C1136" t="s">
        <v>1244</v>
      </c>
      <c r="D1136">
        <v>20</v>
      </c>
      <c r="E1136">
        <v>25</v>
      </c>
      <c r="F1136">
        <v>21.850968611841601</v>
      </c>
      <c r="G1136">
        <v>0.8</v>
      </c>
      <c r="H1136">
        <v>375</v>
      </c>
      <c r="I1136">
        <v>78.284270763397203</v>
      </c>
      <c r="J1136">
        <v>0.60375687839795</v>
      </c>
      <c r="K1136">
        <v>0.76893939386726995</v>
      </c>
      <c r="L1136">
        <v>0.90909090909090895</v>
      </c>
      <c r="M1136" t="s">
        <v>959</v>
      </c>
      <c r="N1136" t="s">
        <v>18</v>
      </c>
      <c r="O1136" t="s">
        <v>19</v>
      </c>
      <c r="P1136" s="1">
        <v>0.85116058542387796</v>
      </c>
      <c r="Q1136" t="s">
        <v>20</v>
      </c>
    </row>
    <row r="1137" spans="1:17" x14ac:dyDescent="0.35">
      <c r="A1137">
        <v>1134</v>
      </c>
      <c r="B1137">
        <v>1574</v>
      </c>
      <c r="C1137" t="s">
        <v>2307</v>
      </c>
      <c r="D1137">
        <v>37</v>
      </c>
      <c r="E1137">
        <v>27</v>
      </c>
      <c r="F1137">
        <v>29.586351363515998</v>
      </c>
      <c r="G1137">
        <v>1.34374995384077</v>
      </c>
      <c r="H1137">
        <v>687.5</v>
      </c>
      <c r="I1137">
        <v>113.63960921764399</v>
      </c>
      <c r="J1137">
        <v>0.529557678117206</v>
      </c>
      <c r="K1137">
        <v>0.66899535645578301</v>
      </c>
      <c r="L1137">
        <v>0.87301587301587302</v>
      </c>
      <c r="M1137" t="s">
        <v>959</v>
      </c>
      <c r="N1137" t="s">
        <v>18</v>
      </c>
      <c r="O1137" t="s">
        <v>19</v>
      </c>
      <c r="P1137" s="1">
        <v>0.85115197705591294</v>
      </c>
      <c r="Q1137" t="s">
        <v>20</v>
      </c>
    </row>
    <row r="1138" spans="1:17" x14ac:dyDescent="0.35">
      <c r="A1138">
        <v>1135</v>
      </c>
      <c r="B1138">
        <v>901</v>
      </c>
      <c r="C1138" t="s">
        <v>916</v>
      </c>
      <c r="D1138">
        <v>60</v>
      </c>
      <c r="E1138">
        <v>60</v>
      </c>
      <c r="F1138">
        <v>62.1889469048404</v>
      </c>
      <c r="G1138">
        <v>1</v>
      </c>
      <c r="H1138">
        <v>3037.5</v>
      </c>
      <c r="I1138">
        <v>213.63960921764399</v>
      </c>
      <c r="J1138">
        <v>0.61523599780610805</v>
      </c>
      <c r="K1138">
        <v>0.83630097060926001</v>
      </c>
      <c r="L1138">
        <v>0.95669291338582696</v>
      </c>
      <c r="M1138" t="s">
        <v>959</v>
      </c>
      <c r="N1138" t="s">
        <v>18</v>
      </c>
      <c r="O1138" t="s">
        <v>19</v>
      </c>
      <c r="P1138" s="1">
        <v>0.85107571267465398</v>
      </c>
      <c r="Q1138" t="s">
        <v>20</v>
      </c>
    </row>
    <row r="1139" spans="1:17" x14ac:dyDescent="0.35">
      <c r="A1139">
        <v>1136</v>
      </c>
      <c r="B1139">
        <v>1323</v>
      </c>
      <c r="C1139" t="s">
        <v>2308</v>
      </c>
      <c r="D1139">
        <v>35</v>
      </c>
      <c r="E1139">
        <v>46</v>
      </c>
      <c r="F1139">
        <v>38.056668037759799</v>
      </c>
      <c r="G1139">
        <v>0.76923081711358199</v>
      </c>
      <c r="H1139">
        <v>1137.5</v>
      </c>
      <c r="I1139">
        <v>137.78174459934201</v>
      </c>
      <c r="J1139">
        <v>0.75031444914189405</v>
      </c>
      <c r="K1139">
        <v>0.75297041098414597</v>
      </c>
      <c r="L1139">
        <v>0.92857142857142905</v>
      </c>
      <c r="M1139" t="s">
        <v>959</v>
      </c>
      <c r="N1139" t="s">
        <v>18</v>
      </c>
      <c r="O1139" t="s">
        <v>19</v>
      </c>
      <c r="P1139" s="1">
        <v>0.85098871043702995</v>
      </c>
      <c r="Q1139" t="s">
        <v>20</v>
      </c>
    </row>
    <row r="1140" spans="1:17" x14ac:dyDescent="0.35">
      <c r="A1140">
        <v>1137</v>
      </c>
      <c r="B1140">
        <v>1422</v>
      </c>
      <c r="C1140" t="s">
        <v>720</v>
      </c>
      <c r="D1140">
        <v>35</v>
      </c>
      <c r="E1140">
        <v>35</v>
      </c>
      <c r="F1140">
        <v>34.549414947133499</v>
      </c>
      <c r="G1140">
        <v>1</v>
      </c>
      <c r="H1140">
        <v>937.5</v>
      </c>
      <c r="I1140">
        <v>119.497473835945</v>
      </c>
      <c r="J1140">
        <v>0.70860770607214796</v>
      </c>
      <c r="K1140">
        <v>0.82501850830824597</v>
      </c>
      <c r="L1140">
        <v>0.949367088607595</v>
      </c>
      <c r="M1140" t="s">
        <v>959</v>
      </c>
      <c r="N1140" t="s">
        <v>18</v>
      </c>
      <c r="O1140" t="s">
        <v>19</v>
      </c>
      <c r="P1140" s="1">
        <v>0.85089914433223601</v>
      </c>
      <c r="Q1140" t="s">
        <v>20</v>
      </c>
    </row>
    <row r="1141" spans="1:17" x14ac:dyDescent="0.35">
      <c r="A1141">
        <v>1138</v>
      </c>
      <c r="B1141">
        <v>679</v>
      </c>
      <c r="C1141" t="s">
        <v>922</v>
      </c>
      <c r="D1141">
        <v>78</v>
      </c>
      <c r="E1141">
        <v>124</v>
      </c>
      <c r="F1141">
        <v>88.579561380887597</v>
      </c>
      <c r="G1141">
        <v>0.62857141315772402</v>
      </c>
      <c r="H1141">
        <v>6162.5</v>
      </c>
      <c r="I1141">
        <v>390.91882765293099</v>
      </c>
      <c r="J1141">
        <v>0.79431817820889405</v>
      </c>
      <c r="K1141">
        <v>0.50674984084270902</v>
      </c>
      <c r="L1141">
        <v>0.78129952456418394</v>
      </c>
      <c r="M1141" t="s">
        <v>959</v>
      </c>
      <c r="N1141" t="s">
        <v>18</v>
      </c>
      <c r="O1141" t="s">
        <v>19</v>
      </c>
      <c r="P1141" s="1">
        <v>0.85072186696880203</v>
      </c>
      <c r="Q1141" t="s">
        <v>20</v>
      </c>
    </row>
    <row r="1142" spans="1:17" x14ac:dyDescent="0.35">
      <c r="A1142">
        <v>1139</v>
      </c>
      <c r="B1142">
        <v>1171</v>
      </c>
      <c r="C1142" t="s">
        <v>2309</v>
      </c>
      <c r="D1142">
        <v>50</v>
      </c>
      <c r="E1142">
        <v>40</v>
      </c>
      <c r="F1142">
        <v>44.244839247423101</v>
      </c>
      <c r="G1142">
        <v>1.25</v>
      </c>
      <c r="H1142">
        <v>1537.5</v>
      </c>
      <c r="I1142">
        <v>153.63960921764399</v>
      </c>
      <c r="J1142">
        <v>0.63722058299947304</v>
      </c>
      <c r="K1142">
        <v>0.81849984355124294</v>
      </c>
      <c r="L1142">
        <v>0.94615384615384601</v>
      </c>
      <c r="M1142" t="s">
        <v>959</v>
      </c>
      <c r="N1142" t="s">
        <v>18</v>
      </c>
      <c r="O1142" t="s">
        <v>19</v>
      </c>
      <c r="P1142" s="1">
        <v>0.85063707230137997</v>
      </c>
      <c r="Q1142" t="s">
        <v>20</v>
      </c>
    </row>
    <row r="1143" spans="1:17" x14ac:dyDescent="0.35">
      <c r="A1143">
        <v>1140</v>
      </c>
      <c r="B1143">
        <v>865</v>
      </c>
      <c r="C1143" t="s">
        <v>1718</v>
      </c>
      <c r="D1143">
        <v>73</v>
      </c>
      <c r="E1143">
        <v>66</v>
      </c>
      <c r="F1143">
        <v>65.552905835524697</v>
      </c>
      <c r="G1143">
        <v>1.0964913568466299</v>
      </c>
      <c r="H1143">
        <v>3375</v>
      </c>
      <c r="I1143">
        <v>251.421353816986</v>
      </c>
      <c r="J1143">
        <v>0.65097165387122702</v>
      </c>
      <c r="K1143">
        <v>0.670933257591526</v>
      </c>
      <c r="L1143">
        <v>0.86538461538461497</v>
      </c>
      <c r="M1143" t="s">
        <v>959</v>
      </c>
      <c r="N1143" t="s">
        <v>18</v>
      </c>
      <c r="O1143" t="s">
        <v>19</v>
      </c>
      <c r="P1143" s="1">
        <v>0.85055949588564705</v>
      </c>
      <c r="Q1143" t="s">
        <v>20</v>
      </c>
    </row>
    <row r="1144" spans="1:17" x14ac:dyDescent="0.35">
      <c r="A1144">
        <v>1141</v>
      </c>
      <c r="B1144">
        <v>1728</v>
      </c>
      <c r="C1144" t="s">
        <v>2310</v>
      </c>
      <c r="D1144">
        <v>20</v>
      </c>
      <c r="E1144">
        <v>45</v>
      </c>
      <c r="F1144">
        <v>26.1603947847725</v>
      </c>
      <c r="G1144">
        <v>0.44444444444444398</v>
      </c>
      <c r="H1144">
        <v>537.5</v>
      </c>
      <c r="I1144">
        <v>123.63960921764399</v>
      </c>
      <c r="J1144">
        <v>0.74707523639040097</v>
      </c>
      <c r="K1144">
        <v>0.441848194942498</v>
      </c>
      <c r="L1144">
        <v>0.71666666666666701</v>
      </c>
      <c r="M1144" t="s">
        <v>959</v>
      </c>
      <c r="N1144" t="s">
        <v>18</v>
      </c>
      <c r="O1144" t="s">
        <v>19</v>
      </c>
      <c r="P1144" s="1">
        <v>0.85054053187078504</v>
      </c>
      <c r="Q1144" t="s">
        <v>20</v>
      </c>
    </row>
    <row r="1145" spans="1:17" x14ac:dyDescent="0.35">
      <c r="A1145">
        <v>1142</v>
      </c>
      <c r="B1145">
        <v>1698</v>
      </c>
      <c r="C1145" t="s">
        <v>1582</v>
      </c>
      <c r="D1145">
        <v>28</v>
      </c>
      <c r="E1145">
        <v>25</v>
      </c>
      <c r="F1145">
        <v>26.7618617422916</v>
      </c>
      <c r="G1145">
        <v>1.1428571153326701</v>
      </c>
      <c r="H1145">
        <v>562.5</v>
      </c>
      <c r="I1145">
        <v>89.497473835945101</v>
      </c>
      <c r="J1145">
        <v>0.58729943478619995</v>
      </c>
      <c r="K1145">
        <v>0.88249212112019604</v>
      </c>
      <c r="L1145">
        <v>0.97826086956521696</v>
      </c>
      <c r="M1145" t="s">
        <v>959</v>
      </c>
      <c r="N1145" t="s">
        <v>18</v>
      </c>
      <c r="O1145" t="s">
        <v>19</v>
      </c>
      <c r="P1145" s="1">
        <v>0.85044090862486998</v>
      </c>
      <c r="Q1145" t="s">
        <v>20</v>
      </c>
    </row>
    <row r="1146" spans="1:17" x14ac:dyDescent="0.35">
      <c r="A1146">
        <v>1143</v>
      </c>
      <c r="B1146">
        <v>1009</v>
      </c>
      <c r="C1146" t="s">
        <v>1160</v>
      </c>
      <c r="D1146">
        <v>65</v>
      </c>
      <c r="E1146">
        <v>55</v>
      </c>
      <c r="F1146">
        <v>54.115163798060102</v>
      </c>
      <c r="G1146">
        <v>1.1818181818181801</v>
      </c>
      <c r="H1146">
        <v>2300</v>
      </c>
      <c r="I1146">
        <v>218.99494767189</v>
      </c>
      <c r="J1146">
        <v>0.66959882823016503</v>
      </c>
      <c r="K1146">
        <v>0.60265603359102204</v>
      </c>
      <c r="L1146">
        <v>0.85581395348837197</v>
      </c>
      <c r="M1146" t="s">
        <v>959</v>
      </c>
      <c r="N1146" t="s">
        <v>18</v>
      </c>
      <c r="O1146" t="s">
        <v>19</v>
      </c>
      <c r="P1146" s="1">
        <v>0.85035652162509701</v>
      </c>
      <c r="Q1146" t="s">
        <v>20</v>
      </c>
    </row>
    <row r="1147" spans="1:17" x14ac:dyDescent="0.35">
      <c r="A1147">
        <v>1144</v>
      </c>
      <c r="B1147">
        <v>1917</v>
      </c>
      <c r="C1147" t="s">
        <v>1341</v>
      </c>
      <c r="D1147">
        <v>15</v>
      </c>
      <c r="E1147">
        <v>45</v>
      </c>
      <c r="F1147">
        <v>22.917489221187701</v>
      </c>
      <c r="G1147">
        <v>0.33333333333333298</v>
      </c>
      <c r="H1147">
        <v>412.5</v>
      </c>
      <c r="I1147">
        <v>105.355338454247</v>
      </c>
      <c r="J1147">
        <v>0.85717603777601203</v>
      </c>
      <c r="K1147">
        <v>0.46700413255041101</v>
      </c>
      <c r="L1147">
        <v>0.82499999999999996</v>
      </c>
      <c r="M1147" t="s">
        <v>959</v>
      </c>
      <c r="N1147" t="s">
        <v>18</v>
      </c>
      <c r="O1147" t="s">
        <v>19</v>
      </c>
      <c r="P1147" s="1">
        <v>0.85015351511070503</v>
      </c>
      <c r="Q1147" t="s">
        <v>20</v>
      </c>
    </row>
    <row r="1148" spans="1:17" x14ac:dyDescent="0.35">
      <c r="A1148">
        <v>1145</v>
      </c>
      <c r="B1148">
        <v>857</v>
      </c>
      <c r="C1148" t="s">
        <v>490</v>
      </c>
      <c r="D1148">
        <v>78</v>
      </c>
      <c r="E1148">
        <v>60</v>
      </c>
      <c r="F1148">
        <v>65.916082608182506</v>
      </c>
      <c r="G1148">
        <v>1.29411765639238</v>
      </c>
      <c r="H1148">
        <v>3412.5</v>
      </c>
      <c r="I1148">
        <v>230.208150744438</v>
      </c>
      <c r="J1148">
        <v>0.55659747460783005</v>
      </c>
      <c r="K1148">
        <v>0.80917253166106995</v>
      </c>
      <c r="L1148">
        <v>0.95454545454545503</v>
      </c>
      <c r="M1148" t="s">
        <v>959</v>
      </c>
      <c r="N1148" t="s">
        <v>18</v>
      </c>
      <c r="O1148" t="s">
        <v>19</v>
      </c>
      <c r="P1148" s="1">
        <v>0.85008196307834005</v>
      </c>
      <c r="Q1148" t="s">
        <v>20</v>
      </c>
    </row>
    <row r="1149" spans="1:17" x14ac:dyDescent="0.35">
      <c r="A1149">
        <v>1146</v>
      </c>
      <c r="B1149">
        <v>1915</v>
      </c>
      <c r="C1149" t="s">
        <v>2311</v>
      </c>
      <c r="D1149">
        <v>35</v>
      </c>
      <c r="E1149">
        <v>18</v>
      </c>
      <c r="F1149">
        <v>22.917489221187701</v>
      </c>
      <c r="G1149">
        <v>2</v>
      </c>
      <c r="H1149">
        <v>412.5</v>
      </c>
      <c r="I1149">
        <v>85.355338454246507</v>
      </c>
      <c r="J1149">
        <v>0.26680783998519902</v>
      </c>
      <c r="K1149">
        <v>0.71149596156503203</v>
      </c>
      <c r="L1149">
        <v>0.94285714285714295</v>
      </c>
      <c r="M1149" t="s">
        <v>959</v>
      </c>
      <c r="N1149" t="s">
        <v>18</v>
      </c>
      <c r="O1149" t="s">
        <v>19</v>
      </c>
      <c r="P1149" s="1">
        <v>0.84999726589948199</v>
      </c>
      <c r="Q1149" t="s">
        <v>20</v>
      </c>
    </row>
    <row r="1150" spans="1:17" x14ac:dyDescent="0.35">
      <c r="A1150">
        <v>1147</v>
      </c>
      <c r="B1150">
        <v>1795</v>
      </c>
      <c r="C1150" t="s">
        <v>752</v>
      </c>
      <c r="D1150">
        <v>25</v>
      </c>
      <c r="E1150">
        <v>28</v>
      </c>
      <c r="F1150">
        <v>24.913937425834401</v>
      </c>
      <c r="G1150">
        <v>0.875000021073426</v>
      </c>
      <c r="H1150">
        <v>487.5</v>
      </c>
      <c r="I1150">
        <v>93.639609217643695</v>
      </c>
      <c r="J1150">
        <v>0.77005788379851403</v>
      </c>
      <c r="K1150">
        <v>0.69865906582390003</v>
      </c>
      <c r="L1150">
        <v>0.88636363636363602</v>
      </c>
      <c r="M1150" t="s">
        <v>959</v>
      </c>
      <c r="N1150" t="s">
        <v>18</v>
      </c>
      <c r="O1150" t="s">
        <v>19</v>
      </c>
      <c r="P1150" s="1">
        <v>0.84991847594835501</v>
      </c>
      <c r="Q1150" t="s">
        <v>20</v>
      </c>
    </row>
    <row r="1151" spans="1:17" x14ac:dyDescent="0.35">
      <c r="A1151">
        <v>1148</v>
      </c>
      <c r="B1151">
        <v>877</v>
      </c>
      <c r="C1151" t="s">
        <v>503</v>
      </c>
      <c r="D1151">
        <v>74</v>
      </c>
      <c r="E1151">
        <v>71</v>
      </c>
      <c r="F1151">
        <v>64.697565667626506</v>
      </c>
      <c r="G1151">
        <v>1.05035961840628</v>
      </c>
      <c r="H1151">
        <v>3287.5</v>
      </c>
      <c r="I1151">
        <v>250.208150744438</v>
      </c>
      <c r="J1151">
        <v>0.603593067534552</v>
      </c>
      <c r="K1151">
        <v>0.65989178113608205</v>
      </c>
      <c r="L1151">
        <v>0.85947712418300704</v>
      </c>
      <c r="M1151" t="s">
        <v>959</v>
      </c>
      <c r="N1151" t="s">
        <v>18</v>
      </c>
      <c r="O1151" t="s">
        <v>19</v>
      </c>
      <c r="P1151" s="1">
        <v>0.84982877808916502</v>
      </c>
      <c r="Q1151" t="s">
        <v>20</v>
      </c>
    </row>
    <row r="1152" spans="1:17" x14ac:dyDescent="0.35">
      <c r="A1152">
        <v>1149</v>
      </c>
      <c r="B1152">
        <v>1657</v>
      </c>
      <c r="C1152" t="s">
        <v>1508</v>
      </c>
      <c r="D1152">
        <v>30</v>
      </c>
      <c r="E1152">
        <v>25</v>
      </c>
      <c r="F1152">
        <v>27.639531957706801</v>
      </c>
      <c r="G1152">
        <v>1.2</v>
      </c>
      <c r="H1152">
        <v>600</v>
      </c>
      <c r="I1152">
        <v>92.426406145095797</v>
      </c>
      <c r="J1152">
        <v>0.61417768968293396</v>
      </c>
      <c r="K1152">
        <v>0.882610279798969</v>
      </c>
      <c r="L1152">
        <v>0.97959183673469397</v>
      </c>
      <c r="M1152" t="s">
        <v>959</v>
      </c>
      <c r="N1152" t="s">
        <v>18</v>
      </c>
      <c r="O1152" t="s">
        <v>19</v>
      </c>
      <c r="P1152" s="1">
        <v>0.84980287974912505</v>
      </c>
      <c r="Q1152" t="s">
        <v>20</v>
      </c>
    </row>
    <row r="1153" spans="1:17" x14ac:dyDescent="0.35">
      <c r="A1153">
        <v>1150</v>
      </c>
      <c r="B1153">
        <v>1262</v>
      </c>
      <c r="C1153" t="s">
        <v>2312</v>
      </c>
      <c r="D1153">
        <v>31</v>
      </c>
      <c r="E1153">
        <v>68</v>
      </c>
      <c r="F1153">
        <v>40.291195310356997</v>
      </c>
      <c r="G1153">
        <v>0.46616540769299403</v>
      </c>
      <c r="H1153">
        <v>1275</v>
      </c>
      <c r="I1153">
        <v>180.71067690849301</v>
      </c>
      <c r="J1153">
        <v>0.85888247458399702</v>
      </c>
      <c r="K1153">
        <v>0.49062810593401501</v>
      </c>
      <c r="L1153">
        <v>0.75555555555555598</v>
      </c>
      <c r="M1153" t="s">
        <v>959</v>
      </c>
      <c r="N1153" t="s">
        <v>18</v>
      </c>
      <c r="O1153" t="s">
        <v>19</v>
      </c>
      <c r="P1153" s="1">
        <v>0.84979801374219899</v>
      </c>
      <c r="Q1153" t="s">
        <v>20</v>
      </c>
    </row>
    <row r="1154" spans="1:17" x14ac:dyDescent="0.35">
      <c r="A1154">
        <v>1151</v>
      </c>
      <c r="B1154">
        <v>1026</v>
      </c>
      <c r="C1154" t="s">
        <v>1167</v>
      </c>
      <c r="D1154">
        <v>62</v>
      </c>
      <c r="E1154">
        <v>43</v>
      </c>
      <c r="F1154">
        <v>52.775103070559403</v>
      </c>
      <c r="G1154">
        <v>1.4400000444866301</v>
      </c>
      <c r="H1154">
        <v>2187.5</v>
      </c>
      <c r="I1154">
        <v>190.208150744438</v>
      </c>
      <c r="J1154">
        <v>0.50557429119677</v>
      </c>
      <c r="K1154">
        <v>0.75980068226391795</v>
      </c>
      <c r="L1154">
        <v>0.935828877005348</v>
      </c>
      <c r="M1154" t="s">
        <v>959</v>
      </c>
      <c r="N1154" t="s">
        <v>18</v>
      </c>
      <c r="O1154" t="s">
        <v>19</v>
      </c>
      <c r="P1154" s="1">
        <v>0.84974161495025202</v>
      </c>
      <c r="Q1154" t="s">
        <v>20</v>
      </c>
    </row>
    <row r="1155" spans="1:17" x14ac:dyDescent="0.35">
      <c r="A1155">
        <v>1152</v>
      </c>
      <c r="B1155">
        <v>1605</v>
      </c>
      <c r="C1155" t="s">
        <v>2313</v>
      </c>
      <c r="D1155">
        <v>23</v>
      </c>
      <c r="E1155">
        <v>50</v>
      </c>
      <c r="F1155">
        <v>29.043436408025901</v>
      </c>
      <c r="G1155">
        <v>0.46341468560749699</v>
      </c>
      <c r="H1155">
        <v>662.5</v>
      </c>
      <c r="I1155">
        <v>133.63960921764399</v>
      </c>
      <c r="J1155">
        <v>0.86675199318010598</v>
      </c>
      <c r="K1155">
        <v>0.46614963937942899</v>
      </c>
      <c r="L1155">
        <v>0.75714285714285701</v>
      </c>
      <c r="M1155" t="s">
        <v>959</v>
      </c>
      <c r="N1155" t="s">
        <v>18</v>
      </c>
      <c r="O1155" t="s">
        <v>19</v>
      </c>
      <c r="P1155" s="1">
        <v>0.84961854460877295</v>
      </c>
      <c r="Q1155" t="s">
        <v>20</v>
      </c>
    </row>
    <row r="1156" spans="1:17" x14ac:dyDescent="0.35">
      <c r="A1156">
        <v>1153</v>
      </c>
      <c r="B1156">
        <v>290</v>
      </c>
      <c r="C1156" t="s">
        <v>76</v>
      </c>
      <c r="D1156">
        <v>236</v>
      </c>
      <c r="E1156">
        <v>191</v>
      </c>
      <c r="F1156">
        <v>186.60948943852401</v>
      </c>
      <c r="G1156">
        <v>1.23435843350743</v>
      </c>
      <c r="H1156">
        <v>27350</v>
      </c>
      <c r="I1156">
        <v>854.97473835945095</v>
      </c>
      <c r="J1156">
        <v>0.67635258062663595</v>
      </c>
      <c r="K1156">
        <v>0.47017618603189898</v>
      </c>
      <c r="L1156">
        <v>0.82039745031871003</v>
      </c>
      <c r="M1156" t="s">
        <v>959</v>
      </c>
      <c r="N1156" t="s">
        <v>18</v>
      </c>
      <c r="O1156" t="s">
        <v>19</v>
      </c>
      <c r="P1156" s="1">
        <v>0.84953329575296899</v>
      </c>
      <c r="Q1156" t="s">
        <v>20</v>
      </c>
    </row>
    <row r="1157" spans="1:17" x14ac:dyDescent="0.35">
      <c r="A1157">
        <v>1154</v>
      </c>
      <c r="B1157">
        <v>1838</v>
      </c>
      <c r="C1157" t="s">
        <v>830</v>
      </c>
      <c r="D1157">
        <v>25</v>
      </c>
      <c r="E1157">
        <v>25</v>
      </c>
      <c r="F1157">
        <v>24.2667115497756</v>
      </c>
      <c r="G1157">
        <v>1</v>
      </c>
      <c r="H1157">
        <v>462.5</v>
      </c>
      <c r="I1157">
        <v>85.355338454246507</v>
      </c>
      <c r="J1157">
        <v>0.54816587567064501</v>
      </c>
      <c r="K1157">
        <v>0.79773789630018699</v>
      </c>
      <c r="L1157">
        <v>0.94871794871794901</v>
      </c>
      <c r="M1157" t="s">
        <v>959</v>
      </c>
      <c r="N1157" t="s">
        <v>18</v>
      </c>
      <c r="O1157" t="s">
        <v>19</v>
      </c>
      <c r="P1157" s="1">
        <v>0.84949827016813595</v>
      </c>
      <c r="Q1157" t="s">
        <v>20</v>
      </c>
    </row>
    <row r="1158" spans="1:17" x14ac:dyDescent="0.35">
      <c r="A1158">
        <v>1155</v>
      </c>
      <c r="B1158">
        <v>1235</v>
      </c>
      <c r="C1158" t="s">
        <v>2314</v>
      </c>
      <c r="D1158">
        <v>50</v>
      </c>
      <c r="E1158">
        <v>35</v>
      </c>
      <c r="F1158">
        <v>41.266910365125199</v>
      </c>
      <c r="G1158">
        <v>1.4285714285714299</v>
      </c>
      <c r="H1158">
        <v>1337.5</v>
      </c>
      <c r="I1158">
        <v>149.49747383594499</v>
      </c>
      <c r="J1158">
        <v>0.66636006770846201</v>
      </c>
      <c r="K1158">
        <v>0.75203135170847701</v>
      </c>
      <c r="L1158">
        <v>0.92241379310344795</v>
      </c>
      <c r="M1158" t="s">
        <v>959</v>
      </c>
      <c r="N1158" t="s">
        <v>18</v>
      </c>
      <c r="O1158" t="s">
        <v>19</v>
      </c>
      <c r="P1158" s="1">
        <v>0.84939506342619397</v>
      </c>
      <c r="Q1158" t="s">
        <v>20</v>
      </c>
    </row>
    <row r="1159" spans="1:17" x14ac:dyDescent="0.35">
      <c r="A1159">
        <v>1156</v>
      </c>
      <c r="B1159">
        <v>1959</v>
      </c>
      <c r="C1159" t="s">
        <v>1116</v>
      </c>
      <c r="D1159">
        <v>18</v>
      </c>
      <c r="E1159">
        <v>28</v>
      </c>
      <c r="F1159">
        <v>22.212166116452401</v>
      </c>
      <c r="G1159">
        <v>0.62500006322027901</v>
      </c>
      <c r="H1159">
        <v>387.5</v>
      </c>
      <c r="I1159">
        <v>79.497473835945101</v>
      </c>
      <c r="J1159">
        <v>0.76342740164862199</v>
      </c>
      <c r="K1159">
        <v>0.77050402893251801</v>
      </c>
      <c r="L1159">
        <v>0.96875</v>
      </c>
      <c r="M1159" t="s">
        <v>959</v>
      </c>
      <c r="N1159" t="s">
        <v>18</v>
      </c>
      <c r="O1159" t="s">
        <v>19</v>
      </c>
      <c r="P1159" s="1">
        <v>0.84931089982530805</v>
      </c>
      <c r="Q1159" t="s">
        <v>20</v>
      </c>
    </row>
    <row r="1160" spans="1:17" x14ac:dyDescent="0.35">
      <c r="A1160">
        <v>1157</v>
      </c>
      <c r="B1160">
        <v>1240</v>
      </c>
      <c r="C1160" t="s">
        <v>2315</v>
      </c>
      <c r="D1160">
        <v>45</v>
      </c>
      <c r="E1160">
        <v>40</v>
      </c>
      <c r="F1160">
        <v>41.266910365125199</v>
      </c>
      <c r="G1160">
        <v>1.125</v>
      </c>
      <c r="H1160">
        <v>1337.5</v>
      </c>
      <c r="I1160">
        <v>143.63960921764399</v>
      </c>
      <c r="J1160">
        <v>0.60202600231130099</v>
      </c>
      <c r="K1160">
        <v>0.81462029351460097</v>
      </c>
      <c r="L1160">
        <v>0.946902654867257</v>
      </c>
      <c r="M1160" t="s">
        <v>959</v>
      </c>
      <c r="N1160" t="s">
        <v>18</v>
      </c>
      <c r="O1160" t="s">
        <v>19</v>
      </c>
      <c r="P1160" s="1">
        <v>0.84922096931760105</v>
      </c>
      <c r="Q1160" t="s">
        <v>20</v>
      </c>
    </row>
    <row r="1161" spans="1:17" x14ac:dyDescent="0.35">
      <c r="A1161">
        <v>1158</v>
      </c>
      <c r="B1161">
        <v>1817</v>
      </c>
      <c r="C1161" t="s">
        <v>2316</v>
      </c>
      <c r="D1161">
        <v>25</v>
      </c>
      <c r="E1161">
        <v>25</v>
      </c>
      <c r="F1161">
        <v>24.592453796829702</v>
      </c>
      <c r="G1161">
        <v>1</v>
      </c>
      <c r="H1161">
        <v>475</v>
      </c>
      <c r="I1161">
        <v>88.284270763397203</v>
      </c>
      <c r="J1161">
        <v>0.50966994803014398</v>
      </c>
      <c r="K1161">
        <v>0.76583781273603402</v>
      </c>
      <c r="L1161">
        <v>0.92682926829268297</v>
      </c>
      <c r="M1161" t="s">
        <v>959</v>
      </c>
      <c r="N1161" t="s">
        <v>18</v>
      </c>
      <c r="O1161" t="s">
        <v>19</v>
      </c>
      <c r="P1161" s="1">
        <v>0.84920342841934104</v>
      </c>
      <c r="Q1161" t="s">
        <v>20</v>
      </c>
    </row>
    <row r="1162" spans="1:17" x14ac:dyDescent="0.35">
      <c r="A1162">
        <v>1159</v>
      </c>
      <c r="B1162">
        <v>1920</v>
      </c>
      <c r="C1162" t="s">
        <v>2317</v>
      </c>
      <c r="D1162">
        <v>20</v>
      </c>
      <c r="E1162">
        <v>25</v>
      </c>
      <c r="F1162">
        <v>22.917489221187701</v>
      </c>
      <c r="G1162">
        <v>0.8</v>
      </c>
      <c r="H1162">
        <v>412.5</v>
      </c>
      <c r="I1162">
        <v>75.355338454246507</v>
      </c>
      <c r="J1162">
        <v>0.636577456959038</v>
      </c>
      <c r="K1162">
        <v>0.91286334187142004</v>
      </c>
      <c r="L1162">
        <v>1</v>
      </c>
      <c r="M1162" t="s">
        <v>959</v>
      </c>
      <c r="N1162" t="s">
        <v>18</v>
      </c>
      <c r="O1162" t="s">
        <v>19</v>
      </c>
      <c r="P1162" s="1">
        <v>0.849114019004233</v>
      </c>
      <c r="Q1162" t="s">
        <v>20</v>
      </c>
    </row>
    <row r="1163" spans="1:17" x14ac:dyDescent="0.35">
      <c r="A1163">
        <v>1160</v>
      </c>
      <c r="B1163">
        <v>1714</v>
      </c>
      <c r="C1163" t="s">
        <v>1736</v>
      </c>
      <c r="D1163">
        <v>35</v>
      </c>
      <c r="E1163">
        <v>21</v>
      </c>
      <c r="F1163">
        <v>26.462837142006101</v>
      </c>
      <c r="G1163">
        <v>1.6666667415944001</v>
      </c>
      <c r="H1163">
        <v>550</v>
      </c>
      <c r="I1163">
        <v>92.426406145095797</v>
      </c>
      <c r="J1163">
        <v>0.40385355825646702</v>
      </c>
      <c r="K1163">
        <v>0.80905942314905499</v>
      </c>
      <c r="L1163">
        <v>0.97777777777777797</v>
      </c>
      <c r="M1163" t="s">
        <v>959</v>
      </c>
      <c r="N1163" t="s">
        <v>18</v>
      </c>
      <c r="O1163" t="s">
        <v>19</v>
      </c>
      <c r="P1163" s="1">
        <v>0.84906591643477003</v>
      </c>
      <c r="Q1163" t="s">
        <v>20</v>
      </c>
    </row>
    <row r="1164" spans="1:17" x14ac:dyDescent="0.35">
      <c r="A1164">
        <v>1161</v>
      </c>
      <c r="B1164">
        <v>1408</v>
      </c>
      <c r="C1164" t="s">
        <v>2318</v>
      </c>
      <c r="D1164">
        <v>32</v>
      </c>
      <c r="E1164">
        <v>42</v>
      </c>
      <c r="F1164">
        <v>35.007043031475703</v>
      </c>
      <c r="G1164">
        <v>0.75000005619580101</v>
      </c>
      <c r="H1164">
        <v>962.5</v>
      </c>
      <c r="I1164">
        <v>123.63960921764399</v>
      </c>
      <c r="J1164">
        <v>0.70878944797547605</v>
      </c>
      <c r="K1164">
        <v>0.791216535129589</v>
      </c>
      <c r="L1164">
        <v>0.93902439024390205</v>
      </c>
      <c r="M1164" t="s">
        <v>959</v>
      </c>
      <c r="N1164" t="s">
        <v>18</v>
      </c>
      <c r="O1164" t="s">
        <v>19</v>
      </c>
      <c r="P1164" s="1">
        <v>0.84893488541095197</v>
      </c>
      <c r="Q1164" t="s">
        <v>20</v>
      </c>
    </row>
    <row r="1165" spans="1:17" x14ac:dyDescent="0.35">
      <c r="A1165">
        <v>1162</v>
      </c>
      <c r="B1165">
        <v>1531</v>
      </c>
      <c r="C1165" t="s">
        <v>21</v>
      </c>
      <c r="D1165">
        <v>64</v>
      </c>
      <c r="E1165">
        <v>21</v>
      </c>
      <c r="F1165">
        <v>31.158388162107499</v>
      </c>
      <c r="G1165">
        <v>3.04761911249485</v>
      </c>
      <c r="H1165">
        <v>762.5</v>
      </c>
      <c r="I1165">
        <v>156.06601536273999</v>
      </c>
      <c r="J1165">
        <v>0.43819375811326</v>
      </c>
      <c r="K1165">
        <v>0.393398797063919</v>
      </c>
      <c r="L1165">
        <v>0.79220779220779203</v>
      </c>
      <c r="M1165" t="s">
        <v>959</v>
      </c>
      <c r="N1165" t="s">
        <v>18</v>
      </c>
      <c r="O1165" t="s">
        <v>19</v>
      </c>
      <c r="P1165" s="1">
        <v>0.84839173919342503</v>
      </c>
      <c r="Q1165" t="s">
        <v>20</v>
      </c>
    </row>
    <row r="1166" spans="1:17" x14ac:dyDescent="0.35">
      <c r="A1166">
        <v>1163</v>
      </c>
      <c r="B1166">
        <v>2093</v>
      </c>
      <c r="C1166" t="s">
        <v>2319</v>
      </c>
      <c r="D1166">
        <v>32</v>
      </c>
      <c r="E1166">
        <v>18</v>
      </c>
      <c r="F1166">
        <v>20.342144725641099</v>
      </c>
      <c r="G1166">
        <v>1.8000001753309001</v>
      </c>
      <c r="H1166">
        <v>325</v>
      </c>
      <c r="I1166">
        <v>92.426406145095797</v>
      </c>
      <c r="J1166">
        <v>0.40987291669681702</v>
      </c>
      <c r="K1166">
        <v>0.478080568224441</v>
      </c>
      <c r="L1166">
        <v>0.70270270270270296</v>
      </c>
      <c r="M1166" t="s">
        <v>959</v>
      </c>
      <c r="N1166" t="s">
        <v>18</v>
      </c>
      <c r="O1166" t="s">
        <v>19</v>
      </c>
      <c r="P1166" s="1">
        <v>0.84829386913962002</v>
      </c>
      <c r="Q1166" t="s">
        <v>20</v>
      </c>
    </row>
    <row r="1167" spans="1:17" x14ac:dyDescent="0.35">
      <c r="A1167">
        <v>1164</v>
      </c>
      <c r="B1167">
        <v>1680</v>
      </c>
      <c r="C1167" t="s">
        <v>1479</v>
      </c>
      <c r="D1167">
        <v>20</v>
      </c>
      <c r="E1167">
        <v>30</v>
      </c>
      <c r="F1167">
        <v>27.057581899030001</v>
      </c>
      <c r="G1167">
        <v>0.66666666666666696</v>
      </c>
      <c r="H1167">
        <v>575</v>
      </c>
      <c r="I1167">
        <v>94.142135381698594</v>
      </c>
      <c r="J1167">
        <v>0.56229318172962806</v>
      </c>
      <c r="K1167">
        <v>0.81528531296081197</v>
      </c>
      <c r="L1167">
        <v>1</v>
      </c>
      <c r="M1167" t="s">
        <v>959</v>
      </c>
      <c r="N1167" t="s">
        <v>18</v>
      </c>
      <c r="O1167" t="s">
        <v>19</v>
      </c>
      <c r="P1167" s="1">
        <v>0.84813432966771096</v>
      </c>
      <c r="Q1167" t="s">
        <v>20</v>
      </c>
    </row>
    <row r="1168" spans="1:17" x14ac:dyDescent="0.35">
      <c r="A1168">
        <v>1165</v>
      </c>
      <c r="B1168">
        <v>1818</v>
      </c>
      <c r="C1168" t="s">
        <v>1527</v>
      </c>
      <c r="D1168">
        <v>35</v>
      </c>
      <c r="E1168">
        <v>20</v>
      </c>
      <c r="F1168">
        <v>24.592453796829702</v>
      </c>
      <c r="G1168">
        <v>1.75</v>
      </c>
      <c r="H1168">
        <v>475</v>
      </c>
      <c r="I1168">
        <v>98.284270763397203</v>
      </c>
      <c r="J1168">
        <v>0.80055503885729495</v>
      </c>
      <c r="K1168">
        <v>0.61792452764384698</v>
      </c>
      <c r="L1168">
        <v>0.88372093023255804</v>
      </c>
      <c r="M1168" t="s">
        <v>959</v>
      </c>
      <c r="N1168" t="s">
        <v>18</v>
      </c>
      <c r="O1168" t="s">
        <v>19</v>
      </c>
      <c r="P1168" s="1">
        <v>0.84807098830386496</v>
      </c>
      <c r="Q1168" t="s">
        <v>20</v>
      </c>
    </row>
    <row r="1169" spans="1:17" x14ac:dyDescent="0.35">
      <c r="A1169">
        <v>1166</v>
      </c>
      <c r="B1169">
        <v>1660</v>
      </c>
      <c r="C1169" t="s">
        <v>2320</v>
      </c>
      <c r="D1169">
        <v>29</v>
      </c>
      <c r="E1169">
        <v>29</v>
      </c>
      <c r="F1169">
        <v>27.639531957706801</v>
      </c>
      <c r="G1169">
        <v>0.99999991798151899</v>
      </c>
      <c r="H1169">
        <v>600</v>
      </c>
      <c r="I1169">
        <v>106.56854152679399</v>
      </c>
      <c r="J1169">
        <v>0.62221750824213096</v>
      </c>
      <c r="K1169">
        <v>0.66390061367077902</v>
      </c>
      <c r="L1169">
        <v>0.85714285714285698</v>
      </c>
      <c r="M1169" t="s">
        <v>959</v>
      </c>
      <c r="N1169" t="s">
        <v>18</v>
      </c>
      <c r="O1169" t="s">
        <v>19</v>
      </c>
      <c r="P1169" s="1">
        <v>0.84798645232784997</v>
      </c>
      <c r="Q1169" t="s">
        <v>20</v>
      </c>
    </row>
    <row r="1170" spans="1:17" x14ac:dyDescent="0.35">
      <c r="A1170">
        <v>1167</v>
      </c>
      <c r="B1170">
        <v>812</v>
      </c>
      <c r="C1170" t="s">
        <v>237</v>
      </c>
      <c r="D1170">
        <v>78</v>
      </c>
      <c r="E1170">
        <v>73</v>
      </c>
      <c r="F1170">
        <v>70.127653187166899</v>
      </c>
      <c r="G1170">
        <v>1.06779667285016</v>
      </c>
      <c r="H1170">
        <v>3862.5</v>
      </c>
      <c r="I1170">
        <v>264.35028612613701</v>
      </c>
      <c r="J1170">
        <v>0.67183253955826605</v>
      </c>
      <c r="K1170">
        <v>0.694574423029934</v>
      </c>
      <c r="L1170">
        <v>0.90350877192982504</v>
      </c>
      <c r="M1170" t="s">
        <v>959</v>
      </c>
      <c r="N1170" t="s">
        <v>18</v>
      </c>
      <c r="O1170" t="s">
        <v>19</v>
      </c>
      <c r="P1170" s="1">
        <v>0.84795141998076495</v>
      </c>
      <c r="Q1170" t="s">
        <v>20</v>
      </c>
    </row>
    <row r="1171" spans="1:17" x14ac:dyDescent="0.35">
      <c r="A1171">
        <v>1168</v>
      </c>
      <c r="B1171">
        <v>1479</v>
      </c>
      <c r="C1171" t="s">
        <v>2321</v>
      </c>
      <c r="D1171">
        <v>30</v>
      </c>
      <c r="E1171">
        <v>35</v>
      </c>
      <c r="F1171">
        <v>32.654833007009799</v>
      </c>
      <c r="G1171">
        <v>0.85714285714285698</v>
      </c>
      <c r="H1171">
        <v>837.5</v>
      </c>
      <c r="I1171">
        <v>109.497473835945</v>
      </c>
      <c r="J1171">
        <v>0.62889379701437198</v>
      </c>
      <c r="K1171">
        <v>0.87778161414344502</v>
      </c>
      <c r="L1171">
        <v>0.97101449275362295</v>
      </c>
      <c r="M1171" t="s">
        <v>959</v>
      </c>
      <c r="N1171" t="s">
        <v>18</v>
      </c>
      <c r="O1171" t="s">
        <v>19</v>
      </c>
      <c r="P1171" s="1">
        <v>0.84792163221052796</v>
      </c>
      <c r="Q1171" t="s">
        <v>20</v>
      </c>
    </row>
    <row r="1172" spans="1:17" x14ac:dyDescent="0.35">
      <c r="A1172">
        <v>1169</v>
      </c>
      <c r="B1172">
        <v>1494</v>
      </c>
      <c r="C1172" t="s">
        <v>1770</v>
      </c>
      <c r="D1172">
        <v>33</v>
      </c>
      <c r="E1172">
        <v>32</v>
      </c>
      <c r="F1172">
        <v>32.410224072142903</v>
      </c>
      <c r="G1172">
        <v>1.0500000263881</v>
      </c>
      <c r="H1172">
        <v>825</v>
      </c>
      <c r="I1172">
        <v>116.56854152679399</v>
      </c>
      <c r="J1172">
        <v>0.62421471259577199</v>
      </c>
      <c r="K1172">
        <v>0.76295880096335</v>
      </c>
      <c r="L1172">
        <v>0.891891891891892</v>
      </c>
      <c r="M1172" t="s">
        <v>959</v>
      </c>
      <c r="N1172" t="s">
        <v>18</v>
      </c>
      <c r="O1172" t="s">
        <v>19</v>
      </c>
      <c r="P1172" s="1">
        <v>0.84775349972237302</v>
      </c>
      <c r="Q1172" t="s">
        <v>20</v>
      </c>
    </row>
    <row r="1173" spans="1:17" x14ac:dyDescent="0.35">
      <c r="A1173">
        <v>1170</v>
      </c>
      <c r="B1173">
        <v>1239</v>
      </c>
      <c r="C1173" t="s">
        <v>904</v>
      </c>
      <c r="D1173">
        <v>35</v>
      </c>
      <c r="E1173">
        <v>55</v>
      </c>
      <c r="F1173">
        <v>41.266910365125199</v>
      </c>
      <c r="G1173">
        <v>0.63636363636363602</v>
      </c>
      <c r="H1173">
        <v>1337.5</v>
      </c>
      <c r="I1173">
        <v>153.63960921764399</v>
      </c>
      <c r="J1173">
        <v>0.74837082578649605</v>
      </c>
      <c r="K1173">
        <v>0.71202831918685405</v>
      </c>
      <c r="L1173">
        <v>0.89915966386554602</v>
      </c>
      <c r="M1173" t="s">
        <v>959</v>
      </c>
      <c r="N1173" t="s">
        <v>18</v>
      </c>
      <c r="O1173" t="s">
        <v>19</v>
      </c>
      <c r="P1173" s="1">
        <v>0.84758081581878197</v>
      </c>
      <c r="Q1173" t="s">
        <v>20</v>
      </c>
    </row>
    <row r="1174" spans="1:17" x14ac:dyDescent="0.35">
      <c r="A1174">
        <v>1171</v>
      </c>
      <c r="B1174">
        <v>1805</v>
      </c>
      <c r="C1174" t="s">
        <v>2322</v>
      </c>
      <c r="D1174">
        <v>30</v>
      </c>
      <c r="E1174">
        <v>20</v>
      </c>
      <c r="F1174">
        <v>24.592453796829702</v>
      </c>
      <c r="G1174">
        <v>1.5</v>
      </c>
      <c r="H1174">
        <v>475</v>
      </c>
      <c r="I1174">
        <v>88.284270763397203</v>
      </c>
      <c r="J1174">
        <v>0.57186700993395601</v>
      </c>
      <c r="K1174">
        <v>0.76583781273603402</v>
      </c>
      <c r="L1174">
        <v>0.95</v>
      </c>
      <c r="M1174" t="s">
        <v>959</v>
      </c>
      <c r="N1174" t="s">
        <v>18</v>
      </c>
      <c r="O1174" t="s">
        <v>19</v>
      </c>
      <c r="P1174" s="1">
        <v>0.84754497563093101</v>
      </c>
      <c r="Q1174" t="s">
        <v>20</v>
      </c>
    </row>
    <row r="1175" spans="1:17" x14ac:dyDescent="0.35">
      <c r="A1175">
        <v>1172</v>
      </c>
      <c r="B1175">
        <v>1883</v>
      </c>
      <c r="C1175" t="s">
        <v>771</v>
      </c>
      <c r="D1175">
        <v>20</v>
      </c>
      <c r="E1175">
        <v>36</v>
      </c>
      <c r="F1175">
        <v>23.262132458406398</v>
      </c>
      <c r="G1175">
        <v>0.562500045815016</v>
      </c>
      <c r="H1175">
        <v>425</v>
      </c>
      <c r="I1175">
        <v>92.426406145095797</v>
      </c>
      <c r="J1175">
        <v>0.71428605393918598</v>
      </c>
      <c r="K1175">
        <v>0.62518228152427002</v>
      </c>
      <c r="L1175">
        <v>0.85</v>
      </c>
      <c r="M1175" t="s">
        <v>959</v>
      </c>
      <c r="N1175" t="s">
        <v>18</v>
      </c>
      <c r="O1175" t="s">
        <v>19</v>
      </c>
      <c r="P1175" s="1">
        <v>0.84749218660697001</v>
      </c>
      <c r="Q1175" t="s">
        <v>20</v>
      </c>
    </row>
    <row r="1176" spans="1:17" x14ac:dyDescent="0.35">
      <c r="A1176">
        <v>1173</v>
      </c>
      <c r="B1176">
        <v>878</v>
      </c>
      <c r="C1176" t="s">
        <v>998</v>
      </c>
      <c r="D1176">
        <v>75</v>
      </c>
      <c r="E1176">
        <v>65</v>
      </c>
      <c r="F1176">
        <v>64.574449351176497</v>
      </c>
      <c r="G1176">
        <v>1.15384615384615</v>
      </c>
      <c r="H1176">
        <v>3275</v>
      </c>
      <c r="I1176">
        <v>233.13708305358901</v>
      </c>
      <c r="J1176">
        <v>0.59650249914272302</v>
      </c>
      <c r="K1176">
        <v>0.75717881004696097</v>
      </c>
      <c r="L1176">
        <v>0.932384341637011</v>
      </c>
      <c r="M1176" t="s">
        <v>959</v>
      </c>
      <c r="N1176" t="s">
        <v>18</v>
      </c>
      <c r="O1176" t="s">
        <v>19</v>
      </c>
      <c r="P1176" s="1">
        <v>0.84714110253883601</v>
      </c>
      <c r="Q1176" t="s">
        <v>20</v>
      </c>
    </row>
    <row r="1177" spans="1:17" x14ac:dyDescent="0.35">
      <c r="A1177">
        <v>1174</v>
      </c>
      <c r="B1177">
        <v>1558</v>
      </c>
      <c r="C1177" t="s">
        <v>2323</v>
      </c>
      <c r="D1177">
        <v>35</v>
      </c>
      <c r="E1177">
        <v>45</v>
      </c>
      <c r="F1177">
        <v>30.382538898732498</v>
      </c>
      <c r="G1177">
        <v>0.77777777777777801</v>
      </c>
      <c r="H1177">
        <v>725</v>
      </c>
      <c r="I1177">
        <v>150.71067690849301</v>
      </c>
      <c r="J1177">
        <v>0.67537017794948295</v>
      </c>
      <c r="K1177">
        <v>0.40110661991320001</v>
      </c>
      <c r="L1177">
        <v>0.65909090909090895</v>
      </c>
      <c r="M1177" t="s">
        <v>959</v>
      </c>
      <c r="N1177" t="s">
        <v>18</v>
      </c>
      <c r="O1177" t="s">
        <v>19</v>
      </c>
      <c r="P1177" s="1">
        <v>0.84711687387640699</v>
      </c>
      <c r="Q1177" t="s">
        <v>20</v>
      </c>
    </row>
    <row r="1178" spans="1:17" x14ac:dyDescent="0.35">
      <c r="A1178">
        <v>1175</v>
      </c>
      <c r="B1178">
        <v>1925</v>
      </c>
      <c r="C1178" t="s">
        <v>2324</v>
      </c>
      <c r="D1178">
        <v>18</v>
      </c>
      <c r="E1178">
        <v>28</v>
      </c>
      <c r="F1178">
        <v>22.917489221187701</v>
      </c>
      <c r="G1178">
        <v>0.62500006322027901</v>
      </c>
      <c r="H1178">
        <v>412.5</v>
      </c>
      <c r="I1178">
        <v>79.497473835945101</v>
      </c>
      <c r="J1178">
        <v>0.67922330013529197</v>
      </c>
      <c r="K1178">
        <v>0.82021396628300303</v>
      </c>
      <c r="L1178">
        <v>1</v>
      </c>
      <c r="M1178" t="s">
        <v>959</v>
      </c>
      <c r="N1178" t="s">
        <v>18</v>
      </c>
      <c r="O1178" t="s">
        <v>19</v>
      </c>
      <c r="P1178" s="1">
        <v>0.847102310543554</v>
      </c>
      <c r="Q1178" t="s">
        <v>20</v>
      </c>
    </row>
    <row r="1179" spans="1:17" x14ac:dyDescent="0.35">
      <c r="A1179">
        <v>1176</v>
      </c>
      <c r="B1179">
        <v>1994</v>
      </c>
      <c r="C1179" t="s">
        <v>2325</v>
      </c>
      <c r="D1179">
        <v>25</v>
      </c>
      <c r="E1179">
        <v>20</v>
      </c>
      <c r="F1179">
        <v>21.483699284957801</v>
      </c>
      <c r="G1179">
        <v>1.25</v>
      </c>
      <c r="H1179">
        <v>362.5</v>
      </c>
      <c r="I1179">
        <v>75.355338454246507</v>
      </c>
      <c r="J1179">
        <v>0.58658746294616104</v>
      </c>
      <c r="K1179">
        <v>0.80221323982639903</v>
      </c>
      <c r="L1179">
        <v>0.96666666666666701</v>
      </c>
      <c r="M1179" t="s">
        <v>959</v>
      </c>
      <c r="N1179" t="s">
        <v>18</v>
      </c>
      <c r="O1179" t="s">
        <v>19</v>
      </c>
      <c r="P1179" s="1">
        <v>0.84708827098725303</v>
      </c>
      <c r="Q1179" t="s">
        <v>20</v>
      </c>
    </row>
    <row r="1180" spans="1:17" x14ac:dyDescent="0.35">
      <c r="A1180">
        <v>1177</v>
      </c>
      <c r="B1180">
        <v>1106</v>
      </c>
      <c r="C1180" t="s">
        <v>555</v>
      </c>
      <c r="D1180">
        <v>55</v>
      </c>
      <c r="E1180">
        <v>40</v>
      </c>
      <c r="F1180">
        <v>47.873073648171903</v>
      </c>
      <c r="G1180">
        <v>1.375</v>
      </c>
      <c r="H1180">
        <v>1800</v>
      </c>
      <c r="I1180">
        <v>166.56854152679401</v>
      </c>
      <c r="J1180">
        <v>0.687242010301367</v>
      </c>
      <c r="K1180">
        <v>0.81526050383037096</v>
      </c>
      <c r="L1180">
        <v>0.96</v>
      </c>
      <c r="M1180" t="s">
        <v>959</v>
      </c>
      <c r="N1180" t="s">
        <v>18</v>
      </c>
      <c r="O1180" t="s">
        <v>19</v>
      </c>
      <c r="P1180" s="1">
        <v>0.84702051013336499</v>
      </c>
      <c r="Q1180" t="s">
        <v>20</v>
      </c>
    </row>
    <row r="1181" spans="1:17" x14ac:dyDescent="0.35">
      <c r="A1181">
        <v>1178</v>
      </c>
      <c r="B1181">
        <v>1466</v>
      </c>
      <c r="C1181" t="s">
        <v>1806</v>
      </c>
      <c r="D1181">
        <v>37</v>
      </c>
      <c r="E1181">
        <v>45</v>
      </c>
      <c r="F1181">
        <v>33.138634663094898</v>
      </c>
      <c r="G1181">
        <v>0.83333336899787203</v>
      </c>
      <c r="H1181">
        <v>862.5</v>
      </c>
      <c r="I1181">
        <v>143.63960921764399</v>
      </c>
      <c r="J1181">
        <v>0.81498442558414597</v>
      </c>
      <c r="K1181">
        <v>0.52531589021034997</v>
      </c>
      <c r="L1181">
        <v>0.79310344827586199</v>
      </c>
      <c r="M1181" t="s">
        <v>959</v>
      </c>
      <c r="N1181" t="s">
        <v>18</v>
      </c>
      <c r="O1181" t="s">
        <v>19</v>
      </c>
      <c r="P1181" s="1">
        <v>0.84685640024503595</v>
      </c>
      <c r="Q1181" t="s">
        <v>20</v>
      </c>
    </row>
    <row r="1182" spans="1:17" x14ac:dyDescent="0.35">
      <c r="A1182">
        <v>1179</v>
      </c>
      <c r="B1182">
        <v>1089</v>
      </c>
      <c r="C1182" t="s">
        <v>1572</v>
      </c>
      <c r="D1182">
        <v>60</v>
      </c>
      <c r="E1182">
        <v>40</v>
      </c>
      <c r="F1182">
        <v>48.860251190291997</v>
      </c>
      <c r="G1182">
        <v>1.5</v>
      </c>
      <c r="H1182">
        <v>1875</v>
      </c>
      <c r="I1182">
        <v>180.71067690849301</v>
      </c>
      <c r="J1182">
        <v>0.66344149380480699</v>
      </c>
      <c r="K1182">
        <v>0.72151192049119806</v>
      </c>
      <c r="L1182">
        <v>0.92024539877300604</v>
      </c>
      <c r="M1182" t="s">
        <v>959</v>
      </c>
      <c r="N1182" t="s">
        <v>18</v>
      </c>
      <c r="O1182" t="s">
        <v>19</v>
      </c>
      <c r="P1182" s="1">
        <v>0.846768065203099</v>
      </c>
      <c r="Q1182" t="s">
        <v>20</v>
      </c>
    </row>
    <row r="1183" spans="1:17" x14ac:dyDescent="0.35">
      <c r="A1183">
        <v>1180</v>
      </c>
      <c r="B1183">
        <v>1382</v>
      </c>
      <c r="C1183" t="s">
        <v>1415</v>
      </c>
      <c r="D1183">
        <v>60</v>
      </c>
      <c r="E1183">
        <v>30</v>
      </c>
      <c r="F1183">
        <v>35.904805236128901</v>
      </c>
      <c r="G1183">
        <v>2</v>
      </c>
      <c r="H1183">
        <v>1012.5</v>
      </c>
      <c r="I1183">
        <v>163.63960921764399</v>
      </c>
      <c r="J1183">
        <v>0.70631353764889404</v>
      </c>
      <c r="K1183">
        <v>0.47514704043327399</v>
      </c>
      <c r="L1183">
        <v>0.75</v>
      </c>
      <c r="M1183" t="s">
        <v>959</v>
      </c>
      <c r="N1183" t="s">
        <v>18</v>
      </c>
      <c r="O1183" t="s">
        <v>19</v>
      </c>
      <c r="P1183" s="1">
        <v>0.84672488963786496</v>
      </c>
      <c r="Q1183" t="s">
        <v>20</v>
      </c>
    </row>
    <row r="1184" spans="1:17" x14ac:dyDescent="0.35">
      <c r="A1184">
        <v>1181</v>
      </c>
      <c r="B1184">
        <v>2069</v>
      </c>
      <c r="C1184" t="s">
        <v>2326</v>
      </c>
      <c r="D1184">
        <v>20</v>
      </c>
      <c r="E1184">
        <v>20</v>
      </c>
      <c r="F1184">
        <v>20.729648968280099</v>
      </c>
      <c r="G1184">
        <v>1</v>
      </c>
      <c r="H1184">
        <v>337.5</v>
      </c>
      <c r="I1184">
        <v>71.213203072547898</v>
      </c>
      <c r="J1184">
        <v>0.56569724703893298</v>
      </c>
      <c r="K1184">
        <v>0.83630097060926001</v>
      </c>
      <c r="L1184">
        <v>0.96428571428571397</v>
      </c>
      <c r="M1184" t="s">
        <v>959</v>
      </c>
      <c r="N1184" t="s">
        <v>18</v>
      </c>
      <c r="O1184" t="s">
        <v>19</v>
      </c>
      <c r="P1184" s="1">
        <v>0.84663139738759996</v>
      </c>
      <c r="Q1184" t="s">
        <v>20</v>
      </c>
    </row>
    <row r="1185" spans="1:17" x14ac:dyDescent="0.35">
      <c r="A1185">
        <v>1182</v>
      </c>
      <c r="B1185">
        <v>892</v>
      </c>
      <c r="C1185" t="s">
        <v>1276</v>
      </c>
      <c r="D1185">
        <v>85</v>
      </c>
      <c r="E1185">
        <v>50</v>
      </c>
      <c r="F1185">
        <v>63.204343771663098</v>
      </c>
      <c r="G1185">
        <v>1.7</v>
      </c>
      <c r="H1185">
        <v>3137.5</v>
      </c>
      <c r="I1185">
        <v>231.92387998104101</v>
      </c>
      <c r="J1185">
        <v>0.78824802579756303</v>
      </c>
      <c r="K1185">
        <v>0.73299778554266504</v>
      </c>
      <c r="L1185">
        <v>0.94716981132075495</v>
      </c>
      <c r="M1185" t="s">
        <v>959</v>
      </c>
      <c r="N1185" t="s">
        <v>18</v>
      </c>
      <c r="O1185" t="s">
        <v>19</v>
      </c>
      <c r="P1185" s="1">
        <v>0.84661956478677802</v>
      </c>
      <c r="Q1185" t="s">
        <v>20</v>
      </c>
    </row>
    <row r="1186" spans="1:17" x14ac:dyDescent="0.35">
      <c r="A1186">
        <v>1183</v>
      </c>
      <c r="B1186">
        <v>515</v>
      </c>
      <c r="C1186" t="s">
        <v>306</v>
      </c>
      <c r="D1186">
        <v>141</v>
      </c>
      <c r="E1186">
        <v>89</v>
      </c>
      <c r="F1186">
        <v>114.517978111614</v>
      </c>
      <c r="G1186">
        <v>1.5750000346528099</v>
      </c>
      <c r="H1186">
        <v>10300</v>
      </c>
      <c r="I1186">
        <v>406.27416610717802</v>
      </c>
      <c r="J1186">
        <v>0.50034201518504395</v>
      </c>
      <c r="K1186">
        <v>0.78416720148709096</v>
      </c>
      <c r="L1186">
        <v>0.96487119437939095</v>
      </c>
      <c r="M1186" t="s">
        <v>959</v>
      </c>
      <c r="N1186" t="s">
        <v>18</v>
      </c>
      <c r="O1186" t="s">
        <v>19</v>
      </c>
      <c r="P1186" s="1">
        <v>0.84630040369151105</v>
      </c>
      <c r="Q1186" t="s">
        <v>20</v>
      </c>
    </row>
    <row r="1187" spans="1:17" x14ac:dyDescent="0.35">
      <c r="A1187">
        <v>1184</v>
      </c>
      <c r="B1187">
        <v>1527</v>
      </c>
      <c r="C1187" t="s">
        <v>1058</v>
      </c>
      <c r="D1187">
        <v>40</v>
      </c>
      <c r="E1187">
        <v>25</v>
      </c>
      <c r="F1187">
        <v>31.158388162107499</v>
      </c>
      <c r="G1187">
        <v>1.6</v>
      </c>
      <c r="H1187">
        <v>762.5</v>
      </c>
      <c r="I1187">
        <v>109.497473835945</v>
      </c>
      <c r="J1187">
        <v>0.699302162822658</v>
      </c>
      <c r="K1187">
        <v>0.799174305414182</v>
      </c>
      <c r="L1187">
        <v>0.96825396825396803</v>
      </c>
      <c r="M1187" t="s">
        <v>959</v>
      </c>
      <c r="N1187" t="s">
        <v>18</v>
      </c>
      <c r="O1187" t="s">
        <v>19</v>
      </c>
      <c r="P1187" s="1">
        <v>0.846212544511177</v>
      </c>
      <c r="Q1187" t="s">
        <v>20</v>
      </c>
    </row>
    <row r="1188" spans="1:17" x14ac:dyDescent="0.35">
      <c r="A1188">
        <v>1185</v>
      </c>
      <c r="B1188">
        <v>465</v>
      </c>
      <c r="C1188" t="s">
        <v>369</v>
      </c>
      <c r="D1188">
        <v>170</v>
      </c>
      <c r="E1188">
        <v>108</v>
      </c>
      <c r="F1188">
        <v>126.660247369343</v>
      </c>
      <c r="G1188">
        <v>1.57834755516154</v>
      </c>
      <c r="H1188">
        <v>12600</v>
      </c>
      <c r="I1188">
        <v>476.27416610717802</v>
      </c>
      <c r="J1188">
        <v>0.58519996129915197</v>
      </c>
      <c r="K1188">
        <v>0.69801757645947304</v>
      </c>
      <c r="L1188">
        <v>0.93419833178869305</v>
      </c>
      <c r="M1188" t="s">
        <v>959</v>
      </c>
      <c r="N1188" t="s">
        <v>18</v>
      </c>
      <c r="O1188" t="s">
        <v>19</v>
      </c>
      <c r="P1188" s="1">
        <v>0.84609730394336402</v>
      </c>
      <c r="Q1188" t="s">
        <v>20</v>
      </c>
    </row>
    <row r="1189" spans="1:17" x14ac:dyDescent="0.35">
      <c r="A1189">
        <v>1186</v>
      </c>
      <c r="B1189">
        <v>1775</v>
      </c>
      <c r="C1189" t="s">
        <v>2327</v>
      </c>
      <c r="D1189">
        <v>25</v>
      </c>
      <c r="E1189">
        <v>25</v>
      </c>
      <c r="F1189">
        <v>25.231325220201601</v>
      </c>
      <c r="G1189">
        <v>1</v>
      </c>
      <c r="H1189">
        <v>500</v>
      </c>
      <c r="I1189">
        <v>82.426406145095797</v>
      </c>
      <c r="J1189">
        <v>0.53908823710322595</v>
      </c>
      <c r="K1189">
        <v>0.92479854755406499</v>
      </c>
      <c r="L1189">
        <v>1</v>
      </c>
      <c r="M1189" t="s">
        <v>959</v>
      </c>
      <c r="N1189" t="s">
        <v>18</v>
      </c>
      <c r="O1189" t="s">
        <v>19</v>
      </c>
      <c r="P1189" s="1">
        <v>0.84605192757366998</v>
      </c>
      <c r="Q1189" t="s">
        <v>20</v>
      </c>
    </row>
    <row r="1190" spans="1:17" x14ac:dyDescent="0.35">
      <c r="A1190">
        <v>1187</v>
      </c>
      <c r="B1190">
        <v>1388</v>
      </c>
      <c r="C1190" t="s">
        <v>721</v>
      </c>
      <c r="D1190">
        <v>31</v>
      </c>
      <c r="E1190">
        <v>54</v>
      </c>
      <c r="F1190">
        <v>35.682482323055403</v>
      </c>
      <c r="G1190">
        <v>0.58333329631110198</v>
      </c>
      <c r="H1190">
        <v>1000</v>
      </c>
      <c r="I1190">
        <v>158.99494767189</v>
      </c>
      <c r="J1190">
        <v>0.81856515030587995</v>
      </c>
      <c r="K1190">
        <v>0.49709937350485001</v>
      </c>
      <c r="L1190">
        <v>0.76190476190476197</v>
      </c>
      <c r="M1190" t="s">
        <v>959</v>
      </c>
      <c r="N1190" t="s">
        <v>18</v>
      </c>
      <c r="O1190" t="s">
        <v>19</v>
      </c>
      <c r="P1190" s="1">
        <v>0.84591253408774403</v>
      </c>
      <c r="Q1190" t="s">
        <v>20</v>
      </c>
    </row>
    <row r="1191" spans="1:17" x14ac:dyDescent="0.35">
      <c r="A1191">
        <v>1188</v>
      </c>
      <c r="B1191">
        <v>2060</v>
      </c>
      <c r="C1191" t="s">
        <v>2328</v>
      </c>
      <c r="D1191">
        <v>25</v>
      </c>
      <c r="E1191">
        <v>20</v>
      </c>
      <c r="F1191">
        <v>20.729648968280099</v>
      </c>
      <c r="G1191">
        <v>1.25</v>
      </c>
      <c r="H1191">
        <v>337.5</v>
      </c>
      <c r="I1191">
        <v>75.355338454246507</v>
      </c>
      <c r="J1191">
        <v>0.458395619939859</v>
      </c>
      <c r="K1191">
        <v>0.74688818880388896</v>
      </c>
      <c r="L1191">
        <v>0.931034482758621</v>
      </c>
      <c r="M1191" t="s">
        <v>959</v>
      </c>
      <c r="N1191" t="s">
        <v>18</v>
      </c>
      <c r="O1191" t="s">
        <v>19</v>
      </c>
      <c r="P1191" s="1">
        <v>0.84588528667398599</v>
      </c>
      <c r="Q1191" t="s">
        <v>20</v>
      </c>
    </row>
    <row r="1192" spans="1:17" x14ac:dyDescent="0.35">
      <c r="A1192">
        <v>1189</v>
      </c>
      <c r="B1192">
        <v>1090</v>
      </c>
      <c r="C1192" t="s">
        <v>384</v>
      </c>
      <c r="D1192">
        <v>47</v>
      </c>
      <c r="E1192">
        <v>65</v>
      </c>
      <c r="F1192">
        <v>48.860251190291997</v>
      </c>
      <c r="G1192">
        <v>0.72413790060669803</v>
      </c>
      <c r="H1192">
        <v>1875</v>
      </c>
      <c r="I1192">
        <v>194.85281229019199</v>
      </c>
      <c r="J1192">
        <v>0.79880085444344795</v>
      </c>
      <c r="K1192">
        <v>0.62058000631149002</v>
      </c>
      <c r="L1192">
        <v>0.82872928176795602</v>
      </c>
      <c r="M1192" t="s">
        <v>959</v>
      </c>
      <c r="N1192" t="s">
        <v>18</v>
      </c>
      <c r="O1192" t="s">
        <v>19</v>
      </c>
      <c r="P1192" s="1">
        <v>0.84563265019056699</v>
      </c>
      <c r="Q1192" t="s">
        <v>20</v>
      </c>
    </row>
    <row r="1193" spans="1:17" x14ac:dyDescent="0.35">
      <c r="A1193">
        <v>1190</v>
      </c>
      <c r="B1193">
        <v>961</v>
      </c>
      <c r="C1193" t="s">
        <v>2329</v>
      </c>
      <c r="D1193">
        <v>71</v>
      </c>
      <c r="E1193">
        <v>67</v>
      </c>
      <c r="F1193">
        <v>57.1198418536313</v>
      </c>
      <c r="G1193">
        <v>1.0526317134437</v>
      </c>
      <c r="H1193">
        <v>2562.5</v>
      </c>
      <c r="I1193">
        <v>278.49242150783499</v>
      </c>
      <c r="J1193">
        <v>0.66441758197777201</v>
      </c>
      <c r="K1193">
        <v>0.41519008646864503</v>
      </c>
      <c r="L1193">
        <v>0.72438162544169604</v>
      </c>
      <c r="M1193" t="s">
        <v>959</v>
      </c>
      <c r="N1193" t="s">
        <v>18</v>
      </c>
      <c r="O1193" t="s">
        <v>19</v>
      </c>
      <c r="P1193" s="1">
        <v>0.84553804658450904</v>
      </c>
      <c r="Q1193" t="s">
        <v>20</v>
      </c>
    </row>
    <row r="1194" spans="1:17" x14ac:dyDescent="0.35">
      <c r="A1194">
        <v>1191</v>
      </c>
      <c r="B1194">
        <v>1661</v>
      </c>
      <c r="C1194" t="s">
        <v>1174</v>
      </c>
      <c r="D1194">
        <v>27</v>
      </c>
      <c r="E1194">
        <v>29</v>
      </c>
      <c r="F1194">
        <v>27.639531957706801</v>
      </c>
      <c r="G1194">
        <v>0.923076910458694</v>
      </c>
      <c r="H1194">
        <v>600</v>
      </c>
      <c r="I1194">
        <v>96.568541526794405</v>
      </c>
      <c r="J1194">
        <v>0.64675323875721702</v>
      </c>
      <c r="K1194">
        <v>0.80851814289025703</v>
      </c>
      <c r="L1194">
        <v>0.92307692307692302</v>
      </c>
      <c r="M1194" t="s">
        <v>959</v>
      </c>
      <c r="N1194" t="s">
        <v>18</v>
      </c>
      <c r="O1194" t="s">
        <v>19</v>
      </c>
      <c r="P1194" s="1">
        <v>0.84551327791584496</v>
      </c>
      <c r="Q1194" t="s">
        <v>20</v>
      </c>
    </row>
    <row r="1195" spans="1:17" x14ac:dyDescent="0.35">
      <c r="A1195">
        <v>1192</v>
      </c>
      <c r="B1195">
        <v>869</v>
      </c>
      <c r="C1195" t="s">
        <v>549</v>
      </c>
      <c r="D1195">
        <v>88</v>
      </c>
      <c r="E1195">
        <v>59</v>
      </c>
      <c r="F1195">
        <v>65.187705746970494</v>
      </c>
      <c r="G1195">
        <v>1.4888887920493401</v>
      </c>
      <c r="H1195">
        <v>3337.5</v>
      </c>
      <c r="I1195">
        <v>278.49242150783499</v>
      </c>
      <c r="J1195">
        <v>0.634437370458937</v>
      </c>
      <c r="K1195">
        <v>0.54075977115672302</v>
      </c>
      <c r="L1195">
        <v>0.81402439024390205</v>
      </c>
      <c r="M1195" t="s">
        <v>959</v>
      </c>
      <c r="N1195" t="s">
        <v>18</v>
      </c>
      <c r="O1195" t="s">
        <v>19</v>
      </c>
      <c r="P1195" s="1">
        <v>0.84537879038306196</v>
      </c>
      <c r="Q1195" t="s">
        <v>20</v>
      </c>
    </row>
    <row r="1196" spans="1:17" x14ac:dyDescent="0.35">
      <c r="A1196">
        <v>1193</v>
      </c>
      <c r="B1196">
        <v>1845</v>
      </c>
      <c r="C1196" t="s">
        <v>827</v>
      </c>
      <c r="D1196">
        <v>36</v>
      </c>
      <c r="E1196">
        <v>18</v>
      </c>
      <c r="F1196">
        <v>23.936536824086001</v>
      </c>
      <c r="G1196">
        <v>2.0555556456074799</v>
      </c>
      <c r="H1196">
        <v>450</v>
      </c>
      <c r="I1196">
        <v>92.426406145095797</v>
      </c>
      <c r="J1196">
        <v>0.59745268285730402</v>
      </c>
      <c r="K1196">
        <v>0.66195770984922697</v>
      </c>
      <c r="L1196">
        <v>0.87804878048780499</v>
      </c>
      <c r="M1196" t="s">
        <v>959</v>
      </c>
      <c r="N1196" t="s">
        <v>18</v>
      </c>
      <c r="O1196" t="s">
        <v>19</v>
      </c>
      <c r="P1196" s="1">
        <v>0.84534132133139905</v>
      </c>
      <c r="Q1196" t="s">
        <v>20</v>
      </c>
    </row>
    <row r="1197" spans="1:17" x14ac:dyDescent="0.35">
      <c r="A1197">
        <v>1194</v>
      </c>
      <c r="B1197">
        <v>2006</v>
      </c>
      <c r="C1197" t="s">
        <v>667</v>
      </c>
      <c r="D1197">
        <v>15</v>
      </c>
      <c r="E1197">
        <v>25</v>
      </c>
      <c r="F1197">
        <v>21.483699284957801</v>
      </c>
      <c r="G1197">
        <v>0.6</v>
      </c>
      <c r="H1197">
        <v>362.5</v>
      </c>
      <c r="I1197">
        <v>77.071067690849304</v>
      </c>
      <c r="J1197">
        <v>0.53992226933515797</v>
      </c>
      <c r="K1197">
        <v>0.76689361868679295</v>
      </c>
      <c r="L1197">
        <v>1</v>
      </c>
      <c r="M1197" t="s">
        <v>959</v>
      </c>
      <c r="N1197" t="s">
        <v>18</v>
      </c>
      <c r="O1197" t="s">
        <v>19</v>
      </c>
      <c r="P1197" s="1">
        <v>0.84532592843908205</v>
      </c>
      <c r="Q1197" t="s">
        <v>20</v>
      </c>
    </row>
    <row r="1198" spans="1:17" x14ac:dyDescent="0.35">
      <c r="A1198">
        <v>1195</v>
      </c>
      <c r="B1198">
        <v>1406</v>
      </c>
      <c r="C1198" t="s">
        <v>688</v>
      </c>
      <c r="D1198">
        <v>35</v>
      </c>
      <c r="E1198">
        <v>35</v>
      </c>
      <c r="F1198">
        <v>35.007043031475703</v>
      </c>
      <c r="G1198">
        <v>1</v>
      </c>
      <c r="H1198">
        <v>962.5</v>
      </c>
      <c r="I1198">
        <v>119.497473835945</v>
      </c>
      <c r="J1198">
        <v>0.64480796047972699</v>
      </c>
      <c r="K1198">
        <v>0.84701900186313295</v>
      </c>
      <c r="L1198">
        <v>0.95061728395061695</v>
      </c>
      <c r="M1198" t="s">
        <v>959</v>
      </c>
      <c r="N1198" t="s">
        <v>18</v>
      </c>
      <c r="O1198" t="s">
        <v>19</v>
      </c>
      <c r="P1198" s="1">
        <v>0.84522838786671595</v>
      </c>
      <c r="Q1198" t="s">
        <v>20</v>
      </c>
    </row>
    <row r="1199" spans="1:17" x14ac:dyDescent="0.35">
      <c r="A1199">
        <v>1196</v>
      </c>
      <c r="B1199">
        <v>1024</v>
      </c>
      <c r="C1199" t="s">
        <v>499</v>
      </c>
      <c r="D1199">
        <v>40</v>
      </c>
      <c r="E1199">
        <v>100</v>
      </c>
      <c r="F1199">
        <v>53.075818342504597</v>
      </c>
      <c r="G1199">
        <v>0.4</v>
      </c>
      <c r="H1199">
        <v>2212.5</v>
      </c>
      <c r="I1199">
        <v>266.06601536274002</v>
      </c>
      <c r="J1199">
        <v>0.78012915019304097</v>
      </c>
      <c r="K1199">
        <v>0.392748316522254</v>
      </c>
      <c r="L1199">
        <v>0.73443983402489599</v>
      </c>
      <c r="M1199" t="s">
        <v>959</v>
      </c>
      <c r="N1199" t="s">
        <v>18</v>
      </c>
      <c r="O1199" t="s">
        <v>19</v>
      </c>
      <c r="P1199" s="1">
        <v>0.84513614663827996</v>
      </c>
      <c r="Q1199" t="s">
        <v>20</v>
      </c>
    </row>
    <row r="1200" spans="1:17" x14ac:dyDescent="0.35">
      <c r="A1200">
        <v>1197</v>
      </c>
      <c r="B1200">
        <v>1895</v>
      </c>
      <c r="C1200" t="s">
        <v>2330</v>
      </c>
      <c r="D1200">
        <v>25</v>
      </c>
      <c r="E1200">
        <v>20</v>
      </c>
      <c r="F1200">
        <v>23.262132458406398</v>
      </c>
      <c r="G1200">
        <v>1.25</v>
      </c>
      <c r="H1200">
        <v>425</v>
      </c>
      <c r="I1200">
        <v>78.284270763397203</v>
      </c>
      <c r="J1200">
        <v>0.56522500975647905</v>
      </c>
      <c r="K1200">
        <v>0.87146464638290599</v>
      </c>
      <c r="L1200">
        <v>0.97142857142857097</v>
      </c>
      <c r="M1200" t="s">
        <v>959</v>
      </c>
      <c r="N1200" t="s">
        <v>18</v>
      </c>
      <c r="O1200" t="s">
        <v>19</v>
      </c>
      <c r="P1200" s="1">
        <v>0.84509040118326495</v>
      </c>
      <c r="Q1200" t="s">
        <v>20</v>
      </c>
    </row>
    <row r="1202" spans="12:14" x14ac:dyDescent="0.35">
      <c r="L1202" t="s">
        <v>959</v>
      </c>
      <c r="M1202">
        <f>COUNTIF(M4:M1200,M4)</f>
        <v>1196</v>
      </c>
      <c r="N1202" s="7">
        <f>M1202/1197*100</f>
        <v>99.916457811194647</v>
      </c>
    </row>
    <row r="1203" spans="12:14" x14ac:dyDescent="0.35">
      <c r="L1203" t="s">
        <v>24</v>
      </c>
      <c r="M1203">
        <f>COUNTIF(M4:M1200,M1018)</f>
        <v>1</v>
      </c>
      <c r="N1203" s="7">
        <f>M1203/1197*100</f>
        <v>8.3542188805346695E-2</v>
      </c>
    </row>
  </sheetData>
  <autoFilter ref="A3:Q1200" xr:uid="{A2468DFD-CAA6-4C06-9555-B57DBFB74AC6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DA31-2E81-41EF-9FBC-FE35C5EF13DD}">
  <dimension ref="A2:Q140"/>
  <sheetViews>
    <sheetView workbookViewId="0">
      <selection activeCell="C2" sqref="C2"/>
    </sheetView>
  </sheetViews>
  <sheetFormatPr defaultRowHeight="14.5" x14ac:dyDescent="0.35"/>
  <cols>
    <col min="13" max="13" width="12.81640625" customWidth="1"/>
  </cols>
  <sheetData>
    <row r="2" spans="1:17" x14ac:dyDescent="0.35">
      <c r="B2" t="s">
        <v>3275</v>
      </c>
      <c r="C2">
        <v>2.46E-2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1641</v>
      </c>
      <c r="C4" t="s">
        <v>1277</v>
      </c>
      <c r="D4">
        <v>174</v>
      </c>
      <c r="E4">
        <v>102</v>
      </c>
      <c r="F4">
        <v>106.076644350191</v>
      </c>
      <c r="G4">
        <v>1.70327882401206</v>
      </c>
      <c r="H4">
        <v>8837.5</v>
      </c>
      <c r="I4">
        <v>547.48736917972599</v>
      </c>
      <c r="J4">
        <v>0.29039067791356798</v>
      </c>
      <c r="K4">
        <v>0.37050244847726299</v>
      </c>
      <c r="L4">
        <v>0.68111753371868999</v>
      </c>
      <c r="M4" t="s">
        <v>959</v>
      </c>
      <c r="N4" t="s">
        <v>18</v>
      </c>
      <c r="O4" t="s">
        <v>19</v>
      </c>
      <c r="P4" s="1">
        <v>0.95899617071381105</v>
      </c>
      <c r="Q4" t="s">
        <v>20</v>
      </c>
    </row>
    <row r="5" spans="1:17" x14ac:dyDescent="0.35">
      <c r="A5">
        <v>2</v>
      </c>
      <c r="B5">
        <v>2632</v>
      </c>
      <c r="C5" t="s">
        <v>2331</v>
      </c>
      <c r="D5">
        <v>110</v>
      </c>
      <c r="E5">
        <v>90</v>
      </c>
      <c r="F5">
        <v>76.738079819605403</v>
      </c>
      <c r="G5">
        <v>1.2270115881345101</v>
      </c>
      <c r="H5">
        <v>4625</v>
      </c>
      <c r="I5">
        <v>367.98989534378097</v>
      </c>
      <c r="J5">
        <v>0.64366023485850998</v>
      </c>
      <c r="K5">
        <v>0.42919021699854798</v>
      </c>
      <c r="L5">
        <v>0.70075757575757602</v>
      </c>
      <c r="M5" t="s">
        <v>959</v>
      </c>
      <c r="N5" t="s">
        <v>18</v>
      </c>
      <c r="O5" t="s">
        <v>19</v>
      </c>
      <c r="P5" s="1">
        <v>0.93597181217891701</v>
      </c>
      <c r="Q5" t="s">
        <v>20</v>
      </c>
    </row>
    <row r="6" spans="1:17" x14ac:dyDescent="0.35">
      <c r="A6">
        <v>3</v>
      </c>
      <c r="B6">
        <v>3426</v>
      </c>
      <c r="C6" t="s">
        <v>2332</v>
      </c>
      <c r="D6">
        <v>126</v>
      </c>
      <c r="E6">
        <v>40</v>
      </c>
      <c r="F6">
        <v>62.444344065347003</v>
      </c>
      <c r="G6">
        <v>3.1224487404013099</v>
      </c>
      <c r="H6">
        <v>3062.5</v>
      </c>
      <c r="I6">
        <v>300.208150744438</v>
      </c>
      <c r="J6">
        <v>0.78497159321149501</v>
      </c>
      <c r="K6">
        <v>0.42701290747395299</v>
      </c>
      <c r="L6">
        <v>0.80065359477124198</v>
      </c>
      <c r="M6" t="s">
        <v>959</v>
      </c>
      <c r="N6" t="s">
        <v>18</v>
      </c>
      <c r="O6" t="s">
        <v>19</v>
      </c>
      <c r="P6" s="1">
        <v>0.935545477891362</v>
      </c>
      <c r="Q6" t="s">
        <v>20</v>
      </c>
    </row>
    <row r="7" spans="1:17" x14ac:dyDescent="0.35">
      <c r="A7">
        <v>4</v>
      </c>
      <c r="B7">
        <v>2891</v>
      </c>
      <c r="C7" t="s">
        <v>756</v>
      </c>
      <c r="D7">
        <v>81</v>
      </c>
      <c r="E7">
        <v>67</v>
      </c>
      <c r="F7">
        <v>71.141599576635002</v>
      </c>
      <c r="G7">
        <v>1.21052635688558</v>
      </c>
      <c r="H7">
        <v>3975</v>
      </c>
      <c r="I7">
        <v>251.421353816986</v>
      </c>
      <c r="J7">
        <v>0.59165470337592296</v>
      </c>
      <c r="K7">
        <v>0.79021028116335301</v>
      </c>
      <c r="L7">
        <v>0.94362017804154297</v>
      </c>
      <c r="M7" t="s">
        <v>309</v>
      </c>
      <c r="N7" t="s">
        <v>18</v>
      </c>
      <c r="O7" t="s">
        <v>19</v>
      </c>
      <c r="P7" s="1">
        <v>0.92849341587849399</v>
      </c>
      <c r="Q7" t="s">
        <v>20</v>
      </c>
    </row>
    <row r="8" spans="1:17" x14ac:dyDescent="0.35">
      <c r="A8">
        <v>5</v>
      </c>
      <c r="B8">
        <v>259</v>
      </c>
      <c r="C8" t="s">
        <v>177</v>
      </c>
      <c r="D8">
        <v>469</v>
      </c>
      <c r="E8">
        <v>290</v>
      </c>
      <c r="F8">
        <v>257.34096413229202</v>
      </c>
      <c r="G8">
        <v>1.6188437079031699</v>
      </c>
      <c r="H8">
        <v>52012.5</v>
      </c>
      <c r="I8">
        <v>2138.7362736463501</v>
      </c>
      <c r="J8">
        <v>0.603854993095851</v>
      </c>
      <c r="K8">
        <v>0.14289042313444</v>
      </c>
      <c r="L8">
        <v>0.55236957387495</v>
      </c>
      <c r="M8" t="s">
        <v>96</v>
      </c>
      <c r="N8" t="s">
        <v>18</v>
      </c>
      <c r="O8" t="s">
        <v>19</v>
      </c>
      <c r="P8" s="1">
        <v>0.92747650554855299</v>
      </c>
      <c r="Q8" t="s">
        <v>20</v>
      </c>
    </row>
    <row r="9" spans="1:17" x14ac:dyDescent="0.35">
      <c r="A9">
        <v>6</v>
      </c>
      <c r="B9">
        <v>900</v>
      </c>
      <c r="C9" t="s">
        <v>1601</v>
      </c>
      <c r="D9">
        <v>242</v>
      </c>
      <c r="E9">
        <v>143</v>
      </c>
      <c r="F9">
        <v>147.93175681758001</v>
      </c>
      <c r="G9">
        <v>1.69461082634103</v>
      </c>
      <c r="H9">
        <v>17187.5</v>
      </c>
      <c r="I9">
        <v>923.05085837841</v>
      </c>
      <c r="J9">
        <v>0.60969632977459298</v>
      </c>
      <c r="K9">
        <v>0.25349611869696498</v>
      </c>
      <c r="L9">
        <v>0.66521528785679696</v>
      </c>
      <c r="M9" t="s">
        <v>309</v>
      </c>
      <c r="N9" t="s">
        <v>18</v>
      </c>
      <c r="O9" t="s">
        <v>19</v>
      </c>
      <c r="P9" s="1">
        <v>0.92501560979416397</v>
      </c>
      <c r="Q9" t="s">
        <v>20</v>
      </c>
    </row>
    <row r="10" spans="1:17" x14ac:dyDescent="0.35">
      <c r="A10">
        <v>7</v>
      </c>
      <c r="B10">
        <v>1822</v>
      </c>
      <c r="C10" t="s">
        <v>1979</v>
      </c>
      <c r="D10">
        <v>90</v>
      </c>
      <c r="E10">
        <v>105</v>
      </c>
      <c r="F10">
        <v>98.612205243138206</v>
      </c>
      <c r="G10">
        <v>0.85714285714285698</v>
      </c>
      <c r="H10">
        <v>7637.5</v>
      </c>
      <c r="I10">
        <v>356.06601536274002</v>
      </c>
      <c r="J10">
        <v>0.68261950072434696</v>
      </c>
      <c r="K10">
        <v>0.75700724895149296</v>
      </c>
      <c r="L10">
        <v>0.92998477929984802</v>
      </c>
      <c r="M10" t="s">
        <v>309</v>
      </c>
      <c r="N10" t="s">
        <v>18</v>
      </c>
      <c r="O10" t="s">
        <v>19</v>
      </c>
      <c r="P10" s="1">
        <v>0.91174025615395304</v>
      </c>
      <c r="Q10" t="s">
        <v>20</v>
      </c>
    </row>
    <row r="11" spans="1:17" x14ac:dyDescent="0.35">
      <c r="A11">
        <v>8</v>
      </c>
      <c r="B11">
        <v>4415</v>
      </c>
      <c r="C11" t="s">
        <v>2334</v>
      </c>
      <c r="D11">
        <v>45</v>
      </c>
      <c r="E11">
        <v>104</v>
      </c>
      <c r="F11">
        <v>49.346434818596599</v>
      </c>
      <c r="G11">
        <v>0.43269232356336801</v>
      </c>
      <c r="H11">
        <v>1912.5</v>
      </c>
      <c r="I11">
        <v>274.35028612613701</v>
      </c>
      <c r="J11">
        <v>0.84450838368137104</v>
      </c>
      <c r="K11">
        <v>0.31930114280067901</v>
      </c>
      <c r="L11">
        <v>0.662337662337662</v>
      </c>
      <c r="M11" t="s">
        <v>96</v>
      </c>
      <c r="N11" t="s">
        <v>18</v>
      </c>
      <c r="O11" t="s">
        <v>19</v>
      </c>
      <c r="P11" s="1">
        <v>0.90953136873932705</v>
      </c>
      <c r="Q11" t="s">
        <v>20</v>
      </c>
    </row>
    <row r="12" spans="1:17" x14ac:dyDescent="0.35">
      <c r="A12">
        <v>9</v>
      </c>
      <c r="B12">
        <v>454</v>
      </c>
      <c r="C12" t="s">
        <v>145</v>
      </c>
      <c r="D12">
        <v>201</v>
      </c>
      <c r="E12">
        <v>284</v>
      </c>
      <c r="F12">
        <v>207.02759761598799</v>
      </c>
      <c r="G12">
        <v>0.70679616495503905</v>
      </c>
      <c r="H12">
        <v>33662.5</v>
      </c>
      <c r="I12">
        <v>997.19299376010895</v>
      </c>
      <c r="J12">
        <v>0.73505743404369495</v>
      </c>
      <c r="K12">
        <v>0.42540030155791198</v>
      </c>
      <c r="L12">
        <v>0.80005941770647604</v>
      </c>
      <c r="M12" t="s">
        <v>309</v>
      </c>
      <c r="N12" t="s">
        <v>18</v>
      </c>
      <c r="O12" t="s">
        <v>19</v>
      </c>
      <c r="P12" s="1">
        <v>0.90817120188172595</v>
      </c>
      <c r="Q12" t="s">
        <v>20</v>
      </c>
    </row>
    <row r="13" spans="1:17" x14ac:dyDescent="0.35">
      <c r="A13">
        <v>10</v>
      </c>
      <c r="B13">
        <v>3180</v>
      </c>
      <c r="C13" t="s">
        <v>2335</v>
      </c>
      <c r="D13">
        <v>57</v>
      </c>
      <c r="E13">
        <v>102</v>
      </c>
      <c r="F13">
        <v>66.277269326189895</v>
      </c>
      <c r="G13">
        <v>0.56018515563428795</v>
      </c>
      <c r="H13">
        <v>3450</v>
      </c>
      <c r="I13">
        <v>287.27921843528702</v>
      </c>
      <c r="J13">
        <v>0.89125701043850103</v>
      </c>
      <c r="K13">
        <v>0.52531589021034997</v>
      </c>
      <c r="L13">
        <v>0.82634730538922196</v>
      </c>
      <c r="M13" t="s">
        <v>309</v>
      </c>
      <c r="N13" t="s">
        <v>18</v>
      </c>
      <c r="O13" t="s">
        <v>19</v>
      </c>
      <c r="P13" s="1">
        <v>0.90596643411937905</v>
      </c>
      <c r="Q13" t="s">
        <v>20</v>
      </c>
    </row>
    <row r="14" spans="1:17" x14ac:dyDescent="0.35">
      <c r="A14">
        <v>11</v>
      </c>
      <c r="B14">
        <v>3434</v>
      </c>
      <c r="C14" t="s">
        <v>2336</v>
      </c>
      <c r="D14">
        <v>45</v>
      </c>
      <c r="E14">
        <v>85</v>
      </c>
      <c r="F14">
        <v>62.316776324214999</v>
      </c>
      <c r="G14">
        <v>0.52941176470588203</v>
      </c>
      <c r="H14">
        <v>3050</v>
      </c>
      <c r="I14">
        <v>224.85281229019199</v>
      </c>
      <c r="J14">
        <v>0.78751726027922897</v>
      </c>
      <c r="K14">
        <v>0.75807653823095</v>
      </c>
      <c r="L14">
        <v>0.95686274509803904</v>
      </c>
      <c r="M14" t="s">
        <v>309</v>
      </c>
      <c r="N14" t="s">
        <v>18</v>
      </c>
      <c r="O14" t="s">
        <v>19</v>
      </c>
      <c r="P14" s="1">
        <v>0.90481298039069902</v>
      </c>
      <c r="Q14" t="s">
        <v>20</v>
      </c>
    </row>
    <row r="15" spans="1:17" x14ac:dyDescent="0.35">
      <c r="A15">
        <v>12</v>
      </c>
      <c r="B15">
        <v>1629</v>
      </c>
      <c r="C15" t="s">
        <v>2212</v>
      </c>
      <c r="D15">
        <v>198</v>
      </c>
      <c r="E15">
        <v>94</v>
      </c>
      <c r="F15">
        <v>106.600482816736</v>
      </c>
      <c r="G15">
        <v>2.1165802504462601</v>
      </c>
      <c r="H15">
        <v>8925</v>
      </c>
      <c r="I15">
        <v>572.84270763397205</v>
      </c>
      <c r="J15">
        <v>0.48799806560277198</v>
      </c>
      <c r="K15">
        <v>0.34178052388514701</v>
      </c>
      <c r="L15">
        <v>0.76038338658146998</v>
      </c>
      <c r="M15" t="s">
        <v>309</v>
      </c>
      <c r="N15" t="s">
        <v>18</v>
      </c>
      <c r="O15" t="s">
        <v>19</v>
      </c>
      <c r="P15" s="1">
        <v>0.90436004443792395</v>
      </c>
      <c r="Q15" t="s">
        <v>20</v>
      </c>
    </row>
    <row r="16" spans="1:17" x14ac:dyDescent="0.35">
      <c r="A16">
        <v>13</v>
      </c>
      <c r="B16">
        <v>3598</v>
      </c>
      <c r="C16" t="s">
        <v>2337</v>
      </c>
      <c r="D16">
        <v>90</v>
      </c>
      <c r="E16">
        <v>40</v>
      </c>
      <c r="F16">
        <v>59.841342060214899</v>
      </c>
      <c r="G16">
        <v>2.25</v>
      </c>
      <c r="H16">
        <v>2812.5</v>
      </c>
      <c r="I16">
        <v>237.78174459934201</v>
      </c>
      <c r="J16">
        <v>0.78729274433917495</v>
      </c>
      <c r="K16">
        <v>0.62509406698929404</v>
      </c>
      <c r="L16">
        <v>0.91836734693877597</v>
      </c>
      <c r="M16" t="s">
        <v>309</v>
      </c>
      <c r="N16" t="s">
        <v>18</v>
      </c>
      <c r="O16" t="s">
        <v>19</v>
      </c>
      <c r="P16" s="1">
        <v>0.90276112197738001</v>
      </c>
      <c r="Q16" t="s">
        <v>20</v>
      </c>
    </row>
    <row r="17" spans="1:17" x14ac:dyDescent="0.35">
      <c r="A17">
        <v>14</v>
      </c>
      <c r="B17">
        <v>2002</v>
      </c>
      <c r="C17" t="s">
        <v>1022</v>
      </c>
      <c r="D17">
        <v>115</v>
      </c>
      <c r="E17">
        <v>96</v>
      </c>
      <c r="F17">
        <v>92.189337567352197</v>
      </c>
      <c r="G17">
        <v>1.20125792504659</v>
      </c>
      <c r="H17">
        <v>6675</v>
      </c>
      <c r="I17">
        <v>372.13203072547901</v>
      </c>
      <c r="J17">
        <v>0.76207731401668799</v>
      </c>
      <c r="K17">
        <v>0.60571318624217196</v>
      </c>
      <c r="L17">
        <v>0.84761904761904805</v>
      </c>
      <c r="M17" t="s">
        <v>309</v>
      </c>
      <c r="N17" t="s">
        <v>18</v>
      </c>
      <c r="O17" t="s">
        <v>19</v>
      </c>
      <c r="P17" s="1">
        <v>0.90235490463208201</v>
      </c>
      <c r="Q17" t="s">
        <v>20</v>
      </c>
    </row>
    <row r="18" spans="1:17" x14ac:dyDescent="0.35">
      <c r="A18">
        <v>15</v>
      </c>
      <c r="B18">
        <v>1125</v>
      </c>
      <c r="C18" t="s">
        <v>537</v>
      </c>
      <c r="D18">
        <v>99</v>
      </c>
      <c r="E18">
        <v>184</v>
      </c>
      <c r="F18">
        <v>131.530005375538</v>
      </c>
      <c r="G18">
        <v>0.534855715893642</v>
      </c>
      <c r="H18">
        <v>13587.5</v>
      </c>
      <c r="I18">
        <v>513.34523379802704</v>
      </c>
      <c r="J18">
        <v>0.77482737611929597</v>
      </c>
      <c r="K18">
        <v>0.64793337777577797</v>
      </c>
      <c r="L18">
        <v>0.88952536824877204</v>
      </c>
      <c r="M18" t="s">
        <v>309</v>
      </c>
      <c r="N18" t="s">
        <v>18</v>
      </c>
      <c r="O18" t="s">
        <v>19</v>
      </c>
      <c r="P18" s="1">
        <v>0.90130682133028595</v>
      </c>
      <c r="Q18" t="s">
        <v>20</v>
      </c>
    </row>
    <row r="19" spans="1:17" x14ac:dyDescent="0.35">
      <c r="A19">
        <v>16</v>
      </c>
      <c r="B19">
        <v>6279</v>
      </c>
      <c r="C19" t="s">
        <v>2338</v>
      </c>
      <c r="D19">
        <v>35</v>
      </c>
      <c r="E19">
        <v>35</v>
      </c>
      <c r="F19">
        <v>34.549414947133499</v>
      </c>
      <c r="G19">
        <v>1</v>
      </c>
      <c r="H19">
        <v>937.5</v>
      </c>
      <c r="I19">
        <v>119.497473835945</v>
      </c>
      <c r="J19">
        <v>0.64325800633088404</v>
      </c>
      <c r="K19">
        <v>0.82501850830824597</v>
      </c>
      <c r="L19">
        <v>0.9375</v>
      </c>
      <c r="M19" t="s">
        <v>309</v>
      </c>
      <c r="N19" t="s">
        <v>18</v>
      </c>
      <c r="O19" t="s">
        <v>19</v>
      </c>
      <c r="P19" s="1">
        <v>0.90013793316989299</v>
      </c>
      <c r="Q19" t="s">
        <v>20</v>
      </c>
    </row>
    <row r="20" spans="1:17" x14ac:dyDescent="0.35">
      <c r="A20">
        <v>17</v>
      </c>
      <c r="B20">
        <v>1048</v>
      </c>
      <c r="C20" t="s">
        <v>1706</v>
      </c>
      <c r="D20">
        <v>122</v>
      </c>
      <c r="E20">
        <v>236</v>
      </c>
      <c r="F20">
        <v>136.45925524401699</v>
      </c>
      <c r="G20">
        <v>0.51464969366964697</v>
      </c>
      <c r="H20">
        <v>14625</v>
      </c>
      <c r="I20">
        <v>781.83765530586197</v>
      </c>
      <c r="J20">
        <v>0.86489322838793903</v>
      </c>
      <c r="K20">
        <v>0.300657867031425</v>
      </c>
      <c r="L20">
        <v>0.71254567600487195</v>
      </c>
      <c r="M20" t="s">
        <v>309</v>
      </c>
      <c r="N20" t="s">
        <v>18</v>
      </c>
      <c r="O20" t="s">
        <v>19</v>
      </c>
      <c r="P20" s="1">
        <v>0.90012292358210899</v>
      </c>
      <c r="Q20" t="s">
        <v>20</v>
      </c>
    </row>
    <row r="21" spans="1:17" x14ac:dyDescent="0.35">
      <c r="A21">
        <v>18</v>
      </c>
      <c r="B21">
        <v>4973</v>
      </c>
      <c r="C21" t="s">
        <v>2339</v>
      </c>
      <c r="D21">
        <v>45</v>
      </c>
      <c r="E21">
        <v>45</v>
      </c>
      <c r="F21">
        <v>44.064615120537702</v>
      </c>
      <c r="G21">
        <v>1</v>
      </c>
      <c r="H21">
        <v>1525</v>
      </c>
      <c r="I21">
        <v>156.56854152679401</v>
      </c>
      <c r="J21">
        <v>0.775802749333109</v>
      </c>
      <c r="K21">
        <v>0.781755050431724</v>
      </c>
      <c r="L21">
        <v>0.94573643410852704</v>
      </c>
      <c r="M21" t="s">
        <v>309</v>
      </c>
      <c r="N21" t="s">
        <v>18</v>
      </c>
      <c r="O21" t="s">
        <v>19</v>
      </c>
      <c r="P21" s="1">
        <v>0.89781293639645798</v>
      </c>
      <c r="Q21" t="s">
        <v>20</v>
      </c>
    </row>
    <row r="22" spans="1:17" x14ac:dyDescent="0.35">
      <c r="A22">
        <v>19</v>
      </c>
      <c r="B22">
        <v>6756</v>
      </c>
      <c r="C22" t="s">
        <v>2340</v>
      </c>
      <c r="D22">
        <v>35</v>
      </c>
      <c r="E22">
        <v>30</v>
      </c>
      <c r="F22">
        <v>31.915382432114601</v>
      </c>
      <c r="G22">
        <v>1.1666666666666701</v>
      </c>
      <c r="H22">
        <v>800</v>
      </c>
      <c r="I22">
        <v>112.426406145096</v>
      </c>
      <c r="J22">
        <v>0.58657531823822895</v>
      </c>
      <c r="K22">
        <v>0.79535899093083295</v>
      </c>
      <c r="L22">
        <v>0.94117647058823495</v>
      </c>
      <c r="M22" t="s">
        <v>24</v>
      </c>
      <c r="N22" t="s">
        <v>18</v>
      </c>
      <c r="O22" t="s">
        <v>19</v>
      </c>
      <c r="P22" s="1">
        <v>0.89770295469064598</v>
      </c>
      <c r="Q22" t="s">
        <v>20</v>
      </c>
    </row>
    <row r="23" spans="1:17" x14ac:dyDescent="0.35">
      <c r="A23">
        <v>20</v>
      </c>
      <c r="B23">
        <v>2020</v>
      </c>
      <c r="C23" t="s">
        <v>2242</v>
      </c>
      <c r="D23">
        <v>110</v>
      </c>
      <c r="E23">
        <v>81</v>
      </c>
      <c r="F23">
        <v>91.756724492329496</v>
      </c>
      <c r="G23">
        <v>1.3478259849754901</v>
      </c>
      <c r="H23">
        <v>6612.5</v>
      </c>
      <c r="I23">
        <v>350.91882765293099</v>
      </c>
      <c r="J23">
        <v>0.61127345296991298</v>
      </c>
      <c r="K23">
        <v>0.67478001170791402</v>
      </c>
      <c r="L23">
        <v>0.92</v>
      </c>
      <c r="M23" t="s">
        <v>51</v>
      </c>
      <c r="N23" t="s">
        <v>18</v>
      </c>
      <c r="O23" t="s">
        <v>19</v>
      </c>
      <c r="P23" s="1">
        <v>0.89412570997054297</v>
      </c>
      <c r="Q23" t="s">
        <v>20</v>
      </c>
    </row>
    <row r="24" spans="1:17" x14ac:dyDescent="0.35">
      <c r="A24">
        <v>21</v>
      </c>
      <c r="B24">
        <v>6081</v>
      </c>
      <c r="C24" t="s">
        <v>2341</v>
      </c>
      <c r="D24">
        <v>35</v>
      </c>
      <c r="E24">
        <v>35</v>
      </c>
      <c r="F24">
        <v>35.682482323055403</v>
      </c>
      <c r="G24">
        <v>1</v>
      </c>
      <c r="H24">
        <v>1000</v>
      </c>
      <c r="I24">
        <v>116.56854152679399</v>
      </c>
      <c r="J24">
        <v>0.69739972351711199</v>
      </c>
      <c r="K24">
        <v>0.92479854662224303</v>
      </c>
      <c r="L24">
        <v>1</v>
      </c>
      <c r="M24" t="s">
        <v>24</v>
      </c>
      <c r="N24" t="s">
        <v>18</v>
      </c>
      <c r="O24" t="s">
        <v>19</v>
      </c>
      <c r="P24" s="1">
        <v>0.89277233852807703</v>
      </c>
      <c r="Q24" t="s">
        <v>20</v>
      </c>
    </row>
    <row r="25" spans="1:17" x14ac:dyDescent="0.35">
      <c r="A25">
        <v>22</v>
      </c>
      <c r="B25">
        <v>1005</v>
      </c>
      <c r="C25" t="s">
        <v>1197</v>
      </c>
      <c r="D25">
        <v>151</v>
      </c>
      <c r="E25">
        <v>135</v>
      </c>
      <c r="F25">
        <v>139.68677826861901</v>
      </c>
      <c r="G25">
        <v>1.11369508423967</v>
      </c>
      <c r="H25">
        <v>15325</v>
      </c>
      <c r="I25">
        <v>480.416301488876</v>
      </c>
      <c r="J25">
        <v>0.69120944658900296</v>
      </c>
      <c r="K25">
        <v>0.83440111600573796</v>
      </c>
      <c r="L25">
        <v>0.96687697160883301</v>
      </c>
      <c r="M25" t="s">
        <v>96</v>
      </c>
      <c r="N25" t="s">
        <v>18</v>
      </c>
      <c r="O25" t="s">
        <v>19</v>
      </c>
      <c r="P25" s="1">
        <v>0.892619924171002</v>
      </c>
      <c r="Q25" t="s">
        <v>20</v>
      </c>
    </row>
    <row r="26" spans="1:17" x14ac:dyDescent="0.35">
      <c r="A26">
        <v>23</v>
      </c>
      <c r="B26">
        <v>4012</v>
      </c>
      <c r="C26" t="s">
        <v>2342</v>
      </c>
      <c r="D26">
        <v>75</v>
      </c>
      <c r="E26">
        <v>40</v>
      </c>
      <c r="F26">
        <v>54.115163798060102</v>
      </c>
      <c r="G26">
        <v>1.875</v>
      </c>
      <c r="H26">
        <v>2300</v>
      </c>
      <c r="I26">
        <v>200.71067690849301</v>
      </c>
      <c r="J26">
        <v>0.75337592902341</v>
      </c>
      <c r="K26">
        <v>0.71745843984671398</v>
      </c>
      <c r="L26">
        <v>0.93877551020408201</v>
      </c>
      <c r="M26" t="s">
        <v>309</v>
      </c>
      <c r="N26" t="s">
        <v>18</v>
      </c>
      <c r="O26" t="s">
        <v>19</v>
      </c>
      <c r="P26" s="1">
        <v>0.89252092000998196</v>
      </c>
      <c r="Q26" t="s">
        <v>20</v>
      </c>
    </row>
    <row r="27" spans="1:17" x14ac:dyDescent="0.35">
      <c r="A27">
        <v>24</v>
      </c>
      <c r="B27">
        <v>5992</v>
      </c>
      <c r="C27" t="s">
        <v>2343</v>
      </c>
      <c r="D27">
        <v>32</v>
      </c>
      <c r="E27">
        <v>42</v>
      </c>
      <c r="F27">
        <v>36.345371475096101</v>
      </c>
      <c r="G27">
        <v>0.74999994380419899</v>
      </c>
      <c r="H27">
        <v>1037.5</v>
      </c>
      <c r="I27">
        <v>123.63960921764399</v>
      </c>
      <c r="J27">
        <v>0.73433075571230599</v>
      </c>
      <c r="K27">
        <v>0.852869771633193</v>
      </c>
      <c r="L27">
        <v>0.97647058823529398</v>
      </c>
      <c r="M27" t="s">
        <v>309</v>
      </c>
      <c r="N27" t="s">
        <v>18</v>
      </c>
      <c r="O27" t="s">
        <v>19</v>
      </c>
      <c r="P27" s="1">
        <v>0.8918014040026</v>
      </c>
      <c r="Q27" t="s">
        <v>20</v>
      </c>
    </row>
    <row r="28" spans="1:17" x14ac:dyDescent="0.35">
      <c r="A28">
        <v>25</v>
      </c>
      <c r="B28">
        <v>186</v>
      </c>
      <c r="C28" t="s">
        <v>623</v>
      </c>
      <c r="D28">
        <v>471</v>
      </c>
      <c r="E28">
        <v>380</v>
      </c>
      <c r="F28">
        <v>292.31881387628601</v>
      </c>
      <c r="G28">
        <v>1.2400744407528499</v>
      </c>
      <c r="H28">
        <v>67112.5</v>
      </c>
      <c r="I28">
        <v>2087.7312213182399</v>
      </c>
      <c r="J28">
        <v>0.61172444624033595</v>
      </c>
      <c r="K28">
        <v>0.19349248801598501</v>
      </c>
      <c r="L28">
        <v>0.55123203285420896</v>
      </c>
      <c r="M28" t="s">
        <v>24</v>
      </c>
      <c r="N28" t="s">
        <v>18</v>
      </c>
      <c r="O28" t="s">
        <v>19</v>
      </c>
      <c r="P28" s="1">
        <v>0.88927168208848595</v>
      </c>
      <c r="Q28" t="s">
        <v>20</v>
      </c>
    </row>
    <row r="29" spans="1:17" x14ac:dyDescent="0.35">
      <c r="A29">
        <v>26</v>
      </c>
      <c r="B29">
        <v>289</v>
      </c>
      <c r="C29" t="s">
        <v>171</v>
      </c>
      <c r="D29">
        <v>321</v>
      </c>
      <c r="E29">
        <v>213</v>
      </c>
      <c r="F29">
        <v>249.618028636709</v>
      </c>
      <c r="G29">
        <v>1.5079760629388299</v>
      </c>
      <c r="H29">
        <v>48937.5</v>
      </c>
      <c r="I29">
        <v>1026.1879414319999</v>
      </c>
      <c r="J29">
        <v>0.65301712395512101</v>
      </c>
      <c r="K29">
        <v>0.58397980584993603</v>
      </c>
      <c r="L29">
        <v>0.87859066427289001</v>
      </c>
      <c r="M29" t="s">
        <v>309</v>
      </c>
      <c r="N29" t="s">
        <v>18</v>
      </c>
      <c r="O29" t="s">
        <v>19</v>
      </c>
      <c r="P29" s="1">
        <v>0.88926878703767198</v>
      </c>
      <c r="Q29" t="s">
        <v>20</v>
      </c>
    </row>
    <row r="30" spans="1:17" x14ac:dyDescent="0.35">
      <c r="A30">
        <v>27</v>
      </c>
      <c r="B30">
        <v>1959</v>
      </c>
      <c r="C30" t="s">
        <v>1116</v>
      </c>
      <c r="D30">
        <v>158</v>
      </c>
      <c r="E30">
        <v>68</v>
      </c>
      <c r="F30">
        <v>93.730213158152097</v>
      </c>
      <c r="G30">
        <v>2.3255814377557402</v>
      </c>
      <c r="H30">
        <v>6900</v>
      </c>
      <c r="I30">
        <v>437.98989534378097</v>
      </c>
      <c r="J30">
        <v>0.61428763497513605</v>
      </c>
      <c r="K30">
        <v>0.45199202519326698</v>
      </c>
      <c r="L30">
        <v>0.8</v>
      </c>
      <c r="M30" t="s">
        <v>309</v>
      </c>
      <c r="N30" t="s">
        <v>18</v>
      </c>
      <c r="O30" t="s">
        <v>19</v>
      </c>
      <c r="P30" s="1">
        <v>0.88782520053277303</v>
      </c>
      <c r="Q30" t="s">
        <v>20</v>
      </c>
    </row>
    <row r="31" spans="1:17" x14ac:dyDescent="0.35">
      <c r="A31">
        <v>28</v>
      </c>
      <c r="B31">
        <v>9204</v>
      </c>
      <c r="C31" t="s">
        <v>2344</v>
      </c>
      <c r="D31">
        <v>30</v>
      </c>
      <c r="E31">
        <v>20</v>
      </c>
      <c r="F31">
        <v>21.850968611841601</v>
      </c>
      <c r="G31">
        <v>1.5</v>
      </c>
      <c r="H31">
        <v>375</v>
      </c>
      <c r="I31">
        <v>96.568541526794405</v>
      </c>
      <c r="J31">
        <v>0.56015843672119203</v>
      </c>
      <c r="K31">
        <v>0.505323839306411</v>
      </c>
      <c r="L31">
        <v>0.75</v>
      </c>
      <c r="M31" t="s">
        <v>17</v>
      </c>
      <c r="N31" t="s">
        <v>18</v>
      </c>
      <c r="O31" t="s">
        <v>19</v>
      </c>
      <c r="P31" s="1">
        <v>0.88706181742559198</v>
      </c>
      <c r="Q31" t="s">
        <v>20</v>
      </c>
    </row>
    <row r="32" spans="1:17" x14ac:dyDescent="0.35">
      <c r="A32">
        <v>29</v>
      </c>
      <c r="B32">
        <v>424</v>
      </c>
      <c r="C32" t="s">
        <v>442</v>
      </c>
      <c r="D32">
        <v>271</v>
      </c>
      <c r="E32">
        <v>259</v>
      </c>
      <c r="F32">
        <v>213.57389046917001</v>
      </c>
      <c r="G32">
        <v>1.04903411386518</v>
      </c>
      <c r="H32">
        <v>35825</v>
      </c>
      <c r="I32">
        <v>1163.96968603134</v>
      </c>
      <c r="J32">
        <v>0.60308573629288198</v>
      </c>
      <c r="K32">
        <v>0.33228651993892</v>
      </c>
      <c r="L32">
        <v>0.69936554416788699</v>
      </c>
      <c r="M32" t="s">
        <v>309</v>
      </c>
      <c r="N32" t="s">
        <v>18</v>
      </c>
      <c r="O32" t="s">
        <v>19</v>
      </c>
      <c r="P32" s="1">
        <v>0.88635150720527001</v>
      </c>
      <c r="Q32" t="s">
        <v>20</v>
      </c>
    </row>
    <row r="33" spans="1:17" x14ac:dyDescent="0.35">
      <c r="A33">
        <v>30</v>
      </c>
      <c r="B33">
        <v>7342</v>
      </c>
      <c r="C33" t="s">
        <v>2345</v>
      </c>
      <c r="D33">
        <v>42</v>
      </c>
      <c r="E33">
        <v>25</v>
      </c>
      <c r="F33">
        <v>29.043436408025901</v>
      </c>
      <c r="G33">
        <v>1.71428560418783</v>
      </c>
      <c r="H33">
        <v>662.5</v>
      </c>
      <c r="I33">
        <v>123.63960921764399</v>
      </c>
      <c r="J33">
        <v>0.41272747222054301</v>
      </c>
      <c r="K33">
        <v>0.54460358911517104</v>
      </c>
      <c r="L33">
        <v>0.81538461538461504</v>
      </c>
      <c r="M33" t="s">
        <v>96</v>
      </c>
      <c r="N33" t="s">
        <v>18</v>
      </c>
      <c r="O33" t="s">
        <v>19</v>
      </c>
      <c r="P33" s="1">
        <v>0.88359945132490203</v>
      </c>
      <c r="Q33" t="s">
        <v>20</v>
      </c>
    </row>
    <row r="34" spans="1:17" x14ac:dyDescent="0.35">
      <c r="A34">
        <v>31</v>
      </c>
      <c r="B34">
        <v>1694</v>
      </c>
      <c r="C34" t="s">
        <v>2292</v>
      </c>
      <c r="D34">
        <v>101</v>
      </c>
      <c r="E34">
        <v>148</v>
      </c>
      <c r="F34">
        <v>103.494577974329</v>
      </c>
      <c r="G34">
        <v>0.68372094375028503</v>
      </c>
      <c r="H34">
        <v>8412.5</v>
      </c>
      <c r="I34">
        <v>534.05591070651997</v>
      </c>
      <c r="J34">
        <v>0.69317605752202804</v>
      </c>
      <c r="K34">
        <v>0.37064785336738099</v>
      </c>
      <c r="L34">
        <v>0.72365591397849505</v>
      </c>
      <c r="M34" t="s">
        <v>96</v>
      </c>
      <c r="N34" t="s">
        <v>18</v>
      </c>
      <c r="O34" t="s">
        <v>19</v>
      </c>
      <c r="P34" s="1">
        <v>0.88207716629526001</v>
      </c>
      <c r="Q34" t="s">
        <v>20</v>
      </c>
    </row>
    <row r="35" spans="1:17" x14ac:dyDescent="0.35">
      <c r="A35">
        <v>32</v>
      </c>
      <c r="B35">
        <v>1846</v>
      </c>
      <c r="C35" t="s">
        <v>1069</v>
      </c>
      <c r="D35">
        <v>119</v>
      </c>
      <c r="E35">
        <v>93</v>
      </c>
      <c r="F35">
        <v>97.639034669565106</v>
      </c>
      <c r="G35">
        <v>1.28358206504061</v>
      </c>
      <c r="H35">
        <v>7487.5</v>
      </c>
      <c r="I35">
        <v>420.91882765293099</v>
      </c>
      <c r="J35">
        <v>0.63713100010702195</v>
      </c>
      <c r="K35">
        <v>0.53106783097932198</v>
      </c>
      <c r="L35">
        <v>0.81165311653116501</v>
      </c>
      <c r="M35" t="s">
        <v>96</v>
      </c>
      <c r="N35" t="s">
        <v>18</v>
      </c>
      <c r="O35" t="s">
        <v>19</v>
      </c>
      <c r="P35" s="1">
        <v>0.88205249443635203</v>
      </c>
      <c r="Q35" t="s">
        <v>20</v>
      </c>
    </row>
    <row r="36" spans="1:17" x14ac:dyDescent="0.35">
      <c r="A36">
        <v>33</v>
      </c>
      <c r="B36">
        <v>2478</v>
      </c>
      <c r="C36" t="s">
        <v>1964</v>
      </c>
      <c r="D36">
        <v>118</v>
      </c>
      <c r="E36">
        <v>68</v>
      </c>
      <c r="F36">
        <v>79.987678502968194</v>
      </c>
      <c r="G36">
        <v>1.7321428245425401</v>
      </c>
      <c r="H36">
        <v>5025</v>
      </c>
      <c r="I36">
        <v>309.70562458038302</v>
      </c>
      <c r="J36">
        <v>0.68233713581354904</v>
      </c>
      <c r="K36">
        <v>0.65833621276893795</v>
      </c>
      <c r="L36">
        <v>0.91363636363636402</v>
      </c>
      <c r="M36" t="s">
        <v>309</v>
      </c>
      <c r="N36" t="s">
        <v>18</v>
      </c>
      <c r="O36" t="s">
        <v>19</v>
      </c>
      <c r="P36" s="1">
        <v>0.88194415613767796</v>
      </c>
      <c r="Q36" t="s">
        <v>20</v>
      </c>
    </row>
    <row r="37" spans="1:17" x14ac:dyDescent="0.35">
      <c r="A37">
        <v>34</v>
      </c>
      <c r="B37">
        <v>4206</v>
      </c>
      <c r="C37" t="s">
        <v>2346</v>
      </c>
      <c r="D37">
        <v>59</v>
      </c>
      <c r="E37">
        <v>52</v>
      </c>
      <c r="F37">
        <v>51.708829458264098</v>
      </c>
      <c r="G37">
        <v>1.14285719526218</v>
      </c>
      <c r="H37">
        <v>2100</v>
      </c>
      <c r="I37">
        <v>203.13708305358901</v>
      </c>
      <c r="J37">
        <v>0.51442787548621305</v>
      </c>
      <c r="K37">
        <v>0.63951499927102595</v>
      </c>
      <c r="L37">
        <v>0.865979381443299</v>
      </c>
      <c r="M37" t="s">
        <v>309</v>
      </c>
      <c r="N37" t="s">
        <v>18</v>
      </c>
      <c r="O37" t="s">
        <v>19</v>
      </c>
      <c r="P37" s="1">
        <v>0.88055156502385101</v>
      </c>
      <c r="Q37" t="s">
        <v>20</v>
      </c>
    </row>
    <row r="38" spans="1:17" x14ac:dyDescent="0.35">
      <c r="A38">
        <v>35</v>
      </c>
      <c r="B38">
        <v>1463</v>
      </c>
      <c r="C38" t="s">
        <v>1179</v>
      </c>
      <c r="D38">
        <v>115</v>
      </c>
      <c r="E38">
        <v>130</v>
      </c>
      <c r="F38">
        <v>113.89085943125301</v>
      </c>
      <c r="G38">
        <v>0.88461538461538503</v>
      </c>
      <c r="H38">
        <v>10187.5</v>
      </c>
      <c r="I38">
        <v>456.776692271233</v>
      </c>
      <c r="J38">
        <v>0.53233154506102598</v>
      </c>
      <c r="K38">
        <v>0.61357776796691699</v>
      </c>
      <c r="L38">
        <v>0.89364035087719296</v>
      </c>
      <c r="M38" t="s">
        <v>17</v>
      </c>
      <c r="N38" t="s">
        <v>18</v>
      </c>
      <c r="O38" t="s">
        <v>19</v>
      </c>
      <c r="P38" s="1">
        <v>0.880546671627632</v>
      </c>
      <c r="Q38" t="s">
        <v>20</v>
      </c>
    </row>
    <row r="39" spans="1:17" x14ac:dyDescent="0.35">
      <c r="A39">
        <v>36</v>
      </c>
      <c r="B39">
        <v>2151</v>
      </c>
      <c r="C39" t="s">
        <v>2347</v>
      </c>
      <c r="D39">
        <v>131</v>
      </c>
      <c r="E39">
        <v>60</v>
      </c>
      <c r="F39">
        <v>88.129230241075504</v>
      </c>
      <c r="G39">
        <v>2.1764706255695301</v>
      </c>
      <c r="H39">
        <v>6100</v>
      </c>
      <c r="I39">
        <v>337.98989534378097</v>
      </c>
      <c r="J39">
        <v>0.44763879205535501</v>
      </c>
      <c r="K39">
        <v>0.67101505736470302</v>
      </c>
      <c r="L39">
        <v>0.93129770992366401</v>
      </c>
      <c r="M39" t="s">
        <v>309</v>
      </c>
      <c r="N39" t="s">
        <v>18</v>
      </c>
      <c r="O39" t="s">
        <v>19</v>
      </c>
      <c r="P39" s="1">
        <v>0.87974153335887995</v>
      </c>
      <c r="Q39" t="s">
        <v>20</v>
      </c>
    </row>
    <row r="40" spans="1:17" x14ac:dyDescent="0.35">
      <c r="A40">
        <v>37</v>
      </c>
      <c r="B40">
        <v>2528</v>
      </c>
      <c r="C40" t="s">
        <v>2348</v>
      </c>
      <c r="D40">
        <v>60</v>
      </c>
      <c r="E40">
        <v>108</v>
      </c>
      <c r="F40">
        <v>78.683716779742497</v>
      </c>
      <c r="G40">
        <v>0.55757573116497305</v>
      </c>
      <c r="H40">
        <v>4862.5</v>
      </c>
      <c r="I40">
        <v>284.35028612613701</v>
      </c>
      <c r="J40">
        <v>0.84130129946118104</v>
      </c>
      <c r="K40">
        <v>0.755722128621232</v>
      </c>
      <c r="L40">
        <v>0.96049382716049403</v>
      </c>
      <c r="M40" t="s">
        <v>96</v>
      </c>
      <c r="N40" t="s">
        <v>18</v>
      </c>
      <c r="O40" t="s">
        <v>19</v>
      </c>
      <c r="P40" s="1">
        <v>0.87969544339846195</v>
      </c>
      <c r="Q40" t="s">
        <v>20</v>
      </c>
    </row>
    <row r="41" spans="1:17" x14ac:dyDescent="0.35">
      <c r="A41">
        <v>38</v>
      </c>
      <c r="B41">
        <v>1070</v>
      </c>
      <c r="C41" t="s">
        <v>1820</v>
      </c>
      <c r="D41">
        <v>143</v>
      </c>
      <c r="E41">
        <v>148</v>
      </c>
      <c r="F41">
        <v>134.816521617695</v>
      </c>
      <c r="G41">
        <v>0.96969699515358199</v>
      </c>
      <c r="H41">
        <v>14275</v>
      </c>
      <c r="I41">
        <v>546.984843015671</v>
      </c>
      <c r="J41">
        <v>0.76598190536437205</v>
      </c>
      <c r="K41">
        <v>0.59956379050642805</v>
      </c>
      <c r="L41">
        <v>0.86384266263237497</v>
      </c>
      <c r="M41" t="s">
        <v>959</v>
      </c>
      <c r="N41" t="s">
        <v>18</v>
      </c>
      <c r="O41" t="s">
        <v>19</v>
      </c>
      <c r="P41" s="1">
        <v>0.8795467333975</v>
      </c>
      <c r="Q41" t="s">
        <v>20</v>
      </c>
    </row>
    <row r="42" spans="1:17" x14ac:dyDescent="0.35">
      <c r="A42">
        <v>39</v>
      </c>
      <c r="B42">
        <v>7809</v>
      </c>
      <c r="C42" t="s">
        <v>2349</v>
      </c>
      <c r="D42">
        <v>25</v>
      </c>
      <c r="E42">
        <v>32</v>
      </c>
      <c r="F42">
        <v>27.057581899030001</v>
      </c>
      <c r="G42">
        <v>0.77777781107899502</v>
      </c>
      <c r="H42">
        <v>575</v>
      </c>
      <c r="I42">
        <v>96.568541526794405</v>
      </c>
      <c r="J42">
        <v>0.76632955386488699</v>
      </c>
      <c r="K42">
        <v>0.77482988693649701</v>
      </c>
      <c r="L42">
        <v>0.92</v>
      </c>
      <c r="M42" t="s">
        <v>17</v>
      </c>
      <c r="N42" t="s">
        <v>18</v>
      </c>
      <c r="O42" t="s">
        <v>19</v>
      </c>
      <c r="P42" s="1">
        <v>0.87890255405851803</v>
      </c>
      <c r="Q42" t="s">
        <v>20</v>
      </c>
    </row>
    <row r="43" spans="1:17" x14ac:dyDescent="0.35">
      <c r="A43">
        <v>40</v>
      </c>
      <c r="B43">
        <v>7997</v>
      </c>
      <c r="C43" t="s">
        <v>2350</v>
      </c>
      <c r="D43">
        <v>25</v>
      </c>
      <c r="E43">
        <v>25</v>
      </c>
      <c r="F43">
        <v>26.1603947847725</v>
      </c>
      <c r="G43">
        <v>1</v>
      </c>
      <c r="H43">
        <v>537.5</v>
      </c>
      <c r="I43">
        <v>85.355338454246507</v>
      </c>
      <c r="J43">
        <v>0.50356611137074403</v>
      </c>
      <c r="K43">
        <v>0.92710079840292003</v>
      </c>
      <c r="L43">
        <v>1</v>
      </c>
      <c r="M43" t="s">
        <v>309</v>
      </c>
      <c r="N43" t="s">
        <v>18</v>
      </c>
      <c r="O43" t="s">
        <v>19</v>
      </c>
      <c r="P43" s="1">
        <v>0.87766023830921303</v>
      </c>
      <c r="Q43" t="s">
        <v>20</v>
      </c>
    </row>
    <row r="44" spans="1:17" x14ac:dyDescent="0.35">
      <c r="A44">
        <v>41</v>
      </c>
      <c r="B44">
        <v>3030</v>
      </c>
      <c r="C44" t="s">
        <v>2351</v>
      </c>
      <c r="D44">
        <v>143</v>
      </c>
      <c r="E44">
        <v>44</v>
      </c>
      <c r="F44">
        <v>68.636625175776999</v>
      </c>
      <c r="G44">
        <v>3.2325579767975499</v>
      </c>
      <c r="H44">
        <v>3700</v>
      </c>
      <c r="I44">
        <v>351.42135381698603</v>
      </c>
      <c r="J44">
        <v>0.766204711585729</v>
      </c>
      <c r="K44">
        <v>0.376491601832599</v>
      </c>
      <c r="L44">
        <v>0.75126903553299496</v>
      </c>
      <c r="M44" t="s">
        <v>959</v>
      </c>
      <c r="N44" t="s">
        <v>18</v>
      </c>
      <c r="O44" t="s">
        <v>19</v>
      </c>
      <c r="P44" s="1">
        <v>0.87765162147063902</v>
      </c>
      <c r="Q44" t="s">
        <v>20</v>
      </c>
    </row>
    <row r="45" spans="1:17" x14ac:dyDescent="0.35">
      <c r="A45">
        <v>42</v>
      </c>
      <c r="B45">
        <v>912</v>
      </c>
      <c r="C45" t="s">
        <v>844</v>
      </c>
      <c r="D45">
        <v>175</v>
      </c>
      <c r="E45">
        <v>125</v>
      </c>
      <c r="F45">
        <v>146.79774962390499</v>
      </c>
      <c r="G45">
        <v>1.4</v>
      </c>
      <c r="H45">
        <v>16925</v>
      </c>
      <c r="I45">
        <v>522.13203072547901</v>
      </c>
      <c r="J45">
        <v>0.72996597990232404</v>
      </c>
      <c r="K45">
        <v>0.78014956170785998</v>
      </c>
      <c r="L45">
        <v>0.96991404011461302</v>
      </c>
      <c r="M45" t="s">
        <v>17</v>
      </c>
      <c r="N45" t="s">
        <v>18</v>
      </c>
      <c r="O45" t="s">
        <v>19</v>
      </c>
      <c r="P45" s="1">
        <v>0.87651168324772499</v>
      </c>
      <c r="Q45" t="s">
        <v>20</v>
      </c>
    </row>
    <row r="46" spans="1:17" x14ac:dyDescent="0.35">
      <c r="A46">
        <v>43</v>
      </c>
      <c r="B46">
        <v>567</v>
      </c>
      <c r="C46" t="s">
        <v>642</v>
      </c>
      <c r="D46">
        <v>198</v>
      </c>
      <c r="E46">
        <v>206</v>
      </c>
      <c r="F46">
        <v>185.28281416505399</v>
      </c>
      <c r="G46">
        <v>0.96358120755046195</v>
      </c>
      <c r="H46">
        <v>26962.5</v>
      </c>
      <c r="I46">
        <v>768.19804608821903</v>
      </c>
      <c r="J46">
        <v>0.78617767751637002</v>
      </c>
      <c r="K46">
        <v>0.57414769513496899</v>
      </c>
      <c r="L46">
        <v>0.88801976121860804</v>
      </c>
      <c r="M46" t="s">
        <v>309</v>
      </c>
      <c r="N46" t="s">
        <v>18</v>
      </c>
      <c r="O46" t="s">
        <v>19</v>
      </c>
      <c r="P46" s="1">
        <v>0.87624342174113301</v>
      </c>
      <c r="Q46" t="s">
        <v>20</v>
      </c>
    </row>
    <row r="47" spans="1:17" x14ac:dyDescent="0.35">
      <c r="A47">
        <v>44</v>
      </c>
      <c r="B47">
        <v>2601</v>
      </c>
      <c r="C47" t="s">
        <v>2353</v>
      </c>
      <c r="D47">
        <v>71</v>
      </c>
      <c r="E47">
        <v>116</v>
      </c>
      <c r="F47">
        <v>77.254840404637903</v>
      </c>
      <c r="G47">
        <v>0.60550462395911697</v>
      </c>
      <c r="H47">
        <v>4687.5</v>
      </c>
      <c r="I47">
        <v>366.776692271233</v>
      </c>
      <c r="J47">
        <v>0.805612714717166</v>
      </c>
      <c r="K47">
        <v>0.43787251499565</v>
      </c>
      <c r="L47">
        <v>0.73099415204678397</v>
      </c>
      <c r="M47" t="s">
        <v>96</v>
      </c>
      <c r="N47" t="s">
        <v>18</v>
      </c>
      <c r="O47" t="s">
        <v>19</v>
      </c>
      <c r="P47" s="1">
        <v>0.87343416886630898</v>
      </c>
      <c r="Q47" t="s">
        <v>20</v>
      </c>
    </row>
    <row r="48" spans="1:17" x14ac:dyDescent="0.35">
      <c r="A48">
        <v>45</v>
      </c>
      <c r="B48">
        <v>4532</v>
      </c>
      <c r="C48" t="s">
        <v>2354</v>
      </c>
      <c r="D48">
        <v>41</v>
      </c>
      <c r="E48">
        <v>63</v>
      </c>
      <c r="F48">
        <v>48.2043791490117</v>
      </c>
      <c r="G48">
        <v>0.64999991706596905</v>
      </c>
      <c r="H48">
        <v>1825</v>
      </c>
      <c r="I48">
        <v>174.85281229019199</v>
      </c>
      <c r="J48">
        <v>0.77936995944368004</v>
      </c>
      <c r="K48">
        <v>0.75011437670470804</v>
      </c>
      <c r="L48">
        <v>0.92993630573248398</v>
      </c>
      <c r="M48" t="s">
        <v>96</v>
      </c>
      <c r="N48" t="s">
        <v>18</v>
      </c>
      <c r="O48" t="s">
        <v>19</v>
      </c>
      <c r="P48" s="1">
        <v>0.87323893576463696</v>
      </c>
      <c r="Q48" t="s">
        <v>20</v>
      </c>
    </row>
    <row r="49" spans="1:17" x14ac:dyDescent="0.35">
      <c r="A49">
        <v>46</v>
      </c>
      <c r="B49">
        <v>6231</v>
      </c>
      <c r="C49" t="s">
        <v>2355</v>
      </c>
      <c r="D49">
        <v>40</v>
      </c>
      <c r="E49">
        <v>30</v>
      </c>
      <c r="F49">
        <v>34.778981691510197</v>
      </c>
      <c r="G49">
        <v>1.3333333333333299</v>
      </c>
      <c r="H49">
        <v>950</v>
      </c>
      <c r="I49">
        <v>122.426406145096</v>
      </c>
      <c r="J49">
        <v>0.53619951329000504</v>
      </c>
      <c r="K49">
        <v>0.79649539195490504</v>
      </c>
      <c r="L49">
        <v>0.95</v>
      </c>
      <c r="M49" t="s">
        <v>24</v>
      </c>
      <c r="N49" t="s">
        <v>18</v>
      </c>
      <c r="O49" t="s">
        <v>19</v>
      </c>
      <c r="P49" s="1">
        <v>0.87197400914808099</v>
      </c>
      <c r="Q49" t="s">
        <v>20</v>
      </c>
    </row>
    <row r="50" spans="1:17" x14ac:dyDescent="0.35">
      <c r="A50">
        <v>47</v>
      </c>
      <c r="B50">
        <v>5669</v>
      </c>
      <c r="C50" t="s">
        <v>2356</v>
      </c>
      <c r="D50">
        <v>36</v>
      </c>
      <c r="E50">
        <v>42</v>
      </c>
      <c r="F50">
        <v>38.265199286629098</v>
      </c>
      <c r="G50">
        <v>0.842105236575725</v>
      </c>
      <c r="H50">
        <v>1150</v>
      </c>
      <c r="I50">
        <v>136.56854152679401</v>
      </c>
      <c r="J50">
        <v>0.66914695236614896</v>
      </c>
      <c r="K50">
        <v>0.77482988238616102</v>
      </c>
      <c r="L50">
        <v>0.92</v>
      </c>
      <c r="M50" t="s">
        <v>17</v>
      </c>
      <c r="N50" t="s">
        <v>18</v>
      </c>
      <c r="O50" t="s">
        <v>19</v>
      </c>
      <c r="P50" s="1">
        <v>0.87142677445217798</v>
      </c>
      <c r="Q50" t="s">
        <v>20</v>
      </c>
    </row>
    <row r="51" spans="1:17" x14ac:dyDescent="0.35">
      <c r="A51">
        <v>48</v>
      </c>
      <c r="B51">
        <v>2605</v>
      </c>
      <c r="C51" t="s">
        <v>2357</v>
      </c>
      <c r="D51">
        <v>66</v>
      </c>
      <c r="E51">
        <v>123</v>
      </c>
      <c r="F51">
        <v>77.151765188081598</v>
      </c>
      <c r="G51">
        <v>0.53658534410618097</v>
      </c>
      <c r="H51">
        <v>4675</v>
      </c>
      <c r="I51">
        <v>351.42135381698603</v>
      </c>
      <c r="J51">
        <v>0.88236426517556399</v>
      </c>
      <c r="K51">
        <v>0.47570222663983702</v>
      </c>
      <c r="L51">
        <v>0.76016260162601601</v>
      </c>
      <c r="M51" t="s">
        <v>309</v>
      </c>
      <c r="N51" t="s">
        <v>18</v>
      </c>
      <c r="O51" t="s">
        <v>19</v>
      </c>
      <c r="P51" s="1">
        <v>0.87140731395068505</v>
      </c>
      <c r="Q51" t="s">
        <v>20</v>
      </c>
    </row>
    <row r="52" spans="1:17" x14ac:dyDescent="0.35">
      <c r="A52">
        <v>49</v>
      </c>
      <c r="B52">
        <v>3755</v>
      </c>
      <c r="C52" t="s">
        <v>2359</v>
      </c>
      <c r="D52">
        <v>45</v>
      </c>
      <c r="E52">
        <v>70</v>
      </c>
      <c r="F52">
        <v>57.674416430689703</v>
      </c>
      <c r="G52">
        <v>0.64285714285714302</v>
      </c>
      <c r="H52">
        <v>2612.5</v>
      </c>
      <c r="I52">
        <v>197.78174459934201</v>
      </c>
      <c r="J52">
        <v>0.744740449323398</v>
      </c>
      <c r="K52">
        <v>0.83925465024750801</v>
      </c>
      <c r="L52">
        <v>0.98584905660377398</v>
      </c>
      <c r="M52" t="s">
        <v>309</v>
      </c>
      <c r="N52" t="s">
        <v>18</v>
      </c>
      <c r="O52" t="s">
        <v>19</v>
      </c>
      <c r="P52" s="1">
        <v>0.87099614391941005</v>
      </c>
      <c r="Q52" t="s">
        <v>20</v>
      </c>
    </row>
    <row r="53" spans="1:17" x14ac:dyDescent="0.35">
      <c r="A53">
        <v>50</v>
      </c>
      <c r="B53">
        <v>7465</v>
      </c>
      <c r="C53" t="s">
        <v>2360</v>
      </c>
      <c r="D53">
        <v>21</v>
      </c>
      <c r="E53">
        <v>53</v>
      </c>
      <c r="F53">
        <v>28.490177426064999</v>
      </c>
      <c r="G53">
        <v>0.39999998201734499</v>
      </c>
      <c r="H53">
        <v>637.5</v>
      </c>
      <c r="I53">
        <v>137.78174459934201</v>
      </c>
      <c r="J53">
        <v>0.88960016507266404</v>
      </c>
      <c r="K53">
        <v>0.42199440615595002</v>
      </c>
      <c r="L53">
        <v>0.75</v>
      </c>
      <c r="M53" t="s">
        <v>96</v>
      </c>
      <c r="N53" t="s">
        <v>18</v>
      </c>
      <c r="O53" t="s">
        <v>19</v>
      </c>
      <c r="P53" s="1">
        <v>0.86904209932234</v>
      </c>
      <c r="Q53" t="s">
        <v>20</v>
      </c>
    </row>
    <row r="54" spans="1:17" x14ac:dyDescent="0.35">
      <c r="A54">
        <v>51</v>
      </c>
      <c r="B54">
        <v>2399</v>
      </c>
      <c r="C54" t="s">
        <v>2361</v>
      </c>
      <c r="D54">
        <v>93</v>
      </c>
      <c r="E54">
        <v>110</v>
      </c>
      <c r="F54">
        <v>81.563941918235102</v>
      </c>
      <c r="G54">
        <v>0.84615373940207605</v>
      </c>
      <c r="H54">
        <v>5225</v>
      </c>
      <c r="I54">
        <v>442.13203072547901</v>
      </c>
      <c r="J54">
        <v>0.61102188372740696</v>
      </c>
      <c r="K54">
        <v>0.33588623077541802</v>
      </c>
      <c r="L54">
        <v>0.67637540453074396</v>
      </c>
      <c r="M54" t="s">
        <v>17</v>
      </c>
      <c r="N54" t="s">
        <v>18</v>
      </c>
      <c r="O54" t="s">
        <v>19</v>
      </c>
      <c r="P54" s="1">
        <v>0.86861761296222695</v>
      </c>
      <c r="Q54" t="s">
        <v>20</v>
      </c>
    </row>
    <row r="55" spans="1:17" x14ac:dyDescent="0.35">
      <c r="A55">
        <v>52</v>
      </c>
      <c r="B55">
        <v>1035</v>
      </c>
      <c r="C55" t="s">
        <v>2362</v>
      </c>
      <c r="D55">
        <v>219</v>
      </c>
      <c r="E55">
        <v>117</v>
      </c>
      <c r="F55">
        <v>137.678443200977</v>
      </c>
      <c r="G55">
        <v>1.8758864761351799</v>
      </c>
      <c r="H55">
        <v>14887.5</v>
      </c>
      <c r="I55">
        <v>644.05591070651997</v>
      </c>
      <c r="J55">
        <v>0.55010494833401502</v>
      </c>
      <c r="K55">
        <v>0.451008262263073</v>
      </c>
      <c r="L55">
        <v>0.80581867388362605</v>
      </c>
      <c r="M55" t="s">
        <v>309</v>
      </c>
      <c r="N55" t="s">
        <v>18</v>
      </c>
      <c r="O55" t="s">
        <v>19</v>
      </c>
      <c r="P55" s="1">
        <v>0.86814203764174103</v>
      </c>
      <c r="Q55" t="s">
        <v>20</v>
      </c>
    </row>
    <row r="56" spans="1:17" x14ac:dyDescent="0.35">
      <c r="A56">
        <v>53</v>
      </c>
      <c r="B56">
        <v>7744</v>
      </c>
      <c r="C56" t="s">
        <v>2363</v>
      </c>
      <c r="D56">
        <v>30</v>
      </c>
      <c r="E56">
        <v>25</v>
      </c>
      <c r="F56">
        <v>27.350104799285699</v>
      </c>
      <c r="G56">
        <v>1.2</v>
      </c>
      <c r="H56">
        <v>587.5</v>
      </c>
      <c r="I56">
        <v>99.497473835945101</v>
      </c>
      <c r="J56">
        <v>0.61335894148015702</v>
      </c>
      <c r="K56">
        <v>0.74575062498150302</v>
      </c>
      <c r="L56">
        <v>0.90384615384615397</v>
      </c>
      <c r="M56" t="s">
        <v>96</v>
      </c>
      <c r="N56" t="s">
        <v>18</v>
      </c>
      <c r="O56" t="s">
        <v>19</v>
      </c>
      <c r="P56" s="1">
        <v>0.86772771908842095</v>
      </c>
      <c r="Q56" t="s">
        <v>20</v>
      </c>
    </row>
    <row r="57" spans="1:17" x14ac:dyDescent="0.35">
      <c r="A57">
        <v>54</v>
      </c>
      <c r="B57">
        <v>3636</v>
      </c>
      <c r="C57" t="s">
        <v>2364</v>
      </c>
      <c r="D57">
        <v>60</v>
      </c>
      <c r="E57">
        <v>65</v>
      </c>
      <c r="F57">
        <v>59.172702727031997</v>
      </c>
      <c r="G57">
        <v>0.92307692307692302</v>
      </c>
      <c r="H57">
        <v>2750</v>
      </c>
      <c r="I57">
        <v>213.13708305358901</v>
      </c>
      <c r="J57">
        <v>0.61742650231240603</v>
      </c>
      <c r="K57">
        <v>0.76071945316443501</v>
      </c>
      <c r="L57">
        <v>0.91286307053941895</v>
      </c>
      <c r="M57" t="s">
        <v>51</v>
      </c>
      <c r="N57" t="s">
        <v>18</v>
      </c>
      <c r="O57" t="s">
        <v>19</v>
      </c>
      <c r="P57" s="1">
        <v>0.86731643846116202</v>
      </c>
      <c r="Q57" t="s">
        <v>20</v>
      </c>
    </row>
    <row r="58" spans="1:17" x14ac:dyDescent="0.35">
      <c r="A58">
        <v>55</v>
      </c>
      <c r="B58">
        <v>7390</v>
      </c>
      <c r="C58" t="s">
        <v>2365</v>
      </c>
      <c r="D58">
        <v>35</v>
      </c>
      <c r="E58">
        <v>20</v>
      </c>
      <c r="F58">
        <v>28.768136958757999</v>
      </c>
      <c r="G58">
        <v>1.75</v>
      </c>
      <c r="H58">
        <v>650</v>
      </c>
      <c r="I58">
        <v>104.14213538169901</v>
      </c>
      <c r="J58">
        <v>0.636485640633356</v>
      </c>
      <c r="K58">
        <v>0.75313054850763295</v>
      </c>
      <c r="L58">
        <v>0.98113207547169801</v>
      </c>
      <c r="M58" t="s">
        <v>17</v>
      </c>
      <c r="N58" t="s">
        <v>18</v>
      </c>
      <c r="O58" t="s">
        <v>19</v>
      </c>
      <c r="P58" s="1">
        <v>0.86640581652480497</v>
      </c>
      <c r="Q58" t="s">
        <v>20</v>
      </c>
    </row>
    <row r="59" spans="1:17" x14ac:dyDescent="0.35">
      <c r="A59">
        <v>56</v>
      </c>
      <c r="B59">
        <v>1552</v>
      </c>
      <c r="C59" t="s">
        <v>653</v>
      </c>
      <c r="D59">
        <v>97</v>
      </c>
      <c r="E59">
        <v>182</v>
      </c>
      <c r="F59">
        <v>109.618420912902</v>
      </c>
      <c r="G59">
        <v>0.53379311291981701</v>
      </c>
      <c r="H59">
        <v>9437.5</v>
      </c>
      <c r="I59">
        <v>498.19804608821897</v>
      </c>
      <c r="J59">
        <v>0.74353201661363</v>
      </c>
      <c r="K59">
        <v>0.47781831101400701</v>
      </c>
      <c r="L59">
        <v>0.769622833843017</v>
      </c>
      <c r="M59" t="s">
        <v>96</v>
      </c>
      <c r="N59" t="s">
        <v>18</v>
      </c>
      <c r="O59" t="s">
        <v>19</v>
      </c>
      <c r="P59" s="1">
        <v>0.86626397244040299</v>
      </c>
      <c r="Q59" t="s">
        <v>20</v>
      </c>
    </row>
    <row r="60" spans="1:17" x14ac:dyDescent="0.35">
      <c r="A60">
        <v>57</v>
      </c>
      <c r="B60">
        <v>3373</v>
      </c>
      <c r="C60" t="s">
        <v>2366</v>
      </c>
      <c r="D60">
        <v>99</v>
      </c>
      <c r="E60">
        <v>49</v>
      </c>
      <c r="F60">
        <v>63.078313050504001</v>
      </c>
      <c r="G60">
        <v>2</v>
      </c>
      <c r="H60">
        <v>3125</v>
      </c>
      <c r="I60">
        <v>255.56348919868501</v>
      </c>
      <c r="J60">
        <v>0.66080419876579699</v>
      </c>
      <c r="K60">
        <v>0.60125993821713297</v>
      </c>
      <c r="L60">
        <v>0.90909090909090895</v>
      </c>
      <c r="M60" t="s">
        <v>445</v>
      </c>
      <c r="N60" t="s">
        <v>18</v>
      </c>
      <c r="O60" t="s">
        <v>19</v>
      </c>
      <c r="P60" s="1">
        <v>0.86592116306068201</v>
      </c>
      <c r="Q60" t="s">
        <v>20</v>
      </c>
    </row>
    <row r="61" spans="1:17" x14ac:dyDescent="0.35">
      <c r="A61">
        <v>58</v>
      </c>
      <c r="B61">
        <v>3749</v>
      </c>
      <c r="C61" t="s">
        <v>2367</v>
      </c>
      <c r="D61">
        <v>55</v>
      </c>
      <c r="E61">
        <v>60</v>
      </c>
      <c r="F61">
        <v>57.812228852811103</v>
      </c>
      <c r="G61">
        <v>0.91666666666666696</v>
      </c>
      <c r="H61">
        <v>2625</v>
      </c>
      <c r="I61">
        <v>200.71067690849301</v>
      </c>
      <c r="J61">
        <v>0.71518234095162303</v>
      </c>
      <c r="K61">
        <v>0.81883843678157597</v>
      </c>
      <c r="L61">
        <v>0.95890410958904104</v>
      </c>
      <c r="M61" t="s">
        <v>309</v>
      </c>
      <c r="N61" t="s">
        <v>18</v>
      </c>
      <c r="O61" t="s">
        <v>19</v>
      </c>
      <c r="P61" s="1">
        <v>0.86568376314743101</v>
      </c>
      <c r="Q61" t="s">
        <v>20</v>
      </c>
    </row>
    <row r="62" spans="1:17" x14ac:dyDescent="0.35">
      <c r="A62">
        <v>59</v>
      </c>
      <c r="B62">
        <v>7310</v>
      </c>
      <c r="C62" t="s">
        <v>2368</v>
      </c>
      <c r="D62">
        <v>35</v>
      </c>
      <c r="E62">
        <v>20</v>
      </c>
      <c r="F62">
        <v>29.043436408025901</v>
      </c>
      <c r="G62">
        <v>1.75</v>
      </c>
      <c r="H62">
        <v>662.5</v>
      </c>
      <c r="I62">
        <v>101.213203072548</v>
      </c>
      <c r="J62">
        <v>0.67276315689711297</v>
      </c>
      <c r="K62">
        <v>0.81268343659354603</v>
      </c>
      <c r="L62">
        <v>1</v>
      </c>
      <c r="M62" t="s">
        <v>24</v>
      </c>
      <c r="N62" t="s">
        <v>18</v>
      </c>
      <c r="O62" t="s">
        <v>19</v>
      </c>
      <c r="P62" s="1">
        <v>0.86388275959744898</v>
      </c>
      <c r="Q62" t="s">
        <v>20</v>
      </c>
    </row>
    <row r="63" spans="1:17" x14ac:dyDescent="0.35">
      <c r="A63">
        <v>60</v>
      </c>
      <c r="B63">
        <v>3027</v>
      </c>
      <c r="C63" t="s">
        <v>1818</v>
      </c>
      <c r="D63">
        <v>64</v>
      </c>
      <c r="E63">
        <v>97</v>
      </c>
      <c r="F63">
        <v>68.752467663563095</v>
      </c>
      <c r="G63">
        <v>0.66331660572506901</v>
      </c>
      <c r="H63">
        <v>3712.5</v>
      </c>
      <c r="I63">
        <v>292.634556889534</v>
      </c>
      <c r="J63">
        <v>0.83441777431152697</v>
      </c>
      <c r="K63">
        <v>0.54478495573666397</v>
      </c>
      <c r="L63">
        <v>0.81593406593406603</v>
      </c>
      <c r="M63" t="s">
        <v>309</v>
      </c>
      <c r="N63" t="s">
        <v>18</v>
      </c>
      <c r="O63" t="s">
        <v>19</v>
      </c>
      <c r="P63" s="1">
        <v>0.86349020576309699</v>
      </c>
      <c r="Q63" t="s">
        <v>20</v>
      </c>
    </row>
    <row r="64" spans="1:17" x14ac:dyDescent="0.35">
      <c r="A64">
        <v>61</v>
      </c>
      <c r="B64">
        <v>6590</v>
      </c>
      <c r="C64" t="s">
        <v>2369</v>
      </c>
      <c r="D64">
        <v>30</v>
      </c>
      <c r="E64">
        <v>40</v>
      </c>
      <c r="F64">
        <v>32.897623212397697</v>
      </c>
      <c r="G64">
        <v>0.75</v>
      </c>
      <c r="H64">
        <v>850</v>
      </c>
      <c r="I64">
        <v>116.56854152679399</v>
      </c>
      <c r="J64">
        <v>0.54617040657453897</v>
      </c>
      <c r="K64">
        <v>0.78607876462890702</v>
      </c>
      <c r="L64">
        <v>0.94444444444444398</v>
      </c>
      <c r="M64" t="s">
        <v>17</v>
      </c>
      <c r="N64" t="s">
        <v>18</v>
      </c>
      <c r="O64" t="s">
        <v>19</v>
      </c>
      <c r="P64" s="1">
        <v>0.86288537891649997</v>
      </c>
      <c r="Q64" t="s">
        <v>20</v>
      </c>
    </row>
    <row r="65" spans="1:17" x14ac:dyDescent="0.35">
      <c r="A65">
        <v>62</v>
      </c>
      <c r="B65">
        <v>4966</v>
      </c>
      <c r="C65" t="s">
        <v>2370</v>
      </c>
      <c r="D65">
        <v>50</v>
      </c>
      <c r="E65">
        <v>35</v>
      </c>
      <c r="F65">
        <v>44.244839247423101</v>
      </c>
      <c r="G65">
        <v>1.4285714285714299</v>
      </c>
      <c r="H65">
        <v>1537.5</v>
      </c>
      <c r="I65">
        <v>155.355338454247</v>
      </c>
      <c r="J65">
        <v>0.54317835016850502</v>
      </c>
      <c r="K65">
        <v>0.80052080895571298</v>
      </c>
      <c r="L65">
        <v>0.96850393700787396</v>
      </c>
      <c r="M65" t="s">
        <v>17</v>
      </c>
      <c r="N65" t="s">
        <v>18</v>
      </c>
      <c r="O65" t="s">
        <v>19</v>
      </c>
      <c r="P65" s="1">
        <v>0.86281008101990098</v>
      </c>
      <c r="Q65" t="s">
        <v>20</v>
      </c>
    </row>
    <row r="66" spans="1:17" x14ac:dyDescent="0.35">
      <c r="A66">
        <v>63</v>
      </c>
      <c r="B66">
        <v>6133</v>
      </c>
      <c r="C66" t="s">
        <v>2372</v>
      </c>
      <c r="D66">
        <v>30</v>
      </c>
      <c r="E66">
        <v>45</v>
      </c>
      <c r="F66">
        <v>35.233628199729601</v>
      </c>
      <c r="G66">
        <v>0.66666666666666696</v>
      </c>
      <c r="H66">
        <v>975</v>
      </c>
      <c r="I66">
        <v>132.426406145096</v>
      </c>
      <c r="J66">
        <v>0.78024679313424805</v>
      </c>
      <c r="K66">
        <v>0.69865905723287303</v>
      </c>
      <c r="L66">
        <v>0.96296296296296302</v>
      </c>
      <c r="M66" t="s">
        <v>96</v>
      </c>
      <c r="N66" t="s">
        <v>18</v>
      </c>
      <c r="O66" t="s">
        <v>19</v>
      </c>
      <c r="P66" s="1">
        <v>0.862682685170853</v>
      </c>
      <c r="Q66" t="s">
        <v>20</v>
      </c>
    </row>
    <row r="67" spans="1:17" x14ac:dyDescent="0.35">
      <c r="A67">
        <v>64</v>
      </c>
      <c r="B67">
        <v>8252</v>
      </c>
      <c r="C67" t="s">
        <v>2373</v>
      </c>
      <c r="D67">
        <v>25</v>
      </c>
      <c r="E67">
        <v>25</v>
      </c>
      <c r="F67">
        <v>25.231325220201601</v>
      </c>
      <c r="G67">
        <v>1</v>
      </c>
      <c r="H67">
        <v>500</v>
      </c>
      <c r="I67">
        <v>82.426406145095797</v>
      </c>
      <c r="J67">
        <v>0.64033868633306601</v>
      </c>
      <c r="K67">
        <v>0.92479854755406499</v>
      </c>
      <c r="L67">
        <v>1</v>
      </c>
      <c r="M67" t="s">
        <v>309</v>
      </c>
      <c r="N67" t="s">
        <v>18</v>
      </c>
      <c r="O67" t="s">
        <v>19</v>
      </c>
      <c r="P67" s="1">
        <v>0.862392177794158</v>
      </c>
      <c r="Q67" t="s">
        <v>20</v>
      </c>
    </row>
    <row r="68" spans="1:17" x14ac:dyDescent="0.35">
      <c r="A68">
        <v>65</v>
      </c>
      <c r="B68">
        <v>871</v>
      </c>
      <c r="C68" t="s">
        <v>662</v>
      </c>
      <c r="D68">
        <v>207</v>
      </c>
      <c r="E68">
        <v>190</v>
      </c>
      <c r="F68">
        <v>151.019546235143</v>
      </c>
      <c r="G68">
        <v>1.0889830712316799</v>
      </c>
      <c r="H68">
        <v>17912.5</v>
      </c>
      <c r="I68">
        <v>1128.6143475771</v>
      </c>
      <c r="J68">
        <v>0.69879076858543399</v>
      </c>
      <c r="K68">
        <v>0.176715617862261</v>
      </c>
      <c r="L68">
        <v>0.58442088091354005</v>
      </c>
      <c r="M68" t="s">
        <v>445</v>
      </c>
      <c r="N68" t="s">
        <v>18</v>
      </c>
      <c r="O68" t="s">
        <v>19</v>
      </c>
      <c r="P68" s="1">
        <v>0.86230142277702204</v>
      </c>
      <c r="Q68" t="s">
        <v>20</v>
      </c>
    </row>
    <row r="69" spans="1:17" x14ac:dyDescent="0.35">
      <c r="A69">
        <v>66</v>
      </c>
      <c r="B69">
        <v>1337</v>
      </c>
      <c r="C69" t="s">
        <v>788</v>
      </c>
      <c r="D69">
        <v>111</v>
      </c>
      <c r="E69">
        <v>147</v>
      </c>
      <c r="F69">
        <v>119.61617526054501</v>
      </c>
      <c r="G69">
        <v>0.75648700537258695</v>
      </c>
      <c r="H69">
        <v>11237.5</v>
      </c>
      <c r="I69">
        <v>473.34523379802698</v>
      </c>
      <c r="J69">
        <v>0.66744997944640305</v>
      </c>
      <c r="K69">
        <v>0.63026552437517103</v>
      </c>
      <c r="L69">
        <v>0.88050930460332999</v>
      </c>
      <c r="M69" t="s">
        <v>309</v>
      </c>
      <c r="N69" t="s">
        <v>18</v>
      </c>
      <c r="O69" t="s">
        <v>19</v>
      </c>
      <c r="P69" s="1">
        <v>0.862215580992716</v>
      </c>
      <c r="Q69" t="s">
        <v>20</v>
      </c>
    </row>
    <row r="70" spans="1:17" x14ac:dyDescent="0.35">
      <c r="A70">
        <v>67</v>
      </c>
      <c r="B70">
        <v>7347</v>
      </c>
      <c r="C70" t="s">
        <v>2374</v>
      </c>
      <c r="D70">
        <v>25</v>
      </c>
      <c r="E70">
        <v>35</v>
      </c>
      <c r="F70">
        <v>29.043436408025901</v>
      </c>
      <c r="G70">
        <v>0.69999994605203397</v>
      </c>
      <c r="H70">
        <v>662.5</v>
      </c>
      <c r="I70">
        <v>99.497473835945101</v>
      </c>
      <c r="J70">
        <v>0.66774775654881202</v>
      </c>
      <c r="K70">
        <v>0.84095283242594998</v>
      </c>
      <c r="L70">
        <v>0.96363636363636396</v>
      </c>
      <c r="M70" t="s">
        <v>96</v>
      </c>
      <c r="N70" t="s">
        <v>18</v>
      </c>
      <c r="O70" t="s">
        <v>19</v>
      </c>
      <c r="P70" s="1">
        <v>0.86212325783133004</v>
      </c>
      <c r="Q70" t="s">
        <v>20</v>
      </c>
    </row>
    <row r="71" spans="1:17" x14ac:dyDescent="0.35">
      <c r="A71">
        <v>68</v>
      </c>
      <c r="B71">
        <v>4306</v>
      </c>
      <c r="C71" t="s">
        <v>2375</v>
      </c>
      <c r="D71">
        <v>53</v>
      </c>
      <c r="E71">
        <v>46</v>
      </c>
      <c r="F71">
        <v>50.462650440403202</v>
      </c>
      <c r="G71">
        <v>1.1538462256703701</v>
      </c>
      <c r="H71">
        <v>2000</v>
      </c>
      <c r="I71">
        <v>168.99494767189</v>
      </c>
      <c r="J71">
        <v>0.65509538893556296</v>
      </c>
      <c r="K71">
        <v>0.88001974736354505</v>
      </c>
      <c r="L71">
        <v>0.98159509202453998</v>
      </c>
      <c r="M71" t="s">
        <v>17</v>
      </c>
      <c r="N71" t="s">
        <v>18</v>
      </c>
      <c r="O71" t="s">
        <v>19</v>
      </c>
      <c r="P71" s="1">
        <v>0.86182994262645796</v>
      </c>
      <c r="Q71" t="s">
        <v>20</v>
      </c>
    </row>
    <row r="72" spans="1:17" x14ac:dyDescent="0.35">
      <c r="A72">
        <v>69</v>
      </c>
      <c r="B72">
        <v>4147</v>
      </c>
      <c r="C72" t="s">
        <v>2376</v>
      </c>
      <c r="D72">
        <v>50</v>
      </c>
      <c r="E72">
        <v>55</v>
      </c>
      <c r="F72">
        <v>52.3207895695449</v>
      </c>
      <c r="G72">
        <v>0.90909090909090895</v>
      </c>
      <c r="H72">
        <v>2150</v>
      </c>
      <c r="I72">
        <v>180.71067690849301</v>
      </c>
      <c r="J72">
        <v>0.51541024103369604</v>
      </c>
      <c r="K72">
        <v>0.827333668829907</v>
      </c>
      <c r="L72">
        <v>0.95555555555555605</v>
      </c>
      <c r="M72" t="s">
        <v>96</v>
      </c>
      <c r="N72" t="s">
        <v>18</v>
      </c>
      <c r="O72" t="s">
        <v>19</v>
      </c>
      <c r="P72" s="1">
        <v>0.86044410271147298</v>
      </c>
      <c r="Q72" t="s">
        <v>20</v>
      </c>
    </row>
    <row r="73" spans="1:17" x14ac:dyDescent="0.35">
      <c r="A73">
        <v>70</v>
      </c>
      <c r="B73">
        <v>2009</v>
      </c>
      <c r="C73" t="s">
        <v>2377</v>
      </c>
      <c r="D73">
        <v>130</v>
      </c>
      <c r="E73">
        <v>86</v>
      </c>
      <c r="F73">
        <v>92.016536407804594</v>
      </c>
      <c r="G73">
        <v>1.50961543982576</v>
      </c>
      <c r="H73">
        <v>6650</v>
      </c>
      <c r="I73">
        <v>450.416301488876</v>
      </c>
      <c r="J73">
        <v>0.58072555018219796</v>
      </c>
      <c r="K73">
        <v>0.41191092336226598</v>
      </c>
      <c r="L73">
        <v>0.76767676767676796</v>
      </c>
      <c r="M73" t="s">
        <v>17</v>
      </c>
      <c r="N73" t="s">
        <v>18</v>
      </c>
      <c r="O73" t="s">
        <v>19</v>
      </c>
      <c r="P73" s="1">
        <v>0.86036043159381204</v>
      </c>
      <c r="Q73" t="s">
        <v>20</v>
      </c>
    </row>
    <row r="74" spans="1:17" x14ac:dyDescent="0.35">
      <c r="A74">
        <v>71</v>
      </c>
      <c r="B74">
        <v>3049</v>
      </c>
      <c r="C74" t="s">
        <v>2378</v>
      </c>
      <c r="D74">
        <v>56</v>
      </c>
      <c r="E74">
        <v>100</v>
      </c>
      <c r="F74">
        <v>68.287918642996701</v>
      </c>
      <c r="G74">
        <v>0.55555555555555602</v>
      </c>
      <c r="H74">
        <v>3662.5</v>
      </c>
      <c r="I74">
        <v>260.208150744438</v>
      </c>
      <c r="J74">
        <v>0.78373688507217698</v>
      </c>
      <c r="K74">
        <v>0.67974450407124498</v>
      </c>
      <c r="L74">
        <v>0.91562500000000002</v>
      </c>
      <c r="M74" t="s">
        <v>309</v>
      </c>
      <c r="N74" t="s">
        <v>18</v>
      </c>
      <c r="O74" t="s">
        <v>19</v>
      </c>
      <c r="P74" s="1">
        <v>0.86013831839840604</v>
      </c>
      <c r="Q74" t="s">
        <v>20</v>
      </c>
    </row>
    <row r="75" spans="1:17" x14ac:dyDescent="0.35">
      <c r="A75">
        <v>72</v>
      </c>
      <c r="B75">
        <v>2003</v>
      </c>
      <c r="C75" t="s">
        <v>1614</v>
      </c>
      <c r="D75">
        <v>92</v>
      </c>
      <c r="E75">
        <v>98</v>
      </c>
      <c r="F75">
        <v>92.189337567352197</v>
      </c>
      <c r="G75">
        <v>0.93548374857905603</v>
      </c>
      <c r="H75">
        <v>6675</v>
      </c>
      <c r="I75">
        <v>315.56348919868498</v>
      </c>
      <c r="J75">
        <v>0.63764762591656199</v>
      </c>
      <c r="K75">
        <v>0.84234040882843997</v>
      </c>
      <c r="L75">
        <v>0.95527728085867603</v>
      </c>
      <c r="M75" t="s">
        <v>17</v>
      </c>
      <c r="N75" t="s">
        <v>18</v>
      </c>
      <c r="O75" t="s">
        <v>19</v>
      </c>
      <c r="P75" s="1">
        <v>0.86000908852161395</v>
      </c>
      <c r="Q75" t="s">
        <v>20</v>
      </c>
    </row>
    <row r="76" spans="1:17" x14ac:dyDescent="0.35">
      <c r="A76">
        <v>73</v>
      </c>
      <c r="B76">
        <v>4051</v>
      </c>
      <c r="C76" t="s">
        <v>2379</v>
      </c>
      <c r="D76">
        <v>55</v>
      </c>
      <c r="E76">
        <v>58</v>
      </c>
      <c r="F76">
        <v>53.523723484583101</v>
      </c>
      <c r="G76">
        <v>0.95121936777762495</v>
      </c>
      <c r="H76">
        <v>2250</v>
      </c>
      <c r="I76">
        <v>198.99494767189</v>
      </c>
      <c r="J76">
        <v>0.63852570789000695</v>
      </c>
      <c r="K76">
        <v>0.71401655583335399</v>
      </c>
      <c r="L76">
        <v>0.91370558375634503</v>
      </c>
      <c r="M76" t="s">
        <v>96</v>
      </c>
      <c r="N76" t="s">
        <v>18</v>
      </c>
      <c r="O76" t="s">
        <v>19</v>
      </c>
      <c r="P76" s="1">
        <v>0.85992239242564406</v>
      </c>
      <c r="Q76" t="s">
        <v>20</v>
      </c>
    </row>
    <row r="77" spans="1:17" x14ac:dyDescent="0.35">
      <c r="A77">
        <v>74</v>
      </c>
      <c r="B77">
        <v>6032</v>
      </c>
      <c r="C77" t="s">
        <v>2380</v>
      </c>
      <c r="D77">
        <v>35</v>
      </c>
      <c r="E77">
        <v>39</v>
      </c>
      <c r="F77">
        <v>35.904805236128901</v>
      </c>
      <c r="G77">
        <v>0.90909093138345798</v>
      </c>
      <c r="H77">
        <v>1012.5</v>
      </c>
      <c r="I77">
        <v>123.63960921764399</v>
      </c>
      <c r="J77">
        <v>0.71156429800672205</v>
      </c>
      <c r="K77">
        <v>0.832318692798658</v>
      </c>
      <c r="L77">
        <v>0.95294117647058796</v>
      </c>
      <c r="M77" t="s">
        <v>309</v>
      </c>
      <c r="N77" t="s">
        <v>18</v>
      </c>
      <c r="O77" t="s">
        <v>19</v>
      </c>
      <c r="P77" s="1">
        <v>0.85924600456329703</v>
      </c>
      <c r="Q77" t="s">
        <v>20</v>
      </c>
    </row>
    <row r="78" spans="1:17" x14ac:dyDescent="0.35">
      <c r="A78">
        <v>75</v>
      </c>
      <c r="B78">
        <v>8995</v>
      </c>
      <c r="C78" t="s">
        <v>2381</v>
      </c>
      <c r="D78">
        <v>20</v>
      </c>
      <c r="E78">
        <v>25</v>
      </c>
      <c r="F78">
        <v>22.5675833419103</v>
      </c>
      <c r="G78">
        <v>0.8</v>
      </c>
      <c r="H78">
        <v>400</v>
      </c>
      <c r="I78">
        <v>78.284270763397203</v>
      </c>
      <c r="J78">
        <v>0.62303473478850102</v>
      </c>
      <c r="K78">
        <v>0.82020202012508803</v>
      </c>
      <c r="L78">
        <v>0.96969696969696995</v>
      </c>
      <c r="M78" t="s">
        <v>96</v>
      </c>
      <c r="N78" t="s">
        <v>18</v>
      </c>
      <c r="O78" t="s">
        <v>19</v>
      </c>
      <c r="P78" s="1">
        <v>0.85916489510846605</v>
      </c>
      <c r="Q78" t="s">
        <v>20</v>
      </c>
    </row>
    <row r="79" spans="1:17" x14ac:dyDescent="0.35">
      <c r="A79">
        <v>76</v>
      </c>
      <c r="B79">
        <v>3213</v>
      </c>
      <c r="C79" t="s">
        <v>2382</v>
      </c>
      <c r="D79">
        <v>70</v>
      </c>
      <c r="E79">
        <v>65</v>
      </c>
      <c r="F79">
        <v>65.674187911160104</v>
      </c>
      <c r="G79">
        <v>1.07692307692308</v>
      </c>
      <c r="H79">
        <v>3387.5</v>
      </c>
      <c r="I79">
        <v>236.06601536273999</v>
      </c>
      <c r="J79">
        <v>0.748538547880651</v>
      </c>
      <c r="K79">
        <v>0.76387488074276599</v>
      </c>
      <c r="L79">
        <v>0.95087719298245599</v>
      </c>
      <c r="M79" t="s">
        <v>96</v>
      </c>
      <c r="N79" t="s">
        <v>18</v>
      </c>
      <c r="O79" t="s">
        <v>19</v>
      </c>
      <c r="P79" s="1">
        <v>0.85894386785329802</v>
      </c>
      <c r="Q79" t="s">
        <v>20</v>
      </c>
    </row>
    <row r="80" spans="1:17" x14ac:dyDescent="0.35">
      <c r="A80">
        <v>77</v>
      </c>
      <c r="B80">
        <v>5185</v>
      </c>
      <c r="C80" t="s">
        <v>2383</v>
      </c>
      <c r="D80">
        <v>60</v>
      </c>
      <c r="E80">
        <v>45</v>
      </c>
      <c r="F80">
        <v>42.031177336829799</v>
      </c>
      <c r="G80">
        <v>1.31578953987801</v>
      </c>
      <c r="H80">
        <v>1387.5</v>
      </c>
      <c r="I80">
        <v>181.92387998104101</v>
      </c>
      <c r="J80">
        <v>0.58560611908865501</v>
      </c>
      <c r="K80">
        <v>0.52682143395209402</v>
      </c>
      <c r="L80">
        <v>0.76551724137930999</v>
      </c>
      <c r="M80" t="s">
        <v>96</v>
      </c>
      <c r="N80" t="s">
        <v>18</v>
      </c>
      <c r="O80" t="s">
        <v>19</v>
      </c>
      <c r="P80" s="1">
        <v>0.85850824249406099</v>
      </c>
      <c r="Q80" t="s">
        <v>20</v>
      </c>
    </row>
    <row r="81" spans="1:17" x14ac:dyDescent="0.35">
      <c r="A81">
        <v>78</v>
      </c>
      <c r="B81">
        <v>5744</v>
      </c>
      <c r="C81" t="s">
        <v>2384</v>
      </c>
      <c r="D81">
        <v>51</v>
      </c>
      <c r="E81">
        <v>31</v>
      </c>
      <c r="F81">
        <v>37.846987830302403</v>
      </c>
      <c r="G81">
        <v>1.6428571646171499</v>
      </c>
      <c r="H81">
        <v>1125</v>
      </c>
      <c r="I81">
        <v>140.71067690849301</v>
      </c>
      <c r="J81">
        <v>0.51005652164354198</v>
      </c>
      <c r="K81">
        <v>0.71401655595679003</v>
      </c>
      <c r="L81">
        <v>0.91836734693877597</v>
      </c>
      <c r="M81" t="s">
        <v>96</v>
      </c>
      <c r="N81" t="s">
        <v>18</v>
      </c>
      <c r="O81" t="s">
        <v>19</v>
      </c>
      <c r="P81" s="1">
        <v>0.85800054906140399</v>
      </c>
      <c r="Q81" t="s">
        <v>20</v>
      </c>
    </row>
    <row r="82" spans="1:17" x14ac:dyDescent="0.35">
      <c r="A82">
        <v>79</v>
      </c>
      <c r="B82">
        <v>8125</v>
      </c>
      <c r="C82" t="s">
        <v>2385</v>
      </c>
      <c r="D82">
        <v>25</v>
      </c>
      <c r="E82">
        <v>25</v>
      </c>
      <c r="F82">
        <v>25.5447698497515</v>
      </c>
      <c r="G82">
        <v>1</v>
      </c>
      <c r="H82">
        <v>512.5</v>
      </c>
      <c r="I82">
        <v>85.355338454246507</v>
      </c>
      <c r="J82">
        <v>0.44127979771324199</v>
      </c>
      <c r="K82">
        <v>0.88397983103534195</v>
      </c>
      <c r="L82">
        <v>1</v>
      </c>
      <c r="M82" t="s">
        <v>96</v>
      </c>
      <c r="N82" t="s">
        <v>18</v>
      </c>
      <c r="O82" t="s">
        <v>19</v>
      </c>
      <c r="P82" s="1">
        <v>0.85713019486197795</v>
      </c>
      <c r="Q82" t="s">
        <v>20</v>
      </c>
    </row>
    <row r="83" spans="1:17" x14ac:dyDescent="0.35">
      <c r="A83">
        <v>80</v>
      </c>
      <c r="B83">
        <v>3059</v>
      </c>
      <c r="C83" t="s">
        <v>2386</v>
      </c>
      <c r="D83">
        <v>90</v>
      </c>
      <c r="E83">
        <v>55</v>
      </c>
      <c r="F83">
        <v>68.171286758307104</v>
      </c>
      <c r="G83">
        <v>1.63636363636364</v>
      </c>
      <c r="H83">
        <v>3650</v>
      </c>
      <c r="I83">
        <v>254.85281229019199</v>
      </c>
      <c r="J83">
        <v>0.69393695491456098</v>
      </c>
      <c r="K83">
        <v>0.70619374692535597</v>
      </c>
      <c r="L83">
        <v>0.924050632911392</v>
      </c>
      <c r="M83" t="s">
        <v>96</v>
      </c>
      <c r="N83" t="s">
        <v>18</v>
      </c>
      <c r="O83" t="s">
        <v>19</v>
      </c>
      <c r="P83" s="1">
        <v>0.85707454011154205</v>
      </c>
      <c r="Q83" t="s">
        <v>20</v>
      </c>
    </row>
    <row r="84" spans="1:17" x14ac:dyDescent="0.35">
      <c r="A84">
        <v>81</v>
      </c>
      <c r="B84">
        <v>2920</v>
      </c>
      <c r="C84" t="s">
        <v>2387</v>
      </c>
      <c r="D84">
        <v>75</v>
      </c>
      <c r="E84">
        <v>80</v>
      </c>
      <c r="F84">
        <v>70.692752196286094</v>
      </c>
      <c r="G84">
        <v>0.9375</v>
      </c>
      <c r="H84">
        <v>3925</v>
      </c>
      <c r="I84">
        <v>321.42135381698603</v>
      </c>
      <c r="J84">
        <v>0.61593413900108995</v>
      </c>
      <c r="K84">
        <v>0.47741941150934297</v>
      </c>
      <c r="L84">
        <v>0.77339901477832496</v>
      </c>
      <c r="M84" t="s">
        <v>51</v>
      </c>
      <c r="N84" t="s">
        <v>18</v>
      </c>
      <c r="O84" t="s">
        <v>19</v>
      </c>
      <c r="P84" s="1">
        <v>0.85702500358760503</v>
      </c>
      <c r="Q84" t="s">
        <v>20</v>
      </c>
    </row>
    <row r="85" spans="1:17" x14ac:dyDescent="0.35">
      <c r="A85">
        <v>82</v>
      </c>
      <c r="B85">
        <v>2739</v>
      </c>
      <c r="C85" t="s">
        <v>2388</v>
      </c>
      <c r="D85">
        <v>71</v>
      </c>
      <c r="E85">
        <v>88</v>
      </c>
      <c r="F85">
        <v>74.100239788211098</v>
      </c>
      <c r="G85">
        <v>0.80000003243595996</v>
      </c>
      <c r="H85">
        <v>4312.5</v>
      </c>
      <c r="I85">
        <v>282.634556889534</v>
      </c>
      <c r="J85">
        <v>0.67754114753749195</v>
      </c>
      <c r="K85">
        <v>0.67840407942827297</v>
      </c>
      <c r="L85">
        <v>0.89610389610389596</v>
      </c>
      <c r="M85" t="s">
        <v>96</v>
      </c>
      <c r="N85" t="s">
        <v>18</v>
      </c>
      <c r="O85" t="s">
        <v>19</v>
      </c>
      <c r="P85" s="1">
        <v>0.85701762746920296</v>
      </c>
      <c r="Q85" t="s">
        <v>20</v>
      </c>
    </row>
    <row r="86" spans="1:17" x14ac:dyDescent="0.35">
      <c r="A86">
        <v>83</v>
      </c>
      <c r="B86">
        <v>3045</v>
      </c>
      <c r="C86" t="s">
        <v>1420</v>
      </c>
      <c r="D86">
        <v>76</v>
      </c>
      <c r="E86">
        <v>71</v>
      </c>
      <c r="F86">
        <v>68.4043516664088</v>
      </c>
      <c r="G86">
        <v>1.0642857895223801</v>
      </c>
      <c r="H86">
        <v>3675</v>
      </c>
      <c r="I86">
        <v>275.56348919868498</v>
      </c>
      <c r="J86">
        <v>0.76928106786442796</v>
      </c>
      <c r="K86">
        <v>0.60816840887181001</v>
      </c>
      <c r="L86">
        <v>0.83286118980169999</v>
      </c>
      <c r="M86" t="s">
        <v>17</v>
      </c>
      <c r="N86" t="s">
        <v>18</v>
      </c>
      <c r="O86" t="s">
        <v>19</v>
      </c>
      <c r="P86" s="1">
        <v>0.85678722843925403</v>
      </c>
      <c r="Q86" t="s">
        <v>20</v>
      </c>
    </row>
    <row r="87" spans="1:17" x14ac:dyDescent="0.35">
      <c r="A87">
        <v>84</v>
      </c>
      <c r="B87">
        <v>8262</v>
      </c>
      <c r="C87" t="s">
        <v>2389</v>
      </c>
      <c r="D87">
        <v>25</v>
      </c>
      <c r="E87">
        <v>47</v>
      </c>
      <c r="F87">
        <v>25.231325220201601</v>
      </c>
      <c r="G87">
        <v>0.52380950204951704</v>
      </c>
      <c r="H87">
        <v>500</v>
      </c>
      <c r="I87">
        <v>128.28427076339699</v>
      </c>
      <c r="J87">
        <v>0.85854060490656803</v>
      </c>
      <c r="K87">
        <v>0.38179747230799099</v>
      </c>
      <c r="L87">
        <v>0.61538461538461497</v>
      </c>
      <c r="M87" t="s">
        <v>17</v>
      </c>
      <c r="N87" t="s">
        <v>18</v>
      </c>
      <c r="O87" t="s">
        <v>19</v>
      </c>
      <c r="P87" s="1">
        <v>0.85677168137945603</v>
      </c>
      <c r="Q87" t="s">
        <v>20</v>
      </c>
    </row>
    <row r="88" spans="1:17" x14ac:dyDescent="0.35">
      <c r="A88">
        <v>85</v>
      </c>
      <c r="B88">
        <v>6528</v>
      </c>
      <c r="C88" t="s">
        <v>2390</v>
      </c>
      <c r="D88">
        <v>25</v>
      </c>
      <c r="E88">
        <v>45</v>
      </c>
      <c r="F88">
        <v>33.138634663094898</v>
      </c>
      <c r="G88">
        <v>0.55555555555555602</v>
      </c>
      <c r="H88">
        <v>862.5</v>
      </c>
      <c r="I88">
        <v>119.497473835945</v>
      </c>
      <c r="J88">
        <v>0.74635977084939398</v>
      </c>
      <c r="K88">
        <v>0.75901702764358703</v>
      </c>
      <c r="L88">
        <v>0.95833333333333304</v>
      </c>
      <c r="M88" t="s">
        <v>309</v>
      </c>
      <c r="N88" t="s">
        <v>18</v>
      </c>
      <c r="O88" t="s">
        <v>19</v>
      </c>
      <c r="P88" s="1">
        <v>0.85660295263567299</v>
      </c>
      <c r="Q88" t="s">
        <v>20</v>
      </c>
    </row>
    <row r="89" spans="1:17" x14ac:dyDescent="0.35">
      <c r="A89">
        <v>86</v>
      </c>
      <c r="B89">
        <v>747</v>
      </c>
      <c r="C89" t="s">
        <v>355</v>
      </c>
      <c r="D89">
        <v>176</v>
      </c>
      <c r="E89">
        <v>150</v>
      </c>
      <c r="F89">
        <v>162.24742705941301</v>
      </c>
      <c r="G89">
        <v>1.1759259159027999</v>
      </c>
      <c r="H89">
        <v>20675</v>
      </c>
      <c r="I89">
        <v>548.70057225227401</v>
      </c>
      <c r="J89">
        <v>0.61930420241181205</v>
      </c>
      <c r="K89">
        <v>0.862947859791378</v>
      </c>
      <c r="L89">
        <v>0.97466116676487902</v>
      </c>
      <c r="M89" t="s">
        <v>17</v>
      </c>
      <c r="N89" t="s">
        <v>18</v>
      </c>
      <c r="O89" t="s">
        <v>19</v>
      </c>
      <c r="P89" s="1">
        <v>0.85655581525629398</v>
      </c>
      <c r="Q89" t="s">
        <v>20</v>
      </c>
    </row>
    <row r="90" spans="1:17" x14ac:dyDescent="0.35">
      <c r="A90">
        <v>87</v>
      </c>
      <c r="B90">
        <v>5292</v>
      </c>
      <c r="C90" t="s">
        <v>2391</v>
      </c>
      <c r="D90">
        <v>40</v>
      </c>
      <c r="E90">
        <v>50</v>
      </c>
      <c r="F90">
        <v>41.266910365125199</v>
      </c>
      <c r="G90">
        <v>0.8</v>
      </c>
      <c r="H90">
        <v>1337.5</v>
      </c>
      <c r="I90">
        <v>157.78174459934201</v>
      </c>
      <c r="J90">
        <v>0.588693632760242</v>
      </c>
      <c r="K90">
        <v>0.67513426025949896</v>
      </c>
      <c r="L90">
        <v>0.88429752066115697</v>
      </c>
      <c r="M90" t="s">
        <v>51</v>
      </c>
      <c r="N90" t="s">
        <v>18</v>
      </c>
      <c r="O90" t="s">
        <v>19</v>
      </c>
      <c r="P90" s="1">
        <v>0.85652558142933199</v>
      </c>
      <c r="Q90" t="s">
        <v>20</v>
      </c>
    </row>
    <row r="91" spans="1:17" x14ac:dyDescent="0.35">
      <c r="A91">
        <v>88</v>
      </c>
      <c r="B91">
        <v>1470</v>
      </c>
      <c r="C91" t="s">
        <v>1769</v>
      </c>
      <c r="D91">
        <v>119</v>
      </c>
      <c r="E91">
        <v>128</v>
      </c>
      <c r="F91">
        <v>113.68105109938899</v>
      </c>
      <c r="G91">
        <v>0.92885367335395197</v>
      </c>
      <c r="H91">
        <v>10150</v>
      </c>
      <c r="I91">
        <v>480.416301488876</v>
      </c>
      <c r="J91">
        <v>0.73237256538390405</v>
      </c>
      <c r="K91">
        <v>0.55263760701195697</v>
      </c>
      <c r="L91">
        <v>0.83111566018423699</v>
      </c>
      <c r="M91" t="s">
        <v>17</v>
      </c>
      <c r="N91" t="s">
        <v>18</v>
      </c>
      <c r="O91" t="s">
        <v>19</v>
      </c>
      <c r="P91" s="1">
        <v>0.85628026304954197</v>
      </c>
      <c r="Q91" t="s">
        <v>20</v>
      </c>
    </row>
    <row r="92" spans="1:17" x14ac:dyDescent="0.35">
      <c r="A92">
        <v>89</v>
      </c>
      <c r="B92">
        <v>5925</v>
      </c>
      <c r="C92" t="s">
        <v>2392</v>
      </c>
      <c r="D92">
        <v>28</v>
      </c>
      <c r="E92">
        <v>52</v>
      </c>
      <c r="F92">
        <v>36.780660900548099</v>
      </c>
      <c r="G92">
        <v>0.54545452053071897</v>
      </c>
      <c r="H92">
        <v>1062.5</v>
      </c>
      <c r="I92">
        <v>137.78174459934201</v>
      </c>
      <c r="J92">
        <v>0.79913631138621599</v>
      </c>
      <c r="K92">
        <v>0.70332401025991598</v>
      </c>
      <c r="L92">
        <v>0.91397849462365599</v>
      </c>
      <c r="M92" t="s">
        <v>17</v>
      </c>
      <c r="N92" t="s">
        <v>18</v>
      </c>
      <c r="O92" t="s">
        <v>19</v>
      </c>
      <c r="P92" s="1">
        <v>0.85501209591843397</v>
      </c>
      <c r="Q92" t="s">
        <v>20</v>
      </c>
    </row>
    <row r="93" spans="1:17" x14ac:dyDescent="0.35">
      <c r="A93">
        <v>90</v>
      </c>
      <c r="B93">
        <v>854</v>
      </c>
      <c r="C93" t="s">
        <v>2393</v>
      </c>
      <c r="D93">
        <v>161</v>
      </c>
      <c r="E93">
        <v>145</v>
      </c>
      <c r="F93">
        <v>152.12208493694001</v>
      </c>
      <c r="G93">
        <v>1.10859738708042</v>
      </c>
      <c r="H93">
        <v>18175</v>
      </c>
      <c r="I93">
        <v>514.55843687057495</v>
      </c>
      <c r="J93">
        <v>0.66013893167210203</v>
      </c>
      <c r="K93">
        <v>0.86261077104625306</v>
      </c>
      <c r="L93">
        <v>0.979784366576819</v>
      </c>
      <c r="M93" t="s">
        <v>51</v>
      </c>
      <c r="N93" t="s">
        <v>18</v>
      </c>
      <c r="O93" t="s">
        <v>19</v>
      </c>
      <c r="P93" s="1">
        <v>0.854855385783579</v>
      </c>
      <c r="Q93" t="s">
        <v>20</v>
      </c>
    </row>
    <row r="94" spans="1:17" x14ac:dyDescent="0.35">
      <c r="A94">
        <v>91</v>
      </c>
      <c r="B94">
        <v>7348</v>
      </c>
      <c r="C94" t="s">
        <v>2394</v>
      </c>
      <c r="D94">
        <v>18</v>
      </c>
      <c r="E94">
        <v>78</v>
      </c>
      <c r="F94">
        <v>29.043436408025901</v>
      </c>
      <c r="G94">
        <v>0.230000008549093</v>
      </c>
      <c r="H94">
        <v>662.5</v>
      </c>
      <c r="I94">
        <v>176.06601536273999</v>
      </c>
      <c r="J94">
        <v>0.66420108730721805</v>
      </c>
      <c r="K94">
        <v>0.26856206983815001</v>
      </c>
      <c r="L94">
        <v>0.67948717948717996</v>
      </c>
      <c r="M94" t="s">
        <v>17</v>
      </c>
      <c r="N94" t="s">
        <v>18</v>
      </c>
      <c r="O94" t="s">
        <v>19</v>
      </c>
      <c r="P94" s="1">
        <v>0.85462086288175299</v>
      </c>
      <c r="Q94" t="s">
        <v>20</v>
      </c>
    </row>
    <row r="95" spans="1:17" x14ac:dyDescent="0.35">
      <c r="A95">
        <v>92</v>
      </c>
      <c r="B95">
        <v>120</v>
      </c>
      <c r="C95" t="s">
        <v>592</v>
      </c>
      <c r="D95">
        <v>347</v>
      </c>
      <c r="E95">
        <v>592</v>
      </c>
      <c r="F95">
        <v>356.82482323055399</v>
      </c>
      <c r="G95">
        <v>0.58624168356953499</v>
      </c>
      <c r="H95">
        <v>100000</v>
      </c>
      <c r="I95">
        <v>2415.51296591759</v>
      </c>
      <c r="J95">
        <v>0.77634793314033801</v>
      </c>
      <c r="K95">
        <v>0.21537293079811601</v>
      </c>
      <c r="L95">
        <v>0.66912010705921698</v>
      </c>
      <c r="M95" t="s">
        <v>309</v>
      </c>
      <c r="N95" t="s">
        <v>18</v>
      </c>
      <c r="O95" t="s">
        <v>19</v>
      </c>
      <c r="P95" s="1">
        <v>0.85419832830036702</v>
      </c>
      <c r="Q95" t="s">
        <v>20</v>
      </c>
    </row>
    <row r="96" spans="1:17" x14ac:dyDescent="0.35">
      <c r="A96">
        <v>93</v>
      </c>
      <c r="B96">
        <v>5497</v>
      </c>
      <c r="C96" t="s">
        <v>2396</v>
      </c>
      <c r="D96">
        <v>54</v>
      </c>
      <c r="E96">
        <v>38</v>
      </c>
      <c r="F96">
        <v>39.493270848342902</v>
      </c>
      <c r="G96">
        <v>1.4117647206400099</v>
      </c>
      <c r="H96">
        <v>1225</v>
      </c>
      <c r="I96">
        <v>160.71067690849301</v>
      </c>
      <c r="J96">
        <v>0.59367860745268497</v>
      </c>
      <c r="K96">
        <v>0.59601404239382905</v>
      </c>
      <c r="L96">
        <v>0.78400000000000003</v>
      </c>
      <c r="M96" t="s">
        <v>96</v>
      </c>
      <c r="N96" t="s">
        <v>18</v>
      </c>
      <c r="O96" t="s">
        <v>19</v>
      </c>
      <c r="P96" s="1">
        <v>0.854087559385863</v>
      </c>
      <c r="Q96" t="s">
        <v>20</v>
      </c>
    </row>
    <row r="97" spans="1:17" x14ac:dyDescent="0.35">
      <c r="A97">
        <v>94</v>
      </c>
      <c r="B97">
        <v>4400</v>
      </c>
      <c r="C97" t="s">
        <v>2397</v>
      </c>
      <c r="D97">
        <v>45</v>
      </c>
      <c r="E97">
        <v>55</v>
      </c>
      <c r="F97">
        <v>49.5074350336915</v>
      </c>
      <c r="G97">
        <v>0.81818181818181801</v>
      </c>
      <c r="H97">
        <v>1925</v>
      </c>
      <c r="I97">
        <v>170.71067690849301</v>
      </c>
      <c r="J97">
        <v>0.60183967496726098</v>
      </c>
      <c r="K97">
        <v>0.83007862182587</v>
      </c>
      <c r="L97">
        <v>0.95061728395061695</v>
      </c>
      <c r="M97" t="s">
        <v>96</v>
      </c>
      <c r="N97" t="s">
        <v>18</v>
      </c>
      <c r="O97" t="s">
        <v>19</v>
      </c>
      <c r="P97" s="1">
        <v>0.85380142783621604</v>
      </c>
      <c r="Q97" t="s">
        <v>20</v>
      </c>
    </row>
    <row r="98" spans="1:17" x14ac:dyDescent="0.35">
      <c r="A98">
        <v>95</v>
      </c>
      <c r="B98">
        <v>7305</v>
      </c>
      <c r="C98" t="s">
        <v>2399</v>
      </c>
      <c r="D98">
        <v>43</v>
      </c>
      <c r="E98">
        <v>26</v>
      </c>
      <c r="F98">
        <v>29.043436408025901</v>
      </c>
      <c r="G98">
        <v>1.6538461362116399</v>
      </c>
      <c r="H98">
        <v>662.5</v>
      </c>
      <c r="I98">
        <v>119.497473835945</v>
      </c>
      <c r="J98">
        <v>0.34165850005030501</v>
      </c>
      <c r="K98">
        <v>0.58301307920449397</v>
      </c>
      <c r="L98">
        <v>0.828125</v>
      </c>
      <c r="M98" t="s">
        <v>96</v>
      </c>
      <c r="N98" t="s">
        <v>18</v>
      </c>
      <c r="O98" t="s">
        <v>19</v>
      </c>
      <c r="P98" s="1">
        <v>0.85354788049536801</v>
      </c>
      <c r="Q98" t="s">
        <v>20</v>
      </c>
    </row>
    <row r="99" spans="1:17" x14ac:dyDescent="0.35">
      <c r="A99">
        <v>96</v>
      </c>
      <c r="B99">
        <v>3241</v>
      </c>
      <c r="C99" t="s">
        <v>2400</v>
      </c>
      <c r="D99">
        <v>53</v>
      </c>
      <c r="E99">
        <v>90</v>
      </c>
      <c r="F99">
        <v>64.943098108538294</v>
      </c>
      <c r="G99">
        <v>0.59310352360934804</v>
      </c>
      <c r="H99">
        <v>3312.5</v>
      </c>
      <c r="I99">
        <v>246.06601536273999</v>
      </c>
      <c r="J99">
        <v>0.80612843247629096</v>
      </c>
      <c r="K99">
        <v>0.68748381408645098</v>
      </c>
      <c r="L99">
        <v>0.90753424657534199</v>
      </c>
      <c r="M99" t="s">
        <v>96</v>
      </c>
      <c r="N99" t="s">
        <v>18</v>
      </c>
      <c r="O99" t="s">
        <v>19</v>
      </c>
      <c r="P99" s="1">
        <v>0.85353870243992302</v>
      </c>
      <c r="Q99" t="s">
        <v>20</v>
      </c>
    </row>
    <row r="100" spans="1:17" x14ac:dyDescent="0.35">
      <c r="A100">
        <v>97</v>
      </c>
      <c r="B100">
        <v>5928</v>
      </c>
      <c r="C100" t="s">
        <v>2402</v>
      </c>
      <c r="D100">
        <v>35</v>
      </c>
      <c r="E100">
        <v>45</v>
      </c>
      <c r="F100">
        <v>36.780660900548099</v>
      </c>
      <c r="G100">
        <v>0.77777777777777801</v>
      </c>
      <c r="H100">
        <v>1062.5</v>
      </c>
      <c r="I100">
        <v>137.78174459934201</v>
      </c>
      <c r="J100">
        <v>0.60270944639296997</v>
      </c>
      <c r="K100">
        <v>0.70332401025991598</v>
      </c>
      <c r="L100">
        <v>0.92391304347826098</v>
      </c>
      <c r="M100" t="s">
        <v>96</v>
      </c>
      <c r="N100" t="s">
        <v>18</v>
      </c>
      <c r="O100" t="s">
        <v>19</v>
      </c>
      <c r="P100" s="1">
        <v>0.85334411878462302</v>
      </c>
      <c r="Q100" t="s">
        <v>20</v>
      </c>
    </row>
    <row r="101" spans="1:17" x14ac:dyDescent="0.35">
      <c r="A101">
        <v>98</v>
      </c>
      <c r="B101">
        <v>8682</v>
      </c>
      <c r="C101" t="s">
        <v>2403</v>
      </c>
      <c r="D101">
        <v>49</v>
      </c>
      <c r="E101">
        <v>31</v>
      </c>
      <c r="F101">
        <v>23.601743597065699</v>
      </c>
      <c r="G101">
        <v>1.5681819505438199</v>
      </c>
      <c r="H101">
        <v>437.5</v>
      </c>
      <c r="I101">
        <v>149.49747383594499</v>
      </c>
      <c r="J101">
        <v>0.48158959945009899</v>
      </c>
      <c r="K101">
        <v>0.24599156364295999</v>
      </c>
      <c r="L101">
        <v>0.46052631578947401</v>
      </c>
      <c r="M101" t="s">
        <v>96</v>
      </c>
      <c r="N101" t="s">
        <v>18</v>
      </c>
      <c r="O101" t="s">
        <v>19</v>
      </c>
      <c r="P101" s="1">
        <v>0.85334084959647205</v>
      </c>
      <c r="Q101" t="s">
        <v>20</v>
      </c>
    </row>
    <row r="102" spans="1:17" x14ac:dyDescent="0.35">
      <c r="A102">
        <v>99</v>
      </c>
      <c r="B102">
        <v>3245</v>
      </c>
      <c r="C102" t="s">
        <v>2404</v>
      </c>
      <c r="D102">
        <v>55</v>
      </c>
      <c r="E102">
        <v>90</v>
      </c>
      <c r="F102">
        <v>64.943098108538294</v>
      </c>
      <c r="G102">
        <v>0.61111111111111105</v>
      </c>
      <c r="H102">
        <v>3312.5</v>
      </c>
      <c r="I102">
        <v>260.208150744438</v>
      </c>
      <c r="J102">
        <v>0.74530645031073095</v>
      </c>
      <c r="K102">
        <v>0.61478598491085301</v>
      </c>
      <c r="L102">
        <v>0.87171052631578905</v>
      </c>
      <c r="M102" t="s">
        <v>96</v>
      </c>
      <c r="N102" t="s">
        <v>18</v>
      </c>
      <c r="O102" t="s">
        <v>19</v>
      </c>
      <c r="P102" s="1">
        <v>0.85282418021137496</v>
      </c>
      <c r="Q102" t="s">
        <v>20</v>
      </c>
    </row>
    <row r="103" spans="1:17" x14ac:dyDescent="0.35">
      <c r="A103">
        <v>100</v>
      </c>
      <c r="B103">
        <v>3224</v>
      </c>
      <c r="C103" t="s">
        <v>2405</v>
      </c>
      <c r="D103">
        <v>67</v>
      </c>
      <c r="E103">
        <v>64</v>
      </c>
      <c r="F103">
        <v>65.309666014019697</v>
      </c>
      <c r="G103">
        <v>1.05555538904949</v>
      </c>
      <c r="H103">
        <v>3350</v>
      </c>
      <c r="I103">
        <v>227.27921843528699</v>
      </c>
      <c r="J103">
        <v>0.72236791855458604</v>
      </c>
      <c r="K103">
        <v>0.81495797968249895</v>
      </c>
      <c r="L103">
        <v>0.95035460992907805</v>
      </c>
      <c r="M103" t="s">
        <v>96</v>
      </c>
      <c r="N103" t="s">
        <v>18</v>
      </c>
      <c r="O103" t="s">
        <v>19</v>
      </c>
      <c r="P103" s="1">
        <v>0.852507745696371</v>
      </c>
      <c r="Q103" t="s">
        <v>20</v>
      </c>
    </row>
    <row r="104" spans="1:17" x14ac:dyDescent="0.35">
      <c r="A104">
        <v>101</v>
      </c>
      <c r="B104">
        <v>660</v>
      </c>
      <c r="C104" t="s">
        <v>576</v>
      </c>
      <c r="D104">
        <v>185</v>
      </c>
      <c r="E104">
        <v>343</v>
      </c>
      <c r="F104">
        <v>171.77696716742099</v>
      </c>
      <c r="G104">
        <v>0.53959356764312305</v>
      </c>
      <c r="H104">
        <v>23175</v>
      </c>
      <c r="I104">
        <v>1188.1118214130399</v>
      </c>
      <c r="J104">
        <v>0.72282397503941498</v>
      </c>
      <c r="K104">
        <v>0.206307479291441</v>
      </c>
      <c r="L104">
        <v>0.55031166518254704</v>
      </c>
      <c r="M104" t="s">
        <v>309</v>
      </c>
      <c r="N104" t="s">
        <v>18</v>
      </c>
      <c r="O104" t="s">
        <v>19</v>
      </c>
      <c r="P104" s="1">
        <v>0.85234407393340905</v>
      </c>
      <c r="Q104" t="s">
        <v>20</v>
      </c>
    </row>
    <row r="105" spans="1:17" x14ac:dyDescent="0.35">
      <c r="A105">
        <v>102</v>
      </c>
      <c r="B105">
        <v>2388</v>
      </c>
      <c r="C105" t="s">
        <v>2406</v>
      </c>
      <c r="D105">
        <v>134</v>
      </c>
      <c r="E105">
        <v>67</v>
      </c>
      <c r="F105">
        <v>81.856112197983094</v>
      </c>
      <c r="G105">
        <v>1.98425194507584</v>
      </c>
      <c r="H105">
        <v>5262.5</v>
      </c>
      <c r="I105">
        <v>359.20309841632798</v>
      </c>
      <c r="J105">
        <v>0.44983828095373202</v>
      </c>
      <c r="K105">
        <v>0.51253298985983398</v>
      </c>
      <c r="L105">
        <v>0.812741312741313</v>
      </c>
      <c r="M105" t="s">
        <v>24</v>
      </c>
      <c r="N105" t="s">
        <v>18</v>
      </c>
      <c r="O105" t="s">
        <v>19</v>
      </c>
      <c r="P105" s="1">
        <v>0.85209105195318802</v>
      </c>
      <c r="Q105" t="s">
        <v>20</v>
      </c>
    </row>
    <row r="106" spans="1:17" x14ac:dyDescent="0.35">
      <c r="A106">
        <v>103</v>
      </c>
      <c r="B106">
        <v>3326</v>
      </c>
      <c r="C106" t="s">
        <v>2408</v>
      </c>
      <c r="D106">
        <v>70</v>
      </c>
      <c r="E106">
        <v>60</v>
      </c>
      <c r="F106">
        <v>63.705973415711398</v>
      </c>
      <c r="G106">
        <v>1.1666666666666701</v>
      </c>
      <c r="H106">
        <v>3187.5</v>
      </c>
      <c r="I106">
        <v>216.06601536273999</v>
      </c>
      <c r="J106">
        <v>0.68143402868632097</v>
      </c>
      <c r="K106">
        <v>0.857999691627783</v>
      </c>
      <c r="L106">
        <v>0.96590909090909105</v>
      </c>
      <c r="M106" t="s">
        <v>24</v>
      </c>
      <c r="N106" t="s">
        <v>18</v>
      </c>
      <c r="O106" t="s">
        <v>19</v>
      </c>
      <c r="P106" s="1">
        <v>0.851757917603434</v>
      </c>
      <c r="Q106" t="s">
        <v>20</v>
      </c>
    </row>
    <row r="107" spans="1:17" x14ac:dyDescent="0.35">
      <c r="A107">
        <v>104</v>
      </c>
      <c r="B107">
        <v>7503</v>
      </c>
      <c r="C107" t="s">
        <v>2409</v>
      </c>
      <c r="D107">
        <v>30</v>
      </c>
      <c r="E107">
        <v>25</v>
      </c>
      <c r="F107">
        <v>28.209479177387799</v>
      </c>
      <c r="G107">
        <v>1.2</v>
      </c>
      <c r="H107">
        <v>625</v>
      </c>
      <c r="I107">
        <v>102.426406145096</v>
      </c>
      <c r="J107">
        <v>0.47288900728581401</v>
      </c>
      <c r="K107">
        <v>0.74862790568711202</v>
      </c>
      <c r="L107">
        <v>0.94339622641509402</v>
      </c>
      <c r="M107" t="s">
        <v>96</v>
      </c>
      <c r="N107" t="s">
        <v>18</v>
      </c>
      <c r="O107" t="s">
        <v>19</v>
      </c>
      <c r="P107" s="1">
        <v>0.85168292934352696</v>
      </c>
      <c r="Q107" t="s">
        <v>20</v>
      </c>
    </row>
    <row r="108" spans="1:17" x14ac:dyDescent="0.35">
      <c r="A108">
        <v>105</v>
      </c>
      <c r="B108">
        <v>9136</v>
      </c>
      <c r="C108" t="s">
        <v>2410</v>
      </c>
      <c r="D108">
        <v>20</v>
      </c>
      <c r="E108">
        <v>20</v>
      </c>
      <c r="F108">
        <v>22.212166116452401</v>
      </c>
      <c r="G108">
        <v>1</v>
      </c>
      <c r="H108">
        <v>387.5</v>
      </c>
      <c r="I108">
        <v>77.071067690849304</v>
      </c>
      <c r="J108">
        <v>0.543992749142027</v>
      </c>
      <c r="K108">
        <v>0.81978283376864103</v>
      </c>
      <c r="L108">
        <v>1</v>
      </c>
      <c r="M108" t="s">
        <v>17</v>
      </c>
      <c r="N108" t="s">
        <v>18</v>
      </c>
      <c r="O108" t="s">
        <v>19</v>
      </c>
      <c r="P108" s="1">
        <v>0.85163220506222104</v>
      </c>
      <c r="Q108" t="s">
        <v>20</v>
      </c>
    </row>
    <row r="109" spans="1:17" x14ac:dyDescent="0.35">
      <c r="A109">
        <v>106</v>
      </c>
      <c r="B109">
        <v>3836</v>
      </c>
      <c r="C109" t="s">
        <v>2411</v>
      </c>
      <c r="D109">
        <v>50</v>
      </c>
      <c r="E109">
        <v>65</v>
      </c>
      <c r="F109">
        <v>56.2777342074885</v>
      </c>
      <c r="G109">
        <v>0.76923076923076905</v>
      </c>
      <c r="H109">
        <v>2487.5</v>
      </c>
      <c r="I109">
        <v>197.78174459934201</v>
      </c>
      <c r="J109">
        <v>0.52057260116805104</v>
      </c>
      <c r="K109">
        <v>0.79909892535528304</v>
      </c>
      <c r="L109">
        <v>0.94761904761904803</v>
      </c>
      <c r="M109" t="s">
        <v>17</v>
      </c>
      <c r="N109" t="s">
        <v>18</v>
      </c>
      <c r="O109" t="s">
        <v>19</v>
      </c>
      <c r="P109" s="1">
        <v>0.85153883353789095</v>
      </c>
      <c r="Q109" t="s">
        <v>20</v>
      </c>
    </row>
    <row r="110" spans="1:17" x14ac:dyDescent="0.35">
      <c r="A110">
        <v>107</v>
      </c>
      <c r="B110">
        <v>3740</v>
      </c>
      <c r="C110" t="s">
        <v>2412</v>
      </c>
      <c r="D110">
        <v>43</v>
      </c>
      <c r="E110">
        <v>83</v>
      </c>
      <c r="F110">
        <v>57.9497135388864</v>
      </c>
      <c r="G110">
        <v>0.51333329111344195</v>
      </c>
      <c r="H110">
        <v>2637.5</v>
      </c>
      <c r="I110">
        <v>217.78174459934201</v>
      </c>
      <c r="J110">
        <v>0.84159684103770704</v>
      </c>
      <c r="K110">
        <v>0.69881044436869399</v>
      </c>
      <c r="L110">
        <v>0.92951541850220298</v>
      </c>
      <c r="M110" t="s">
        <v>309</v>
      </c>
      <c r="N110" t="s">
        <v>18</v>
      </c>
      <c r="O110" t="s">
        <v>19</v>
      </c>
      <c r="P110" s="1">
        <v>0.85152011364688296</v>
      </c>
      <c r="Q110" t="s">
        <v>20</v>
      </c>
    </row>
    <row r="111" spans="1:17" x14ac:dyDescent="0.35">
      <c r="A111">
        <v>108</v>
      </c>
      <c r="B111">
        <v>7438</v>
      </c>
      <c r="C111" t="s">
        <v>2413</v>
      </c>
      <c r="D111">
        <v>40</v>
      </c>
      <c r="E111">
        <v>20</v>
      </c>
      <c r="F111">
        <v>28.490177426064999</v>
      </c>
      <c r="G111">
        <v>2</v>
      </c>
      <c r="H111">
        <v>637.5</v>
      </c>
      <c r="I111">
        <v>105.355338454247</v>
      </c>
      <c r="J111">
        <v>0.718047573434483</v>
      </c>
      <c r="K111">
        <v>0.72173365939608902</v>
      </c>
      <c r="L111">
        <v>0.94444444444444398</v>
      </c>
      <c r="M111" t="s">
        <v>309</v>
      </c>
      <c r="N111" t="s">
        <v>18</v>
      </c>
      <c r="O111" t="s">
        <v>19</v>
      </c>
      <c r="P111" s="1">
        <v>0.85131245786424603</v>
      </c>
      <c r="Q111" t="s">
        <v>20</v>
      </c>
    </row>
    <row r="112" spans="1:17" x14ac:dyDescent="0.35">
      <c r="A112">
        <v>109</v>
      </c>
      <c r="B112">
        <v>5276</v>
      </c>
      <c r="C112" t="s">
        <v>2414</v>
      </c>
      <c r="D112">
        <v>45</v>
      </c>
      <c r="E112">
        <v>45</v>
      </c>
      <c r="F112">
        <v>41.266910365125199</v>
      </c>
      <c r="G112">
        <v>1</v>
      </c>
      <c r="H112">
        <v>1337.5</v>
      </c>
      <c r="I112">
        <v>153.63960921764399</v>
      </c>
      <c r="J112">
        <v>0.44478109880373101</v>
      </c>
      <c r="K112">
        <v>0.71202831918685405</v>
      </c>
      <c r="L112">
        <v>0.91452991452991494</v>
      </c>
      <c r="M112" t="s">
        <v>96</v>
      </c>
      <c r="N112" t="s">
        <v>18</v>
      </c>
      <c r="O112" t="s">
        <v>19</v>
      </c>
      <c r="P112" s="1">
        <v>0.85122339372506295</v>
      </c>
      <c r="Q112" t="s">
        <v>20</v>
      </c>
    </row>
    <row r="113" spans="1:17" x14ac:dyDescent="0.35">
      <c r="A113">
        <v>110</v>
      </c>
      <c r="B113">
        <v>401</v>
      </c>
      <c r="C113" t="s">
        <v>389</v>
      </c>
      <c r="D113">
        <v>275</v>
      </c>
      <c r="E113">
        <v>198</v>
      </c>
      <c r="F113">
        <v>218.72808665881001</v>
      </c>
      <c r="G113">
        <v>1.3862560064128699</v>
      </c>
      <c r="H113">
        <v>37575</v>
      </c>
      <c r="I113">
        <v>828.40619683265697</v>
      </c>
      <c r="J113">
        <v>0.55389045964994899</v>
      </c>
      <c r="K113">
        <v>0.68805344776327404</v>
      </c>
      <c r="L113">
        <v>0.89517569982132195</v>
      </c>
      <c r="M113" t="s">
        <v>96</v>
      </c>
      <c r="N113" t="s">
        <v>18</v>
      </c>
      <c r="O113" t="s">
        <v>19</v>
      </c>
      <c r="P113" s="1">
        <v>0.85066575511258002</v>
      </c>
      <c r="Q113" t="s">
        <v>20</v>
      </c>
    </row>
    <row r="114" spans="1:17" x14ac:dyDescent="0.35">
      <c r="A114">
        <v>111</v>
      </c>
      <c r="B114">
        <v>8147</v>
      </c>
      <c r="C114" t="s">
        <v>2415</v>
      </c>
      <c r="D114">
        <v>25</v>
      </c>
      <c r="E114">
        <v>25</v>
      </c>
      <c r="F114">
        <v>25.5447698497515</v>
      </c>
      <c r="G114">
        <v>1</v>
      </c>
      <c r="H114">
        <v>512.5</v>
      </c>
      <c r="I114">
        <v>85.355338454246507</v>
      </c>
      <c r="J114">
        <v>0.54272909964858596</v>
      </c>
      <c r="K114">
        <v>0.88397983103534195</v>
      </c>
      <c r="L114">
        <v>0.97619047619047605</v>
      </c>
      <c r="M114" t="s">
        <v>24</v>
      </c>
      <c r="N114" t="s">
        <v>18</v>
      </c>
      <c r="O114" t="s">
        <v>19</v>
      </c>
      <c r="P114" s="1">
        <v>0.85055699079123104</v>
      </c>
      <c r="Q114" t="s">
        <v>20</v>
      </c>
    </row>
    <row r="115" spans="1:17" x14ac:dyDescent="0.35">
      <c r="A115">
        <v>112</v>
      </c>
      <c r="B115">
        <v>7492</v>
      </c>
      <c r="C115" t="s">
        <v>2416</v>
      </c>
      <c r="D115">
        <v>28</v>
      </c>
      <c r="E115">
        <v>28</v>
      </c>
      <c r="F115">
        <v>28.209479177387799</v>
      </c>
      <c r="G115">
        <v>1</v>
      </c>
      <c r="H115">
        <v>625</v>
      </c>
      <c r="I115">
        <v>96.568541526794405</v>
      </c>
      <c r="J115">
        <v>0.68091798912421997</v>
      </c>
      <c r="K115">
        <v>0.84220639884401804</v>
      </c>
      <c r="L115">
        <v>0.96153846153846201</v>
      </c>
      <c r="M115" t="s">
        <v>309</v>
      </c>
      <c r="N115" t="s">
        <v>18</v>
      </c>
      <c r="O115" t="s">
        <v>19</v>
      </c>
      <c r="P115" s="1">
        <v>0.85035377764917897</v>
      </c>
      <c r="Q115" t="s">
        <v>20</v>
      </c>
    </row>
    <row r="116" spans="1:17" x14ac:dyDescent="0.35">
      <c r="A116">
        <v>113</v>
      </c>
      <c r="B116">
        <v>6663</v>
      </c>
      <c r="C116" t="s">
        <v>2417</v>
      </c>
      <c r="D116">
        <v>28</v>
      </c>
      <c r="E116">
        <v>62</v>
      </c>
      <c r="F116">
        <v>32.410224072142903</v>
      </c>
      <c r="G116">
        <v>0.46153844369359198</v>
      </c>
      <c r="H116">
        <v>825</v>
      </c>
      <c r="I116">
        <v>174.85281229019199</v>
      </c>
      <c r="J116">
        <v>0.86940024260470805</v>
      </c>
      <c r="K116">
        <v>0.33909280042815598</v>
      </c>
      <c r="L116">
        <v>0.64705882352941202</v>
      </c>
      <c r="M116" t="s">
        <v>96</v>
      </c>
      <c r="N116" t="s">
        <v>18</v>
      </c>
      <c r="O116" t="s">
        <v>19</v>
      </c>
      <c r="P116" s="1">
        <v>0.850144104702241</v>
      </c>
      <c r="Q116" t="s">
        <v>20</v>
      </c>
    </row>
    <row r="117" spans="1:17" x14ac:dyDescent="0.35">
      <c r="A117">
        <v>114</v>
      </c>
      <c r="B117">
        <v>2323</v>
      </c>
      <c r="C117" t="s">
        <v>2418</v>
      </c>
      <c r="D117">
        <v>66</v>
      </c>
      <c r="E117">
        <v>157</v>
      </c>
      <c r="F117">
        <v>83.492433833402004</v>
      </c>
      <c r="G117">
        <v>0.422047247734126</v>
      </c>
      <c r="H117">
        <v>5475</v>
      </c>
      <c r="I117">
        <v>437.98989534378097</v>
      </c>
      <c r="J117">
        <v>0.854148227738598</v>
      </c>
      <c r="K117">
        <v>0.35864584607726602</v>
      </c>
      <c r="L117">
        <v>0.67384615384615398</v>
      </c>
      <c r="M117" t="s">
        <v>96</v>
      </c>
      <c r="N117" t="s">
        <v>18</v>
      </c>
      <c r="O117" t="s">
        <v>19</v>
      </c>
      <c r="P117" s="1">
        <v>0.84982818333764598</v>
      </c>
      <c r="Q117" t="s">
        <v>20</v>
      </c>
    </row>
    <row r="118" spans="1:17" x14ac:dyDescent="0.35">
      <c r="A118">
        <v>115</v>
      </c>
      <c r="B118">
        <v>5439</v>
      </c>
      <c r="C118" t="s">
        <v>2419</v>
      </c>
      <c r="D118">
        <v>46</v>
      </c>
      <c r="E118">
        <v>35</v>
      </c>
      <c r="F118">
        <v>39.894228040143297</v>
      </c>
      <c r="G118">
        <v>1.29999991907805</v>
      </c>
      <c r="H118">
        <v>1250</v>
      </c>
      <c r="I118">
        <v>144.85281229019199</v>
      </c>
      <c r="J118">
        <v>0.50066484076297901</v>
      </c>
      <c r="K118">
        <v>0.74862791008357199</v>
      </c>
      <c r="L118">
        <v>0.91743119266055095</v>
      </c>
      <c r="M118" t="s">
        <v>96</v>
      </c>
      <c r="N118" t="s">
        <v>18</v>
      </c>
      <c r="O118" t="s">
        <v>19</v>
      </c>
      <c r="P118" s="1">
        <v>0.84855667917077704</v>
      </c>
      <c r="Q118" t="s">
        <v>20</v>
      </c>
    </row>
    <row r="119" spans="1:17" x14ac:dyDescent="0.35">
      <c r="A119">
        <v>116</v>
      </c>
      <c r="B119">
        <v>9437</v>
      </c>
      <c r="C119" t="s">
        <v>2420</v>
      </c>
      <c r="D119">
        <v>25</v>
      </c>
      <c r="E119">
        <v>20</v>
      </c>
      <c r="F119">
        <v>21.1100412282238</v>
      </c>
      <c r="G119">
        <v>1.25</v>
      </c>
      <c r="H119">
        <v>350</v>
      </c>
      <c r="I119">
        <v>78.284270763397203</v>
      </c>
      <c r="J119">
        <v>0.39530030178020498</v>
      </c>
      <c r="K119">
        <v>0.71767676760945198</v>
      </c>
      <c r="L119">
        <v>0.93333333333333302</v>
      </c>
      <c r="M119" t="s">
        <v>24</v>
      </c>
      <c r="N119" t="s">
        <v>18</v>
      </c>
      <c r="O119" t="s">
        <v>19</v>
      </c>
      <c r="P119" s="1">
        <v>0.848516144865055</v>
      </c>
      <c r="Q119" t="s">
        <v>20</v>
      </c>
    </row>
    <row r="120" spans="1:17" x14ac:dyDescent="0.35">
      <c r="A120">
        <v>117</v>
      </c>
      <c r="B120">
        <v>7156</v>
      </c>
      <c r="C120" t="s">
        <v>2421</v>
      </c>
      <c r="D120">
        <v>25</v>
      </c>
      <c r="E120">
        <v>35</v>
      </c>
      <c r="F120">
        <v>29.8541066072092</v>
      </c>
      <c r="G120">
        <v>0.71428571428571397</v>
      </c>
      <c r="H120">
        <v>700</v>
      </c>
      <c r="I120">
        <v>102.426406145096</v>
      </c>
      <c r="J120">
        <v>0.551960577832875</v>
      </c>
      <c r="K120">
        <v>0.83846325436956604</v>
      </c>
      <c r="L120">
        <v>0.96551724137931005</v>
      </c>
      <c r="M120" t="s">
        <v>96</v>
      </c>
      <c r="N120" t="s">
        <v>18</v>
      </c>
      <c r="O120" t="s">
        <v>19</v>
      </c>
      <c r="P120" s="1">
        <v>0.84821379248120099</v>
      </c>
      <c r="Q120" t="s">
        <v>20</v>
      </c>
    </row>
    <row r="121" spans="1:17" x14ac:dyDescent="0.35">
      <c r="A121">
        <v>118</v>
      </c>
      <c r="B121">
        <v>3450</v>
      </c>
      <c r="C121" t="s">
        <v>2422</v>
      </c>
      <c r="D121">
        <v>57</v>
      </c>
      <c r="E121">
        <v>101</v>
      </c>
      <c r="F121">
        <v>62.060854190253202</v>
      </c>
      <c r="G121">
        <v>0.56730770683236598</v>
      </c>
      <c r="H121">
        <v>3025</v>
      </c>
      <c r="I121">
        <v>315.56348919868498</v>
      </c>
      <c r="J121">
        <v>0.84051644858307195</v>
      </c>
      <c r="K121">
        <v>0.381734792015885</v>
      </c>
      <c r="L121">
        <v>0.70144927536231905</v>
      </c>
      <c r="M121" t="s">
        <v>96</v>
      </c>
      <c r="N121" t="s">
        <v>18</v>
      </c>
      <c r="O121" t="s">
        <v>19</v>
      </c>
      <c r="P121" s="1">
        <v>0.84800336519213504</v>
      </c>
      <c r="Q121" t="s">
        <v>20</v>
      </c>
    </row>
    <row r="122" spans="1:17" x14ac:dyDescent="0.35">
      <c r="A122">
        <v>119</v>
      </c>
      <c r="B122">
        <v>7664</v>
      </c>
      <c r="C122" t="s">
        <v>2423</v>
      </c>
      <c r="D122">
        <v>25</v>
      </c>
      <c r="E122">
        <v>30</v>
      </c>
      <c r="F122">
        <v>27.639531957706801</v>
      </c>
      <c r="G122">
        <v>0.83333333333333304</v>
      </c>
      <c r="H122">
        <v>600</v>
      </c>
      <c r="I122">
        <v>92.426406145095797</v>
      </c>
      <c r="J122">
        <v>0.67687071648456398</v>
      </c>
      <c r="K122">
        <v>0.882610279798969</v>
      </c>
      <c r="L122">
        <v>0.97959183673469397</v>
      </c>
      <c r="M122" t="s">
        <v>96</v>
      </c>
      <c r="N122" t="s">
        <v>18</v>
      </c>
      <c r="O122" t="s">
        <v>19</v>
      </c>
      <c r="P122" s="1">
        <v>0.84796991926633902</v>
      </c>
      <c r="Q122" t="s">
        <v>20</v>
      </c>
    </row>
    <row r="123" spans="1:17" x14ac:dyDescent="0.35">
      <c r="A123">
        <v>120</v>
      </c>
      <c r="B123">
        <v>2896</v>
      </c>
      <c r="C123" t="s">
        <v>2424</v>
      </c>
      <c r="D123">
        <v>70</v>
      </c>
      <c r="E123">
        <v>80</v>
      </c>
      <c r="F123">
        <v>71.141599576635002</v>
      </c>
      <c r="G123">
        <v>0.875</v>
      </c>
      <c r="H123">
        <v>3975</v>
      </c>
      <c r="I123">
        <v>253.13708305358901</v>
      </c>
      <c r="J123">
        <v>0.79983972162350603</v>
      </c>
      <c r="K123">
        <v>0.77953470415797599</v>
      </c>
      <c r="L123">
        <v>0.95495495495495497</v>
      </c>
      <c r="M123" t="s">
        <v>309</v>
      </c>
      <c r="N123" t="s">
        <v>18</v>
      </c>
      <c r="O123" t="s">
        <v>19</v>
      </c>
      <c r="P123" s="1">
        <v>0.84737703254674901</v>
      </c>
      <c r="Q123" t="s">
        <v>20</v>
      </c>
    </row>
    <row r="124" spans="1:17" x14ac:dyDescent="0.35">
      <c r="A124">
        <v>121</v>
      </c>
      <c r="B124">
        <v>8777</v>
      </c>
      <c r="C124" t="s">
        <v>2425</v>
      </c>
      <c r="D124">
        <v>25</v>
      </c>
      <c r="E124">
        <v>20</v>
      </c>
      <c r="F124">
        <v>23.262132458406398</v>
      </c>
      <c r="G124">
        <v>1.25</v>
      </c>
      <c r="H124">
        <v>425</v>
      </c>
      <c r="I124">
        <v>78.284270763397203</v>
      </c>
      <c r="J124">
        <v>0.60053478917984804</v>
      </c>
      <c r="K124">
        <v>0.87146464638290599</v>
      </c>
      <c r="L124">
        <v>1</v>
      </c>
      <c r="M124" t="s">
        <v>452</v>
      </c>
      <c r="N124" t="s">
        <v>18</v>
      </c>
      <c r="O124" t="s">
        <v>19</v>
      </c>
      <c r="P124" s="1">
        <v>0.84652575784256601</v>
      </c>
      <c r="Q124" t="s">
        <v>20</v>
      </c>
    </row>
    <row r="125" spans="1:17" x14ac:dyDescent="0.35">
      <c r="A125">
        <v>122</v>
      </c>
      <c r="B125">
        <v>8490</v>
      </c>
      <c r="C125" t="s">
        <v>2426</v>
      </c>
      <c r="D125">
        <v>30</v>
      </c>
      <c r="E125">
        <v>20</v>
      </c>
      <c r="F125">
        <v>24.2667115497756</v>
      </c>
      <c r="G125">
        <v>1.5</v>
      </c>
      <c r="H125">
        <v>462.5</v>
      </c>
      <c r="I125">
        <v>85.355338454246507</v>
      </c>
      <c r="J125">
        <v>0.69940166333365505</v>
      </c>
      <c r="K125">
        <v>0.79773789630018699</v>
      </c>
      <c r="L125">
        <v>0.94871794871794901</v>
      </c>
      <c r="M125" t="s">
        <v>96</v>
      </c>
      <c r="N125" t="s">
        <v>18</v>
      </c>
      <c r="O125" t="s">
        <v>19</v>
      </c>
      <c r="P125" s="1">
        <v>0.84620464580599597</v>
      </c>
      <c r="Q125" t="s">
        <v>20</v>
      </c>
    </row>
    <row r="126" spans="1:17" x14ac:dyDescent="0.35">
      <c r="A126">
        <v>123</v>
      </c>
      <c r="B126">
        <v>266</v>
      </c>
      <c r="C126" t="s">
        <v>39</v>
      </c>
      <c r="D126">
        <v>254</v>
      </c>
      <c r="E126">
        <v>317</v>
      </c>
      <c r="F126">
        <v>254.94877673511201</v>
      </c>
      <c r="G126">
        <v>0.80072644859183295</v>
      </c>
      <c r="H126">
        <v>51050</v>
      </c>
      <c r="I126">
        <v>1123.96968603134</v>
      </c>
      <c r="J126">
        <v>0.68101366160495502</v>
      </c>
      <c r="K126">
        <v>0.50780434655290196</v>
      </c>
      <c r="L126">
        <v>0.82923857868020301</v>
      </c>
      <c r="M126" t="s">
        <v>17</v>
      </c>
      <c r="N126" t="s">
        <v>18</v>
      </c>
      <c r="O126" t="s">
        <v>19</v>
      </c>
      <c r="P126" s="1">
        <v>0.845810017942078</v>
      </c>
      <c r="Q126" t="s">
        <v>20</v>
      </c>
    </row>
    <row r="127" spans="1:17" x14ac:dyDescent="0.35">
      <c r="A127">
        <v>124</v>
      </c>
      <c r="B127">
        <v>2256</v>
      </c>
      <c r="C127" t="s">
        <v>2427</v>
      </c>
      <c r="D127">
        <v>82</v>
      </c>
      <c r="E127">
        <v>100</v>
      </c>
      <c r="F127">
        <v>85.563586777479003</v>
      </c>
      <c r="G127">
        <v>0.81818188744277398</v>
      </c>
      <c r="H127">
        <v>5750</v>
      </c>
      <c r="I127">
        <v>315.56348919868498</v>
      </c>
      <c r="J127">
        <v>0.76268486304148297</v>
      </c>
      <c r="K127">
        <v>0.72561158812936799</v>
      </c>
      <c r="L127">
        <v>0.92184368737474998</v>
      </c>
      <c r="M127" t="s">
        <v>96</v>
      </c>
      <c r="N127" t="s">
        <v>18</v>
      </c>
      <c r="O127" t="s">
        <v>19</v>
      </c>
      <c r="P127" s="1">
        <v>0.84578896636043599</v>
      </c>
      <c r="Q127" t="s">
        <v>20</v>
      </c>
    </row>
    <row r="128" spans="1:17" x14ac:dyDescent="0.35">
      <c r="A128">
        <v>125</v>
      </c>
      <c r="B128">
        <v>1814</v>
      </c>
      <c r="C128" t="s">
        <v>2123</v>
      </c>
      <c r="D128">
        <v>143</v>
      </c>
      <c r="E128">
        <v>89</v>
      </c>
      <c r="F128">
        <v>98.934468210788694</v>
      </c>
      <c r="G128">
        <v>1.60821893074042</v>
      </c>
      <c r="H128">
        <v>7687.5</v>
      </c>
      <c r="I128">
        <v>410.91882765293099</v>
      </c>
      <c r="J128">
        <v>0.55725322478875805</v>
      </c>
      <c r="K128">
        <v>0.57211444345684803</v>
      </c>
      <c r="L128">
        <v>0.86134453781512599</v>
      </c>
      <c r="M128" t="s">
        <v>17</v>
      </c>
      <c r="N128" t="s">
        <v>18</v>
      </c>
      <c r="O128" t="s">
        <v>19</v>
      </c>
      <c r="P128" s="1">
        <v>0.84556775359691405</v>
      </c>
      <c r="Q128" t="s">
        <v>20</v>
      </c>
    </row>
    <row r="129" spans="1:17" x14ac:dyDescent="0.35">
      <c r="A129">
        <v>126</v>
      </c>
      <c r="B129">
        <v>2734</v>
      </c>
      <c r="C129" t="s">
        <v>2428</v>
      </c>
      <c r="D129">
        <v>98</v>
      </c>
      <c r="E129">
        <v>59</v>
      </c>
      <c r="F129">
        <v>74.207553732619303</v>
      </c>
      <c r="G129">
        <v>1.6527778449186801</v>
      </c>
      <c r="H129">
        <v>4325</v>
      </c>
      <c r="I129">
        <v>291.42135381698603</v>
      </c>
      <c r="J129">
        <v>0.57573649119161596</v>
      </c>
      <c r="K129">
        <v>0.639960594262592</v>
      </c>
      <c r="L129">
        <v>0.85643564356435598</v>
      </c>
      <c r="M129" t="s">
        <v>959</v>
      </c>
      <c r="N129" t="s">
        <v>18</v>
      </c>
      <c r="O129" t="s">
        <v>19</v>
      </c>
      <c r="P129" s="1">
        <v>0.84534992387683605</v>
      </c>
      <c r="Q129" t="s">
        <v>20</v>
      </c>
    </row>
    <row r="130" spans="1:17" x14ac:dyDescent="0.35">
      <c r="A130">
        <v>127</v>
      </c>
      <c r="B130">
        <v>4242</v>
      </c>
      <c r="C130" t="s">
        <v>2429</v>
      </c>
      <c r="D130">
        <v>65</v>
      </c>
      <c r="E130">
        <v>45</v>
      </c>
      <c r="F130">
        <v>51.245063772194399</v>
      </c>
      <c r="G130">
        <v>1.44444444444444</v>
      </c>
      <c r="H130">
        <v>2062.5</v>
      </c>
      <c r="I130">
        <v>193.63960921764399</v>
      </c>
      <c r="J130">
        <v>0.61367515709313103</v>
      </c>
      <c r="K130">
        <v>0.69121861613666002</v>
      </c>
      <c r="L130">
        <v>0.891891891891892</v>
      </c>
      <c r="M130" t="s">
        <v>96</v>
      </c>
      <c r="N130" t="s">
        <v>18</v>
      </c>
      <c r="O130" t="s">
        <v>19</v>
      </c>
      <c r="P130" s="1">
        <v>0.845109044033729</v>
      </c>
      <c r="Q130" t="s">
        <v>20</v>
      </c>
    </row>
    <row r="132" spans="1:17" x14ac:dyDescent="0.35">
      <c r="L132" t="s">
        <v>959</v>
      </c>
      <c r="M132">
        <f>COUNTIF($M$4:$M$130,M6)</f>
        <v>6</v>
      </c>
      <c r="N132" s="7">
        <f>M132/127*100</f>
        <v>4.7244094488188972</v>
      </c>
    </row>
    <row r="133" spans="1:17" x14ac:dyDescent="0.35">
      <c r="L133" t="s">
        <v>309</v>
      </c>
      <c r="M133">
        <f>COUNTIF($M$4:$M$130,M7)</f>
        <v>39</v>
      </c>
      <c r="N133" s="7">
        <f t="shared" ref="N133:N140" si="0">M133/127*100</f>
        <v>30.708661417322837</v>
      </c>
    </row>
    <row r="134" spans="1:17" x14ac:dyDescent="0.35">
      <c r="L134" t="s">
        <v>96</v>
      </c>
      <c r="M134">
        <f t="shared" ref="M134" si="1">COUNTIF($M$4:$M$130,M8)</f>
        <v>43</v>
      </c>
      <c r="N134" s="7">
        <f t="shared" si="0"/>
        <v>33.858267716535437</v>
      </c>
    </row>
    <row r="135" spans="1:17" x14ac:dyDescent="0.35">
      <c r="L135" t="s">
        <v>17</v>
      </c>
      <c r="M135">
        <f>COUNTIF($M$4:$M$130,M126)</f>
        <v>22</v>
      </c>
      <c r="N135" s="7">
        <f t="shared" si="0"/>
        <v>17.322834645669293</v>
      </c>
    </row>
    <row r="136" spans="1:17" x14ac:dyDescent="0.35">
      <c r="L136" t="s">
        <v>452</v>
      </c>
      <c r="M136">
        <f>COUNTIF($M$4:$M$130,M124)</f>
        <v>1</v>
      </c>
      <c r="N136" s="7">
        <f t="shared" si="0"/>
        <v>0.78740157480314954</v>
      </c>
    </row>
    <row r="137" spans="1:17" x14ac:dyDescent="0.35">
      <c r="L137" t="s">
        <v>24</v>
      </c>
      <c r="M137">
        <f>COUNTIF($M$4:$M$130,M119)</f>
        <v>9</v>
      </c>
      <c r="N137" s="7">
        <f t="shared" si="0"/>
        <v>7.0866141732283463</v>
      </c>
    </row>
    <row r="138" spans="1:17" x14ac:dyDescent="0.35">
      <c r="L138" t="s">
        <v>51</v>
      </c>
      <c r="M138">
        <f>COUNTIF($M$4:$M$130,M93)</f>
        <v>5</v>
      </c>
      <c r="N138" s="7">
        <f t="shared" si="0"/>
        <v>3.9370078740157481</v>
      </c>
    </row>
    <row r="139" spans="1:17" x14ac:dyDescent="0.35">
      <c r="L139" t="s">
        <v>445</v>
      </c>
      <c r="M139">
        <f>COUNTIF($M$4:$M$130,M60)</f>
        <v>2</v>
      </c>
      <c r="N139" s="7">
        <f t="shared" si="0"/>
        <v>1.5748031496062991</v>
      </c>
    </row>
    <row r="140" spans="1:17" x14ac:dyDescent="0.35">
      <c r="M140">
        <f>SUM(M132:M139)</f>
        <v>127</v>
      </c>
      <c r="N140">
        <f t="shared" si="0"/>
        <v>100</v>
      </c>
    </row>
  </sheetData>
  <autoFilter ref="A3:Q130" xr:uid="{09E319C2-B245-464E-9FD1-4A63934A335C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FA068-9C43-4DA7-815B-ADE51A87A88C}">
  <dimension ref="A2:Q358"/>
  <sheetViews>
    <sheetView workbookViewId="0">
      <selection activeCell="C2" sqref="C2"/>
    </sheetView>
  </sheetViews>
  <sheetFormatPr defaultRowHeight="14.5" x14ac:dyDescent="0.35"/>
  <cols>
    <col min="13" max="13" width="12.7265625" customWidth="1"/>
  </cols>
  <sheetData>
    <row r="2" spans="1:17" x14ac:dyDescent="0.35">
      <c r="B2" t="s">
        <v>3275</v>
      </c>
      <c r="C2">
        <v>2.4299999999999999E-2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454</v>
      </c>
      <c r="C4" t="s">
        <v>145</v>
      </c>
      <c r="D4">
        <v>214</v>
      </c>
      <c r="E4">
        <v>160</v>
      </c>
      <c r="F4">
        <v>174.80774889473301</v>
      </c>
      <c r="G4">
        <v>1.33458293703854</v>
      </c>
      <c r="H4">
        <v>24000</v>
      </c>
      <c r="I4">
        <v>684.55843687057495</v>
      </c>
      <c r="J4">
        <v>0.58138024961421897</v>
      </c>
      <c r="K4">
        <v>0.64357631258593295</v>
      </c>
      <c r="L4">
        <v>0.86214638527166598</v>
      </c>
      <c r="M4" t="s">
        <v>959</v>
      </c>
      <c r="N4" t="s">
        <v>18</v>
      </c>
      <c r="O4" t="s">
        <v>19</v>
      </c>
      <c r="P4" s="1">
        <v>0.94219454883104603</v>
      </c>
      <c r="Q4" t="s">
        <v>20</v>
      </c>
    </row>
    <row r="5" spans="1:17" x14ac:dyDescent="0.35">
      <c r="A5">
        <v>2</v>
      </c>
      <c r="B5">
        <v>279</v>
      </c>
      <c r="C5" t="s">
        <v>481</v>
      </c>
      <c r="D5">
        <v>201</v>
      </c>
      <c r="E5">
        <v>298</v>
      </c>
      <c r="F5">
        <v>222.62266119785801</v>
      </c>
      <c r="G5">
        <v>0.67384108945628596</v>
      </c>
      <c r="H5">
        <v>38925</v>
      </c>
      <c r="I5">
        <v>969.11687374115002</v>
      </c>
      <c r="J5">
        <v>0.80489926593683203</v>
      </c>
      <c r="K5">
        <v>0.52081822678365697</v>
      </c>
      <c r="L5">
        <v>0.78695981804397297</v>
      </c>
      <c r="M5" t="s">
        <v>959</v>
      </c>
      <c r="N5" t="s">
        <v>18</v>
      </c>
      <c r="O5" t="s">
        <v>19</v>
      </c>
      <c r="P5" s="1">
        <v>0.93185989583323103</v>
      </c>
      <c r="Q5" t="s">
        <v>20</v>
      </c>
    </row>
    <row r="6" spans="1:17" x14ac:dyDescent="0.35">
      <c r="A6">
        <v>3</v>
      </c>
      <c r="B6">
        <v>203</v>
      </c>
      <c r="C6" t="s">
        <v>413</v>
      </c>
      <c r="D6">
        <v>311</v>
      </c>
      <c r="E6">
        <v>223</v>
      </c>
      <c r="F6">
        <v>260.07854739300501</v>
      </c>
      <c r="G6">
        <v>1.3958332192952401</v>
      </c>
      <c r="H6">
        <v>53125</v>
      </c>
      <c r="I6">
        <v>941.54327988624595</v>
      </c>
      <c r="J6">
        <v>0.61128918833900703</v>
      </c>
      <c r="K6">
        <v>0.75305766103081195</v>
      </c>
      <c r="L6">
        <v>0.94130675526024399</v>
      </c>
      <c r="M6" t="s">
        <v>959</v>
      </c>
      <c r="N6" t="s">
        <v>18</v>
      </c>
      <c r="O6" t="s">
        <v>19</v>
      </c>
      <c r="P6" s="1">
        <v>0.92599942864823304</v>
      </c>
      <c r="Q6" t="s">
        <v>20</v>
      </c>
    </row>
    <row r="7" spans="1:17" x14ac:dyDescent="0.35">
      <c r="A7">
        <v>4</v>
      </c>
      <c r="B7">
        <v>979</v>
      </c>
      <c r="C7" t="s">
        <v>1540</v>
      </c>
      <c r="D7">
        <v>72</v>
      </c>
      <c r="E7">
        <v>126</v>
      </c>
      <c r="F7">
        <v>91.669956884750803</v>
      </c>
      <c r="G7">
        <v>0.57142853358435697</v>
      </c>
      <c r="H7">
        <v>6600</v>
      </c>
      <c r="I7">
        <v>329.70562458038302</v>
      </c>
      <c r="J7">
        <v>0.812957353730971</v>
      </c>
      <c r="K7">
        <v>0.76295880173210295</v>
      </c>
      <c r="L7">
        <v>0.96</v>
      </c>
      <c r="M7" t="s">
        <v>959</v>
      </c>
      <c r="N7" t="s">
        <v>18</v>
      </c>
      <c r="O7" t="s">
        <v>19</v>
      </c>
      <c r="P7" s="1">
        <v>0.92508226663933601</v>
      </c>
      <c r="Q7" t="s">
        <v>20</v>
      </c>
    </row>
    <row r="8" spans="1:17" x14ac:dyDescent="0.35">
      <c r="A8">
        <v>5</v>
      </c>
      <c r="B8">
        <v>128</v>
      </c>
      <c r="C8" t="s">
        <v>601</v>
      </c>
      <c r="D8">
        <v>441</v>
      </c>
      <c r="E8">
        <v>351</v>
      </c>
      <c r="F8">
        <v>323.51242723770298</v>
      </c>
      <c r="G8">
        <v>1.2594006455931901</v>
      </c>
      <c r="H8">
        <v>82200</v>
      </c>
      <c r="I8">
        <v>2048.9444243907901</v>
      </c>
      <c r="J8">
        <v>0.66349719884758795</v>
      </c>
      <c r="K8">
        <v>0.246048841232685</v>
      </c>
      <c r="L8">
        <v>0.66404119963647401</v>
      </c>
      <c r="M8" t="s">
        <v>959</v>
      </c>
      <c r="N8" t="s">
        <v>18</v>
      </c>
      <c r="O8" t="s">
        <v>19</v>
      </c>
      <c r="P8" s="1">
        <v>0.92237970622407806</v>
      </c>
      <c r="Q8" t="s">
        <v>20</v>
      </c>
    </row>
    <row r="9" spans="1:17" x14ac:dyDescent="0.35">
      <c r="A9">
        <v>6</v>
      </c>
      <c r="B9">
        <v>1620</v>
      </c>
      <c r="C9" t="s">
        <v>2226</v>
      </c>
      <c r="D9">
        <v>35</v>
      </c>
      <c r="E9">
        <v>45</v>
      </c>
      <c r="F9">
        <v>38.8840836252188</v>
      </c>
      <c r="G9">
        <v>0.77777777777777801</v>
      </c>
      <c r="H9">
        <v>1187.5</v>
      </c>
      <c r="I9">
        <v>133.63960921764399</v>
      </c>
      <c r="J9">
        <v>0.57834043793363099</v>
      </c>
      <c r="K9">
        <v>0.83555124039708895</v>
      </c>
      <c r="L9">
        <v>0.98958333333333304</v>
      </c>
      <c r="M9" t="s">
        <v>959</v>
      </c>
      <c r="N9" t="s">
        <v>18</v>
      </c>
      <c r="O9" t="s">
        <v>19</v>
      </c>
      <c r="P9" s="1">
        <v>0.92177068048902</v>
      </c>
      <c r="Q9" t="s">
        <v>20</v>
      </c>
    </row>
    <row r="10" spans="1:17" x14ac:dyDescent="0.35">
      <c r="A10">
        <v>7</v>
      </c>
      <c r="B10">
        <v>131</v>
      </c>
      <c r="C10" t="s">
        <v>139</v>
      </c>
      <c r="D10">
        <v>280</v>
      </c>
      <c r="E10">
        <v>496</v>
      </c>
      <c r="F10">
        <v>316.122426865607</v>
      </c>
      <c r="G10">
        <v>0.56306310460152498</v>
      </c>
      <c r="H10">
        <v>78487.5</v>
      </c>
      <c r="I10">
        <v>1617.31491982937</v>
      </c>
      <c r="J10">
        <v>0.80848878351158804</v>
      </c>
      <c r="K10">
        <v>0.37706929952135199</v>
      </c>
      <c r="L10">
        <v>0.81228978007761998</v>
      </c>
      <c r="M10" t="s">
        <v>959</v>
      </c>
      <c r="N10" t="s">
        <v>18</v>
      </c>
      <c r="O10" t="s">
        <v>19</v>
      </c>
      <c r="P10" s="1">
        <v>0.91817101823968905</v>
      </c>
      <c r="Q10" t="s">
        <v>20</v>
      </c>
    </row>
    <row r="11" spans="1:17" x14ac:dyDescent="0.35">
      <c r="A11">
        <v>8</v>
      </c>
      <c r="B11">
        <v>862</v>
      </c>
      <c r="C11" t="s">
        <v>441</v>
      </c>
      <c r="D11">
        <v>192</v>
      </c>
      <c r="E11">
        <v>73</v>
      </c>
      <c r="F11">
        <v>105.32378427261899</v>
      </c>
      <c r="G11">
        <v>2.61605207256782</v>
      </c>
      <c r="H11">
        <v>8712.5</v>
      </c>
      <c r="I11">
        <v>495.77163994312298</v>
      </c>
      <c r="J11">
        <v>0.65649285294895998</v>
      </c>
      <c r="K11">
        <v>0.44544008400180801</v>
      </c>
      <c r="L11">
        <v>0.76677667766776703</v>
      </c>
      <c r="M11" t="s">
        <v>959</v>
      </c>
      <c r="N11" t="s">
        <v>18</v>
      </c>
      <c r="O11" t="s">
        <v>19</v>
      </c>
      <c r="P11" s="1">
        <v>0.91799653335216402</v>
      </c>
      <c r="Q11" t="s">
        <v>20</v>
      </c>
    </row>
    <row r="12" spans="1:17" x14ac:dyDescent="0.35">
      <c r="A12">
        <v>9</v>
      </c>
      <c r="B12">
        <v>225</v>
      </c>
      <c r="C12" t="s">
        <v>133</v>
      </c>
      <c r="D12">
        <v>307</v>
      </c>
      <c r="E12">
        <v>231</v>
      </c>
      <c r="F12">
        <v>247.98683434954401</v>
      </c>
      <c r="G12">
        <v>1.3294116665373701</v>
      </c>
      <c r="H12">
        <v>48300</v>
      </c>
      <c r="I12">
        <v>1005.97979068756</v>
      </c>
      <c r="J12">
        <v>0.69729012224193199</v>
      </c>
      <c r="K12">
        <v>0.59976135968205202</v>
      </c>
      <c r="L12">
        <v>0.89568845618915205</v>
      </c>
      <c r="M12" t="s">
        <v>959</v>
      </c>
      <c r="N12" t="s">
        <v>18</v>
      </c>
      <c r="O12" t="s">
        <v>19</v>
      </c>
      <c r="P12" s="1">
        <v>0.91779269652905304</v>
      </c>
      <c r="Q12" t="s">
        <v>20</v>
      </c>
    </row>
    <row r="13" spans="1:17" x14ac:dyDescent="0.35">
      <c r="A13">
        <v>10</v>
      </c>
      <c r="B13">
        <v>1769</v>
      </c>
      <c r="C13" t="s">
        <v>2256</v>
      </c>
      <c r="D13">
        <v>22</v>
      </c>
      <c r="E13">
        <v>56</v>
      </c>
      <c r="F13">
        <v>32.410224072142903</v>
      </c>
      <c r="G13">
        <v>0.392405057348306</v>
      </c>
      <c r="H13">
        <v>825</v>
      </c>
      <c r="I13">
        <v>136.56854152679401</v>
      </c>
      <c r="J13">
        <v>0.88269493264184096</v>
      </c>
      <c r="K13">
        <v>0.55585621997268098</v>
      </c>
      <c r="L13">
        <v>0.85714285714285698</v>
      </c>
      <c r="M13" t="s">
        <v>959</v>
      </c>
      <c r="N13" t="s">
        <v>18</v>
      </c>
      <c r="O13" t="s">
        <v>19</v>
      </c>
      <c r="P13" s="1">
        <v>0.91688272217520606</v>
      </c>
      <c r="Q13" t="s">
        <v>20</v>
      </c>
    </row>
    <row r="14" spans="1:17" x14ac:dyDescent="0.35">
      <c r="A14">
        <v>11</v>
      </c>
      <c r="B14">
        <v>680</v>
      </c>
      <c r="C14" t="s">
        <v>2134</v>
      </c>
      <c r="D14">
        <v>89</v>
      </c>
      <c r="E14">
        <v>215</v>
      </c>
      <c r="F14">
        <v>131.530005375538</v>
      </c>
      <c r="G14">
        <v>0.41603774473736599</v>
      </c>
      <c r="H14">
        <v>13587.5</v>
      </c>
      <c r="I14">
        <v>533.34523379802704</v>
      </c>
      <c r="J14">
        <v>0.87647695240365098</v>
      </c>
      <c r="K14">
        <v>0.60025057438867302</v>
      </c>
      <c r="L14">
        <v>0.92510638297872305</v>
      </c>
      <c r="M14" t="s">
        <v>959</v>
      </c>
      <c r="N14" t="s">
        <v>18</v>
      </c>
      <c r="O14" t="s">
        <v>19</v>
      </c>
      <c r="P14" s="1">
        <v>0.91486909510706704</v>
      </c>
      <c r="Q14" t="s">
        <v>20</v>
      </c>
    </row>
    <row r="15" spans="1:17" x14ac:dyDescent="0.35">
      <c r="A15">
        <v>12</v>
      </c>
      <c r="B15">
        <v>182</v>
      </c>
      <c r="C15" t="s">
        <v>131</v>
      </c>
      <c r="D15">
        <v>268</v>
      </c>
      <c r="E15">
        <v>333</v>
      </c>
      <c r="F15">
        <v>270.84038338300797</v>
      </c>
      <c r="G15">
        <v>0.806209342166328</v>
      </c>
      <c r="H15">
        <v>57612.5</v>
      </c>
      <c r="I15">
        <v>1070.3300768137001</v>
      </c>
      <c r="J15">
        <v>0.75254955916703303</v>
      </c>
      <c r="K15">
        <v>0.63196223474022395</v>
      </c>
      <c r="L15">
        <v>0.915392254220457</v>
      </c>
      <c r="M15" t="s">
        <v>959</v>
      </c>
      <c r="N15" t="s">
        <v>18</v>
      </c>
      <c r="O15" t="s">
        <v>19</v>
      </c>
      <c r="P15" s="1">
        <v>0.91448145301149797</v>
      </c>
      <c r="Q15" t="s">
        <v>20</v>
      </c>
    </row>
    <row r="16" spans="1:17" x14ac:dyDescent="0.35">
      <c r="A16">
        <v>13</v>
      </c>
      <c r="B16">
        <v>248</v>
      </c>
      <c r="C16" t="s">
        <v>217</v>
      </c>
      <c r="D16">
        <v>307</v>
      </c>
      <c r="E16">
        <v>233</v>
      </c>
      <c r="F16">
        <v>237.02678100045799</v>
      </c>
      <c r="G16">
        <v>1.31837419096524</v>
      </c>
      <c r="H16">
        <v>44125</v>
      </c>
      <c r="I16">
        <v>1149.82755064964</v>
      </c>
      <c r="J16">
        <v>0.631460576725416</v>
      </c>
      <c r="K16">
        <v>0.41940071021563002</v>
      </c>
      <c r="L16">
        <v>0.798461886451029</v>
      </c>
      <c r="M16" t="s">
        <v>959</v>
      </c>
      <c r="N16" t="s">
        <v>18</v>
      </c>
      <c r="O16" t="s">
        <v>19</v>
      </c>
      <c r="P16" s="1">
        <v>0.91099151204495699</v>
      </c>
      <c r="Q16" t="s">
        <v>20</v>
      </c>
    </row>
    <row r="17" spans="1:17" x14ac:dyDescent="0.35">
      <c r="A17">
        <v>14</v>
      </c>
      <c r="B17">
        <v>563</v>
      </c>
      <c r="C17" t="s">
        <v>365</v>
      </c>
      <c r="D17">
        <v>187</v>
      </c>
      <c r="E17">
        <v>138</v>
      </c>
      <c r="F17">
        <v>150.86138293858099</v>
      </c>
      <c r="G17">
        <v>1.34770511500148</v>
      </c>
      <c r="H17">
        <v>17875</v>
      </c>
      <c r="I17">
        <v>582.84270763397205</v>
      </c>
      <c r="J17">
        <v>0.64832859897346595</v>
      </c>
      <c r="K17">
        <v>0.66123096083490396</v>
      </c>
      <c r="L17">
        <v>0.88217149907464498</v>
      </c>
      <c r="M17" t="s">
        <v>959</v>
      </c>
      <c r="N17" t="s">
        <v>18</v>
      </c>
      <c r="O17" t="s">
        <v>19</v>
      </c>
      <c r="P17" s="1">
        <v>0.90917615095201798</v>
      </c>
      <c r="Q17" t="s">
        <v>20</v>
      </c>
    </row>
    <row r="18" spans="1:17" x14ac:dyDescent="0.35">
      <c r="A18">
        <v>15</v>
      </c>
      <c r="B18">
        <v>180</v>
      </c>
      <c r="C18" t="s">
        <v>81</v>
      </c>
      <c r="D18">
        <v>289</v>
      </c>
      <c r="E18">
        <v>474</v>
      </c>
      <c r="F18">
        <v>272.539193403421</v>
      </c>
      <c r="G18">
        <v>0.61039308619201205</v>
      </c>
      <c r="H18">
        <v>58337.5</v>
      </c>
      <c r="I18">
        <v>1970.1576274633401</v>
      </c>
      <c r="J18">
        <v>0.82940111479074097</v>
      </c>
      <c r="K18">
        <v>0.18886684656932501</v>
      </c>
      <c r="L18">
        <v>0.55328986366330801</v>
      </c>
      <c r="M18" t="s">
        <v>959</v>
      </c>
      <c r="N18" t="s">
        <v>18</v>
      </c>
      <c r="O18" t="s">
        <v>19</v>
      </c>
      <c r="P18" s="1">
        <v>0.90754871087827205</v>
      </c>
      <c r="Q18" t="s">
        <v>20</v>
      </c>
    </row>
    <row r="19" spans="1:17" x14ac:dyDescent="0.35">
      <c r="A19">
        <v>16</v>
      </c>
      <c r="B19">
        <v>1813</v>
      </c>
      <c r="C19" t="s">
        <v>1982</v>
      </c>
      <c r="D19">
        <v>58</v>
      </c>
      <c r="E19">
        <v>22</v>
      </c>
      <c r="F19">
        <v>30.643338007504699</v>
      </c>
      <c r="G19">
        <v>2.6000000639744201</v>
      </c>
      <c r="H19">
        <v>737.5</v>
      </c>
      <c r="I19">
        <v>139.49747383594499</v>
      </c>
      <c r="J19">
        <v>0.53480127322180504</v>
      </c>
      <c r="K19">
        <v>0.47625462104539601</v>
      </c>
      <c r="L19">
        <v>0.81944444444444398</v>
      </c>
      <c r="M19" t="s">
        <v>959</v>
      </c>
      <c r="N19" t="s">
        <v>18</v>
      </c>
      <c r="O19" t="s">
        <v>19</v>
      </c>
      <c r="P19" s="1">
        <v>0.90699625847685605</v>
      </c>
      <c r="Q19" t="s">
        <v>20</v>
      </c>
    </row>
    <row r="20" spans="1:17" x14ac:dyDescent="0.35">
      <c r="A20">
        <v>17</v>
      </c>
      <c r="B20">
        <v>63</v>
      </c>
      <c r="C20" t="s">
        <v>67</v>
      </c>
      <c r="D20">
        <v>416</v>
      </c>
      <c r="E20">
        <v>607</v>
      </c>
      <c r="F20">
        <v>427.27817077486299</v>
      </c>
      <c r="G20">
        <v>0.68561347936138295</v>
      </c>
      <c r="H20">
        <v>143387.5</v>
      </c>
      <c r="I20">
        <v>2461.57898128033</v>
      </c>
      <c r="J20">
        <v>0.65589272144601396</v>
      </c>
      <c r="K20">
        <v>0.29736757203933201</v>
      </c>
      <c r="L20">
        <v>0.70730053027500295</v>
      </c>
      <c r="M20" t="s">
        <v>959</v>
      </c>
      <c r="N20" t="s">
        <v>18</v>
      </c>
      <c r="O20" t="s">
        <v>19</v>
      </c>
      <c r="P20" s="1">
        <v>0.90448052607558405</v>
      </c>
      <c r="Q20" t="s">
        <v>20</v>
      </c>
    </row>
    <row r="21" spans="1:17" x14ac:dyDescent="0.35">
      <c r="A21">
        <v>18</v>
      </c>
      <c r="B21">
        <v>1092</v>
      </c>
      <c r="C21" t="s">
        <v>2075</v>
      </c>
      <c r="D21">
        <v>46</v>
      </c>
      <c r="E21">
        <v>175</v>
      </c>
      <c r="F21">
        <v>79.488686243692896</v>
      </c>
      <c r="G21">
        <v>0.26584867505872101</v>
      </c>
      <c r="H21">
        <v>4962.5</v>
      </c>
      <c r="I21">
        <v>413.34523379802698</v>
      </c>
      <c r="J21">
        <v>0.96506393031382598</v>
      </c>
      <c r="K21">
        <v>0.36499298310220502</v>
      </c>
      <c r="L21">
        <v>0.77387914230019506</v>
      </c>
      <c r="M21" t="s">
        <v>959</v>
      </c>
      <c r="N21" t="s">
        <v>18</v>
      </c>
      <c r="O21" t="s">
        <v>19</v>
      </c>
      <c r="P21" s="1">
        <v>0.90344962548336405</v>
      </c>
      <c r="Q21" t="s">
        <v>20</v>
      </c>
    </row>
    <row r="22" spans="1:17" x14ac:dyDescent="0.35">
      <c r="A22">
        <v>19</v>
      </c>
      <c r="B22">
        <v>43</v>
      </c>
      <c r="C22" t="s">
        <v>123</v>
      </c>
      <c r="D22">
        <v>400</v>
      </c>
      <c r="E22">
        <v>899</v>
      </c>
      <c r="F22">
        <v>485.49816757542698</v>
      </c>
      <c r="G22">
        <v>0.44453181100740602</v>
      </c>
      <c r="H22">
        <v>185125</v>
      </c>
      <c r="I22">
        <v>4198.1832242011997</v>
      </c>
      <c r="J22">
        <v>0.77896543836447996</v>
      </c>
      <c r="K22">
        <v>0.13199338233163799</v>
      </c>
      <c r="L22">
        <v>0.65968819599109096</v>
      </c>
      <c r="M22" t="s">
        <v>959</v>
      </c>
      <c r="N22" t="s">
        <v>18</v>
      </c>
      <c r="O22" t="s">
        <v>19</v>
      </c>
      <c r="P22" s="1">
        <v>0.90309225006735905</v>
      </c>
      <c r="Q22" t="s">
        <v>20</v>
      </c>
    </row>
    <row r="23" spans="1:17" x14ac:dyDescent="0.35">
      <c r="A23">
        <v>20</v>
      </c>
      <c r="B23">
        <v>111</v>
      </c>
      <c r="C23" t="s">
        <v>87</v>
      </c>
      <c r="D23">
        <v>269</v>
      </c>
      <c r="E23">
        <v>495</v>
      </c>
      <c r="F23">
        <v>341.74244284377801</v>
      </c>
      <c r="G23">
        <v>0.54479567101403703</v>
      </c>
      <c r="H23">
        <v>91725</v>
      </c>
      <c r="I23">
        <v>1374.68036293983</v>
      </c>
      <c r="J23">
        <v>0.86054561803623597</v>
      </c>
      <c r="K23">
        <v>0.60994984693877496</v>
      </c>
      <c r="L23">
        <v>0.91336818521284502</v>
      </c>
      <c r="M23" t="s">
        <v>959</v>
      </c>
      <c r="N23" t="s">
        <v>18</v>
      </c>
      <c r="O23" t="s">
        <v>19</v>
      </c>
      <c r="P23" s="1">
        <v>0.90263751970200301</v>
      </c>
      <c r="Q23" t="s">
        <v>20</v>
      </c>
    </row>
    <row r="24" spans="1:17" x14ac:dyDescent="0.35">
      <c r="A24">
        <v>21</v>
      </c>
      <c r="B24">
        <v>19</v>
      </c>
      <c r="C24" t="s">
        <v>332</v>
      </c>
      <c r="D24">
        <v>981</v>
      </c>
      <c r="E24">
        <v>568</v>
      </c>
      <c r="F24">
        <v>604.84175797561397</v>
      </c>
      <c r="G24">
        <v>1.7277965823353101</v>
      </c>
      <c r="H24">
        <v>287325</v>
      </c>
      <c r="I24">
        <v>4467.8888487815902</v>
      </c>
      <c r="J24">
        <v>0.70820013594844999</v>
      </c>
      <c r="K24">
        <v>0.18087500611858001</v>
      </c>
      <c r="L24">
        <v>0.68810058374494798</v>
      </c>
      <c r="M24" t="s">
        <v>959</v>
      </c>
      <c r="N24" t="s">
        <v>18</v>
      </c>
      <c r="O24" t="s">
        <v>19</v>
      </c>
      <c r="P24" s="1">
        <v>0.90223612578717705</v>
      </c>
      <c r="Q24" t="s">
        <v>20</v>
      </c>
    </row>
    <row r="25" spans="1:17" x14ac:dyDescent="0.35">
      <c r="A25">
        <v>22</v>
      </c>
      <c r="B25">
        <v>528</v>
      </c>
      <c r="C25" t="s">
        <v>1398</v>
      </c>
      <c r="D25">
        <v>314</v>
      </c>
      <c r="E25">
        <v>121</v>
      </c>
      <c r="F25">
        <v>157.670549282211</v>
      </c>
      <c r="G25">
        <v>2.60227262221537</v>
      </c>
      <c r="H25">
        <v>19525</v>
      </c>
      <c r="I25">
        <v>906.69046759605396</v>
      </c>
      <c r="J25">
        <v>0.48263677799159099</v>
      </c>
      <c r="K25">
        <v>0.298457713074266</v>
      </c>
      <c r="L25">
        <v>0.65823851664559596</v>
      </c>
      <c r="M25" t="s">
        <v>959</v>
      </c>
      <c r="N25" t="s">
        <v>18</v>
      </c>
      <c r="O25" t="s">
        <v>19</v>
      </c>
      <c r="P25" s="1">
        <v>0.90168143592510797</v>
      </c>
      <c r="Q25" t="s">
        <v>20</v>
      </c>
    </row>
    <row r="26" spans="1:17" x14ac:dyDescent="0.35">
      <c r="A26">
        <v>23</v>
      </c>
      <c r="B26">
        <v>839</v>
      </c>
      <c r="C26" t="s">
        <v>1627</v>
      </c>
      <c r="D26">
        <v>154</v>
      </c>
      <c r="E26">
        <v>110</v>
      </c>
      <c r="F26">
        <v>107.71441570838699</v>
      </c>
      <c r="G26">
        <v>1.3988762821885099</v>
      </c>
      <c r="H26">
        <v>9112.5</v>
      </c>
      <c r="I26">
        <v>585.77163994312298</v>
      </c>
      <c r="J26">
        <v>0.71122781655695799</v>
      </c>
      <c r="K26">
        <v>0.33372652190033802</v>
      </c>
      <c r="L26">
        <v>0.67375231053604401</v>
      </c>
      <c r="M26" t="s">
        <v>959</v>
      </c>
      <c r="N26" t="s">
        <v>18</v>
      </c>
      <c r="O26" t="s">
        <v>19</v>
      </c>
      <c r="P26" s="1">
        <v>0.90126832950027402</v>
      </c>
      <c r="Q26" t="s">
        <v>20</v>
      </c>
    </row>
    <row r="27" spans="1:17" x14ac:dyDescent="0.35">
      <c r="A27">
        <v>24</v>
      </c>
      <c r="B27">
        <v>1732</v>
      </c>
      <c r="C27" t="s">
        <v>1666</v>
      </c>
      <c r="D27">
        <v>45</v>
      </c>
      <c r="E27">
        <v>30</v>
      </c>
      <c r="F27">
        <v>34.085643379153602</v>
      </c>
      <c r="G27">
        <v>1.5</v>
      </c>
      <c r="H27">
        <v>912.5</v>
      </c>
      <c r="I27">
        <v>139.49747383594499</v>
      </c>
      <c r="J27">
        <v>0.70497870423263997</v>
      </c>
      <c r="K27">
        <v>0.58926419214091397</v>
      </c>
      <c r="L27">
        <v>0.86904761904761896</v>
      </c>
      <c r="M27" t="s">
        <v>959</v>
      </c>
      <c r="N27" t="s">
        <v>18</v>
      </c>
      <c r="O27" t="s">
        <v>19</v>
      </c>
      <c r="P27" s="1">
        <v>0.90112541137568503</v>
      </c>
      <c r="Q27" t="s">
        <v>20</v>
      </c>
    </row>
    <row r="28" spans="1:17" x14ac:dyDescent="0.35">
      <c r="A28">
        <v>25</v>
      </c>
      <c r="B28">
        <v>670</v>
      </c>
      <c r="C28" t="s">
        <v>411</v>
      </c>
      <c r="D28">
        <v>140</v>
      </c>
      <c r="E28">
        <v>140</v>
      </c>
      <c r="F28">
        <v>134.28423232945801</v>
      </c>
      <c r="G28">
        <v>1</v>
      </c>
      <c r="H28">
        <v>14162.5</v>
      </c>
      <c r="I28">
        <v>499.20309841632798</v>
      </c>
      <c r="J28">
        <v>0.63092735025955804</v>
      </c>
      <c r="K28">
        <v>0.71415954066508602</v>
      </c>
      <c r="L28">
        <v>0.946532999164578</v>
      </c>
      <c r="M28" t="s">
        <v>959</v>
      </c>
      <c r="N28" t="s">
        <v>18</v>
      </c>
      <c r="O28" t="s">
        <v>19</v>
      </c>
      <c r="P28" s="1">
        <v>0.90051058801065498</v>
      </c>
      <c r="Q28" t="s">
        <v>20</v>
      </c>
    </row>
    <row r="29" spans="1:17" x14ac:dyDescent="0.35">
      <c r="A29">
        <v>26</v>
      </c>
      <c r="B29">
        <v>1502</v>
      </c>
      <c r="C29" t="s">
        <v>1154</v>
      </c>
      <c r="D29">
        <v>120</v>
      </c>
      <c r="E29">
        <v>60</v>
      </c>
      <c r="F29">
        <v>44.958511733230999</v>
      </c>
      <c r="G29">
        <v>2.0185187972814602</v>
      </c>
      <c r="H29">
        <v>1587.5</v>
      </c>
      <c r="I29">
        <v>521.62950456142403</v>
      </c>
      <c r="J29">
        <v>0.53296763040004902</v>
      </c>
      <c r="K29">
        <v>7.3316091028928304E-2</v>
      </c>
      <c r="L29">
        <v>0.29742388758782201</v>
      </c>
      <c r="M29" t="s">
        <v>959</v>
      </c>
      <c r="N29" t="s">
        <v>18</v>
      </c>
      <c r="O29" t="s">
        <v>19</v>
      </c>
      <c r="P29" s="1">
        <v>0.900467259683984</v>
      </c>
      <c r="Q29" t="s">
        <v>20</v>
      </c>
    </row>
    <row r="30" spans="1:17" x14ac:dyDescent="0.35">
      <c r="A30">
        <v>27</v>
      </c>
      <c r="B30">
        <v>1835</v>
      </c>
      <c r="C30" t="s">
        <v>2149</v>
      </c>
      <c r="D30">
        <v>71</v>
      </c>
      <c r="E30">
        <v>25</v>
      </c>
      <c r="F30">
        <v>29.8541066072092</v>
      </c>
      <c r="G30">
        <v>2.8666667311219398</v>
      </c>
      <c r="H30">
        <v>700</v>
      </c>
      <c r="I30">
        <v>193.13708305358901</v>
      </c>
      <c r="J30">
        <v>0.64653484423616903</v>
      </c>
      <c r="K30">
        <v>0.23581779167632499</v>
      </c>
      <c r="L30">
        <v>0.47058823529411797</v>
      </c>
      <c r="M30" t="s">
        <v>959</v>
      </c>
      <c r="N30" t="s">
        <v>18</v>
      </c>
      <c r="O30" t="s">
        <v>19</v>
      </c>
      <c r="P30" s="1">
        <v>0.90016385527521903</v>
      </c>
      <c r="Q30" t="s">
        <v>20</v>
      </c>
    </row>
    <row r="31" spans="1:17" x14ac:dyDescent="0.35">
      <c r="A31">
        <v>28</v>
      </c>
      <c r="B31">
        <v>704</v>
      </c>
      <c r="C31" t="s">
        <v>375</v>
      </c>
      <c r="D31">
        <v>123</v>
      </c>
      <c r="E31">
        <v>130</v>
      </c>
      <c r="F31">
        <v>126.785840109538</v>
      </c>
      <c r="G31">
        <v>0.948275870943737</v>
      </c>
      <c r="H31">
        <v>12625</v>
      </c>
      <c r="I31">
        <v>426.27416610717802</v>
      </c>
      <c r="J31">
        <v>0.67167097040756696</v>
      </c>
      <c r="K31">
        <v>0.87309846329099905</v>
      </c>
      <c r="L31">
        <v>0.97490347490347495</v>
      </c>
      <c r="M31" t="s">
        <v>959</v>
      </c>
      <c r="N31" t="s">
        <v>18</v>
      </c>
      <c r="O31" t="s">
        <v>19</v>
      </c>
      <c r="P31" s="1">
        <v>0.90016265215003999</v>
      </c>
      <c r="Q31" t="s">
        <v>20</v>
      </c>
    </row>
    <row r="32" spans="1:17" x14ac:dyDescent="0.35">
      <c r="A32">
        <v>29</v>
      </c>
      <c r="B32">
        <v>155</v>
      </c>
      <c r="C32" t="s">
        <v>62</v>
      </c>
      <c r="D32">
        <v>314</v>
      </c>
      <c r="E32">
        <v>270</v>
      </c>
      <c r="F32">
        <v>292.12819187109301</v>
      </c>
      <c r="G32">
        <v>1.1640490295127699</v>
      </c>
      <c r="H32">
        <v>67025</v>
      </c>
      <c r="I32">
        <v>1022.25395679474</v>
      </c>
      <c r="J32">
        <v>0.63272910563141005</v>
      </c>
      <c r="K32">
        <v>0.80598894718006597</v>
      </c>
      <c r="L32">
        <v>0.975973789588642</v>
      </c>
      <c r="M32" t="s">
        <v>959</v>
      </c>
      <c r="N32" t="s">
        <v>18</v>
      </c>
      <c r="O32" t="s">
        <v>19</v>
      </c>
      <c r="P32" s="1">
        <v>0.89932263389357803</v>
      </c>
      <c r="Q32" t="s">
        <v>20</v>
      </c>
    </row>
    <row r="33" spans="1:17" x14ac:dyDescent="0.35">
      <c r="A33">
        <v>30</v>
      </c>
      <c r="B33">
        <v>1578</v>
      </c>
      <c r="C33" t="s">
        <v>1823</v>
      </c>
      <c r="D33">
        <v>50</v>
      </c>
      <c r="E33">
        <v>35</v>
      </c>
      <c r="F33">
        <v>40.879419057331297</v>
      </c>
      <c r="G33">
        <v>1.4285714285714299</v>
      </c>
      <c r="H33">
        <v>1312.5</v>
      </c>
      <c r="I33">
        <v>143.63960921764399</v>
      </c>
      <c r="J33">
        <v>0.61093567595459097</v>
      </c>
      <c r="K33">
        <v>0.79939374597227197</v>
      </c>
      <c r="L33">
        <v>0.95454545454545503</v>
      </c>
      <c r="M33" t="s">
        <v>959</v>
      </c>
      <c r="N33" t="s">
        <v>18</v>
      </c>
      <c r="O33" t="s">
        <v>19</v>
      </c>
      <c r="P33" s="1">
        <v>0.89855418662629205</v>
      </c>
      <c r="Q33" t="s">
        <v>20</v>
      </c>
    </row>
    <row r="34" spans="1:17" x14ac:dyDescent="0.35">
      <c r="A34">
        <v>31</v>
      </c>
      <c r="B34">
        <v>568</v>
      </c>
      <c r="C34" t="s">
        <v>933</v>
      </c>
      <c r="D34">
        <v>195</v>
      </c>
      <c r="E34">
        <v>119</v>
      </c>
      <c r="F34">
        <v>148.682956640848</v>
      </c>
      <c r="G34">
        <v>1.64150940359586</v>
      </c>
      <c r="H34">
        <v>17362.5</v>
      </c>
      <c r="I34">
        <v>521.62950456142403</v>
      </c>
      <c r="J34">
        <v>0.59432013681699103</v>
      </c>
      <c r="K34">
        <v>0.80185866487544399</v>
      </c>
      <c r="L34">
        <v>0.97885835095137397</v>
      </c>
      <c r="M34" t="s">
        <v>959</v>
      </c>
      <c r="N34" t="s">
        <v>18</v>
      </c>
      <c r="O34" t="s">
        <v>19</v>
      </c>
      <c r="P34" s="1">
        <v>0.89714654023704199</v>
      </c>
      <c r="Q34" t="s">
        <v>20</v>
      </c>
    </row>
    <row r="35" spans="1:17" x14ac:dyDescent="0.35">
      <c r="A35">
        <v>32</v>
      </c>
      <c r="B35">
        <v>1679</v>
      </c>
      <c r="C35" t="s">
        <v>1487</v>
      </c>
      <c r="D35">
        <v>45</v>
      </c>
      <c r="E35">
        <v>49</v>
      </c>
      <c r="F35">
        <v>36.780660900548099</v>
      </c>
      <c r="G35">
        <v>0.92500000737268795</v>
      </c>
      <c r="H35">
        <v>1062.5</v>
      </c>
      <c r="I35">
        <v>196.06601536273999</v>
      </c>
      <c r="J35">
        <v>0.57735905328053205</v>
      </c>
      <c r="K35">
        <v>0.34732349070986102</v>
      </c>
      <c r="L35">
        <v>0.60714285714285698</v>
      </c>
      <c r="M35" t="s">
        <v>959</v>
      </c>
      <c r="N35" t="s">
        <v>18</v>
      </c>
      <c r="O35" t="s">
        <v>19</v>
      </c>
      <c r="P35" s="1">
        <v>0.89711760687960795</v>
      </c>
      <c r="Q35" t="s">
        <v>20</v>
      </c>
    </row>
    <row r="36" spans="1:17" x14ac:dyDescent="0.35">
      <c r="A36">
        <v>33</v>
      </c>
      <c r="B36">
        <v>1083</v>
      </c>
      <c r="C36" t="s">
        <v>1456</v>
      </c>
      <c r="D36">
        <v>130</v>
      </c>
      <c r="E36">
        <v>63</v>
      </c>
      <c r="F36">
        <v>80.285585226874701</v>
      </c>
      <c r="G36">
        <v>2.05769222334993</v>
      </c>
      <c r="H36">
        <v>5062.5</v>
      </c>
      <c r="I36">
        <v>356.776692271233</v>
      </c>
      <c r="J36">
        <v>0.50454137018996104</v>
      </c>
      <c r="K36">
        <v>0.49978354211935699</v>
      </c>
      <c r="L36">
        <v>0.854430379746835</v>
      </c>
      <c r="M36" t="s">
        <v>959</v>
      </c>
      <c r="N36" t="s">
        <v>18</v>
      </c>
      <c r="O36" t="s">
        <v>19</v>
      </c>
      <c r="P36" s="1">
        <v>0.89646934523280997</v>
      </c>
      <c r="Q36" t="s">
        <v>20</v>
      </c>
    </row>
    <row r="37" spans="1:17" x14ac:dyDescent="0.35">
      <c r="A37">
        <v>34</v>
      </c>
      <c r="B37">
        <v>1355</v>
      </c>
      <c r="C37" t="s">
        <v>142</v>
      </c>
      <c r="D37">
        <v>35</v>
      </c>
      <c r="E37">
        <v>115</v>
      </c>
      <c r="F37">
        <v>56.559829880818199</v>
      </c>
      <c r="G37">
        <v>0.30434782608695699</v>
      </c>
      <c r="H37">
        <v>2512.5</v>
      </c>
      <c r="I37">
        <v>278.49242150783499</v>
      </c>
      <c r="J37">
        <v>0.93724634126316397</v>
      </c>
      <c r="K37">
        <v>0.40708881648876899</v>
      </c>
      <c r="L37">
        <v>0.77011494252873602</v>
      </c>
      <c r="M37" t="s">
        <v>959</v>
      </c>
      <c r="N37" t="s">
        <v>18</v>
      </c>
      <c r="O37" t="s">
        <v>19</v>
      </c>
      <c r="P37" s="1">
        <v>0.89617772915008898</v>
      </c>
      <c r="Q37" t="s">
        <v>20</v>
      </c>
    </row>
    <row r="38" spans="1:17" x14ac:dyDescent="0.35">
      <c r="A38">
        <v>35</v>
      </c>
      <c r="B38">
        <v>1332</v>
      </c>
      <c r="C38" t="s">
        <v>1533</v>
      </c>
      <c r="D38">
        <v>96</v>
      </c>
      <c r="E38">
        <v>41</v>
      </c>
      <c r="F38">
        <v>58.767867624188398</v>
      </c>
      <c r="G38">
        <v>2.34374989089208</v>
      </c>
      <c r="H38">
        <v>2712.5</v>
      </c>
      <c r="I38">
        <v>240.208150744438</v>
      </c>
      <c r="J38">
        <v>0.52545975445052595</v>
      </c>
      <c r="K38">
        <v>0.59075054542657501</v>
      </c>
      <c r="L38">
        <v>0.90041493775933601</v>
      </c>
      <c r="M38" t="s">
        <v>959</v>
      </c>
      <c r="N38" t="s">
        <v>18</v>
      </c>
      <c r="O38" t="s">
        <v>19</v>
      </c>
      <c r="P38" s="1">
        <v>0.89596606686622704</v>
      </c>
      <c r="Q38" t="s">
        <v>20</v>
      </c>
    </row>
    <row r="39" spans="1:17" x14ac:dyDescent="0.35">
      <c r="A39">
        <v>36</v>
      </c>
      <c r="B39">
        <v>1639</v>
      </c>
      <c r="C39" t="s">
        <v>2037</v>
      </c>
      <c r="D39">
        <v>45</v>
      </c>
      <c r="E39">
        <v>35</v>
      </c>
      <c r="F39">
        <v>38.056668037759799</v>
      </c>
      <c r="G39">
        <v>1.28571428571429</v>
      </c>
      <c r="H39">
        <v>1137.5</v>
      </c>
      <c r="I39">
        <v>133.63960921764399</v>
      </c>
      <c r="J39">
        <v>0.56543567565075503</v>
      </c>
      <c r="K39">
        <v>0.80037013553826397</v>
      </c>
      <c r="L39">
        <v>0.94791666666666696</v>
      </c>
      <c r="M39" t="s">
        <v>959</v>
      </c>
      <c r="N39" t="s">
        <v>18</v>
      </c>
      <c r="O39" t="s">
        <v>19</v>
      </c>
      <c r="P39" s="1">
        <v>0.89573653337472703</v>
      </c>
      <c r="Q39" t="s">
        <v>20</v>
      </c>
    </row>
    <row r="40" spans="1:17" x14ac:dyDescent="0.35">
      <c r="A40">
        <v>37</v>
      </c>
      <c r="B40">
        <v>1475</v>
      </c>
      <c r="C40" t="s">
        <v>2430</v>
      </c>
      <c r="D40">
        <v>109</v>
      </c>
      <c r="E40">
        <v>70</v>
      </c>
      <c r="F40">
        <v>46.524264916812797</v>
      </c>
      <c r="G40">
        <v>1.55263170796144</v>
      </c>
      <c r="H40">
        <v>1700</v>
      </c>
      <c r="I40">
        <v>510.416301488876</v>
      </c>
      <c r="J40">
        <v>0.50870914445610105</v>
      </c>
      <c r="K40">
        <v>8.1999218411120095E-2</v>
      </c>
      <c r="L40">
        <v>0.33415233415233397</v>
      </c>
      <c r="M40" t="s">
        <v>959</v>
      </c>
      <c r="N40" t="s">
        <v>18</v>
      </c>
      <c r="O40" t="s">
        <v>19</v>
      </c>
      <c r="P40" s="1">
        <v>0.89571580347851998</v>
      </c>
      <c r="Q40" t="s">
        <v>20</v>
      </c>
    </row>
    <row r="41" spans="1:17" x14ac:dyDescent="0.35">
      <c r="A41">
        <v>38</v>
      </c>
      <c r="B41">
        <v>56</v>
      </c>
      <c r="C41" t="s">
        <v>2008</v>
      </c>
      <c r="D41">
        <v>670</v>
      </c>
      <c r="E41">
        <v>434</v>
      </c>
      <c r="F41">
        <v>441.349900702573</v>
      </c>
      <c r="G41">
        <v>1.5441092037147099</v>
      </c>
      <c r="H41">
        <v>152987.5</v>
      </c>
      <c r="I41">
        <v>3040.2795535325999</v>
      </c>
      <c r="J41">
        <v>0.61584463418360702</v>
      </c>
      <c r="K41">
        <v>0.207988237266646</v>
      </c>
      <c r="L41">
        <v>0.641087423393222</v>
      </c>
      <c r="M41" t="s">
        <v>959</v>
      </c>
      <c r="N41" t="s">
        <v>18</v>
      </c>
      <c r="O41" t="s">
        <v>19</v>
      </c>
      <c r="P41" s="1">
        <v>0.89506157253918905</v>
      </c>
      <c r="Q41" t="s">
        <v>20</v>
      </c>
    </row>
    <row r="42" spans="1:17" x14ac:dyDescent="0.35">
      <c r="A42">
        <v>39</v>
      </c>
      <c r="B42">
        <v>906</v>
      </c>
      <c r="C42" t="s">
        <v>712</v>
      </c>
      <c r="D42">
        <v>109</v>
      </c>
      <c r="E42">
        <v>100</v>
      </c>
      <c r="F42">
        <v>100.054214906121</v>
      </c>
      <c r="G42">
        <v>1.09000005722046</v>
      </c>
      <c r="H42">
        <v>7862.5</v>
      </c>
      <c r="I42">
        <v>389.20309841632798</v>
      </c>
      <c r="J42">
        <v>0.638032090745275</v>
      </c>
      <c r="K42">
        <v>0.65225579227183506</v>
      </c>
      <c r="L42">
        <v>0.90895953757225401</v>
      </c>
      <c r="M42" t="s">
        <v>959</v>
      </c>
      <c r="N42" t="s">
        <v>18</v>
      </c>
      <c r="O42" t="s">
        <v>19</v>
      </c>
      <c r="P42" s="1">
        <v>0.894932182264224</v>
      </c>
      <c r="Q42" t="s">
        <v>20</v>
      </c>
    </row>
    <row r="43" spans="1:17" x14ac:dyDescent="0.35">
      <c r="A43">
        <v>40</v>
      </c>
      <c r="B43">
        <v>1240</v>
      </c>
      <c r="C43" t="s">
        <v>2315</v>
      </c>
      <c r="D43">
        <v>90</v>
      </c>
      <c r="E43">
        <v>54</v>
      </c>
      <c r="F43">
        <v>65.916082608182506</v>
      </c>
      <c r="G43">
        <v>1.6635513657721599</v>
      </c>
      <c r="H43">
        <v>3412.5</v>
      </c>
      <c r="I43">
        <v>246.06601536273999</v>
      </c>
      <c r="J43">
        <v>0.70990960442425899</v>
      </c>
      <c r="K43">
        <v>0.70823804243623001</v>
      </c>
      <c r="L43">
        <v>0.93174061433447097</v>
      </c>
      <c r="M43" t="s">
        <v>959</v>
      </c>
      <c r="N43" t="s">
        <v>18</v>
      </c>
      <c r="O43" t="s">
        <v>19</v>
      </c>
      <c r="P43" s="1">
        <v>0.89436092429335401</v>
      </c>
      <c r="Q43" t="s">
        <v>20</v>
      </c>
    </row>
    <row r="44" spans="1:17" x14ac:dyDescent="0.35">
      <c r="A44">
        <v>41</v>
      </c>
      <c r="B44">
        <v>286</v>
      </c>
      <c r="C44" t="s">
        <v>347</v>
      </c>
      <c r="D44">
        <v>173</v>
      </c>
      <c r="E44">
        <v>340</v>
      </c>
      <c r="F44">
        <v>220.64790298530099</v>
      </c>
      <c r="G44">
        <v>0.50832693735732604</v>
      </c>
      <c r="H44">
        <v>38237.5</v>
      </c>
      <c r="I44">
        <v>997.90367066860199</v>
      </c>
      <c r="J44">
        <v>0.85818020827794195</v>
      </c>
      <c r="K44">
        <v>0.48252754916162999</v>
      </c>
      <c r="L44">
        <v>0.80436497501972104</v>
      </c>
      <c r="M44" t="s">
        <v>959</v>
      </c>
      <c r="N44" t="s">
        <v>18</v>
      </c>
      <c r="O44" t="s">
        <v>19</v>
      </c>
      <c r="P44" s="1">
        <v>0.89385290650422</v>
      </c>
      <c r="Q44" t="s">
        <v>20</v>
      </c>
    </row>
    <row r="45" spans="1:17" x14ac:dyDescent="0.35">
      <c r="A45">
        <v>42</v>
      </c>
      <c r="B45">
        <v>978</v>
      </c>
      <c r="C45" t="s">
        <v>1488</v>
      </c>
      <c r="D45">
        <v>78</v>
      </c>
      <c r="E45">
        <v>141</v>
      </c>
      <c r="F45">
        <v>91.756724492329496</v>
      </c>
      <c r="G45">
        <v>0.55172409702036296</v>
      </c>
      <c r="H45">
        <v>6612.5</v>
      </c>
      <c r="I45">
        <v>396.776692271233</v>
      </c>
      <c r="J45">
        <v>0.81648018066668204</v>
      </c>
      <c r="K45">
        <v>0.52781684191774003</v>
      </c>
      <c r="L45">
        <v>0.82656249999999998</v>
      </c>
      <c r="M45" t="s">
        <v>959</v>
      </c>
      <c r="N45" t="s">
        <v>18</v>
      </c>
      <c r="O45" t="s">
        <v>19</v>
      </c>
      <c r="P45" s="1">
        <v>0.89367590615524894</v>
      </c>
      <c r="Q45" t="s">
        <v>20</v>
      </c>
    </row>
    <row r="46" spans="1:17" x14ac:dyDescent="0.35">
      <c r="A46">
        <v>43</v>
      </c>
      <c r="B46">
        <v>462</v>
      </c>
      <c r="C46" t="s">
        <v>2431</v>
      </c>
      <c r="D46">
        <v>166</v>
      </c>
      <c r="E46">
        <v>278</v>
      </c>
      <c r="F46">
        <v>172.65491838089099</v>
      </c>
      <c r="G46">
        <v>0.59706038408333895</v>
      </c>
      <c r="H46">
        <v>23412.5</v>
      </c>
      <c r="I46">
        <v>1038.6143475771</v>
      </c>
      <c r="J46">
        <v>0.659898006394945</v>
      </c>
      <c r="K46">
        <v>0.272740114812001</v>
      </c>
      <c r="L46">
        <v>0.73595284872298605</v>
      </c>
      <c r="M46" t="s">
        <v>959</v>
      </c>
      <c r="N46" t="s">
        <v>18</v>
      </c>
      <c r="O46" t="s">
        <v>19</v>
      </c>
      <c r="P46" s="1">
        <v>0.89366008977941502</v>
      </c>
      <c r="Q46" t="s">
        <v>20</v>
      </c>
    </row>
    <row r="47" spans="1:17" x14ac:dyDescent="0.35">
      <c r="A47">
        <v>44</v>
      </c>
      <c r="B47">
        <v>774</v>
      </c>
      <c r="C47" t="s">
        <v>235</v>
      </c>
      <c r="D47">
        <v>105</v>
      </c>
      <c r="E47">
        <v>130</v>
      </c>
      <c r="F47">
        <v>116.515735614288</v>
      </c>
      <c r="G47">
        <v>0.80769230769230804</v>
      </c>
      <c r="H47">
        <v>10662.5</v>
      </c>
      <c r="I47">
        <v>396.776692271233</v>
      </c>
      <c r="J47">
        <v>0.72164861357566201</v>
      </c>
      <c r="K47">
        <v>0.85109218554977695</v>
      </c>
      <c r="L47">
        <v>0.96931818181818197</v>
      </c>
      <c r="M47" t="s">
        <v>959</v>
      </c>
      <c r="N47" t="s">
        <v>18</v>
      </c>
      <c r="O47" t="s">
        <v>19</v>
      </c>
      <c r="P47" s="1">
        <v>0.89318978885119205</v>
      </c>
      <c r="Q47" t="s">
        <v>20</v>
      </c>
    </row>
    <row r="48" spans="1:17" x14ac:dyDescent="0.35">
      <c r="A48">
        <v>45</v>
      </c>
      <c r="B48">
        <v>901</v>
      </c>
      <c r="C48" t="s">
        <v>916</v>
      </c>
      <c r="D48">
        <v>89</v>
      </c>
      <c r="E48">
        <v>131</v>
      </c>
      <c r="F48">
        <v>100.92530088080601</v>
      </c>
      <c r="G48">
        <v>0.675925863896915</v>
      </c>
      <c r="H48">
        <v>8000</v>
      </c>
      <c r="I48">
        <v>375.56348919868498</v>
      </c>
      <c r="J48">
        <v>0.75540276154963104</v>
      </c>
      <c r="K48">
        <v>0.71274326227401097</v>
      </c>
      <c r="L48">
        <v>0.91822094691535106</v>
      </c>
      <c r="M48" t="s">
        <v>959</v>
      </c>
      <c r="N48" t="s">
        <v>18</v>
      </c>
      <c r="O48" t="s">
        <v>19</v>
      </c>
      <c r="P48" s="1">
        <v>0.89282176053914797</v>
      </c>
      <c r="Q48" t="s">
        <v>20</v>
      </c>
    </row>
    <row r="49" spans="1:17" x14ac:dyDescent="0.35">
      <c r="A49">
        <v>46</v>
      </c>
      <c r="B49">
        <v>2056</v>
      </c>
      <c r="C49" t="s">
        <v>677</v>
      </c>
      <c r="D49">
        <v>59</v>
      </c>
      <c r="E49">
        <v>38</v>
      </c>
      <c r="F49">
        <v>24.2667115497756</v>
      </c>
      <c r="G49">
        <v>1.5526316515956899</v>
      </c>
      <c r="H49">
        <v>462.5</v>
      </c>
      <c r="I49">
        <v>206.06601536273999</v>
      </c>
      <c r="J49">
        <v>0.24634722697706199</v>
      </c>
      <c r="K49">
        <v>0.136870185038002</v>
      </c>
      <c r="L49">
        <v>0.30578512396694202</v>
      </c>
      <c r="M49" t="s">
        <v>959</v>
      </c>
      <c r="N49" t="s">
        <v>18</v>
      </c>
      <c r="O49" t="s">
        <v>19</v>
      </c>
      <c r="P49" s="1">
        <v>0.89177938643153898</v>
      </c>
      <c r="Q49" t="s">
        <v>20</v>
      </c>
    </row>
    <row r="50" spans="1:17" x14ac:dyDescent="0.35">
      <c r="A50">
        <v>47</v>
      </c>
      <c r="B50">
        <v>1686</v>
      </c>
      <c r="C50" t="s">
        <v>2432</v>
      </c>
      <c r="D50">
        <v>27</v>
      </c>
      <c r="E50">
        <v>55</v>
      </c>
      <c r="F50">
        <v>36.345371475096101</v>
      </c>
      <c r="G50">
        <v>0.48571427832869402</v>
      </c>
      <c r="H50">
        <v>1037.5</v>
      </c>
      <c r="I50">
        <v>139.49747383594499</v>
      </c>
      <c r="J50">
        <v>0.81557221869763696</v>
      </c>
      <c r="K50">
        <v>0.66998531435199804</v>
      </c>
      <c r="L50">
        <v>0.94318181818181801</v>
      </c>
      <c r="M50" t="s">
        <v>959</v>
      </c>
      <c r="N50" t="s">
        <v>18</v>
      </c>
      <c r="O50" t="s">
        <v>19</v>
      </c>
      <c r="P50" s="1">
        <v>0.89162568591219205</v>
      </c>
      <c r="Q50" t="s">
        <v>20</v>
      </c>
    </row>
    <row r="51" spans="1:17" x14ac:dyDescent="0.35">
      <c r="A51">
        <v>48</v>
      </c>
      <c r="B51">
        <v>201</v>
      </c>
      <c r="C51" t="s">
        <v>160</v>
      </c>
      <c r="D51">
        <v>359</v>
      </c>
      <c r="E51">
        <v>206</v>
      </c>
      <c r="F51">
        <v>260.10914306952901</v>
      </c>
      <c r="G51">
        <v>1.74207584219392</v>
      </c>
      <c r="H51">
        <v>53137.5</v>
      </c>
      <c r="I51">
        <v>1006.187941432</v>
      </c>
      <c r="J51">
        <v>0.793445118202181</v>
      </c>
      <c r="K51">
        <v>0.65955765536466404</v>
      </c>
      <c r="L51">
        <v>0.91973171787105101</v>
      </c>
      <c r="M51" t="s">
        <v>959</v>
      </c>
      <c r="N51" t="s">
        <v>18</v>
      </c>
      <c r="O51" t="s">
        <v>19</v>
      </c>
      <c r="P51" s="1">
        <v>0.89079255770319299</v>
      </c>
      <c r="Q51" t="s">
        <v>20</v>
      </c>
    </row>
    <row r="52" spans="1:17" x14ac:dyDescent="0.35">
      <c r="A52">
        <v>49</v>
      </c>
      <c r="B52">
        <v>296</v>
      </c>
      <c r="C52" t="s">
        <v>166</v>
      </c>
      <c r="D52">
        <v>188</v>
      </c>
      <c r="E52">
        <v>240</v>
      </c>
      <c r="F52">
        <v>218.254609269551</v>
      </c>
      <c r="G52">
        <v>0.78289457393969797</v>
      </c>
      <c r="H52">
        <v>37412.5</v>
      </c>
      <c r="I52">
        <v>758.19804608821903</v>
      </c>
      <c r="J52">
        <v>0.70377761742758804</v>
      </c>
      <c r="K52">
        <v>0.81782667552062605</v>
      </c>
      <c r="L52">
        <v>0.97396680767979205</v>
      </c>
      <c r="M52" t="s">
        <v>959</v>
      </c>
      <c r="N52" t="s">
        <v>18</v>
      </c>
      <c r="O52" t="s">
        <v>19</v>
      </c>
      <c r="P52" s="1">
        <v>0.89061597327915798</v>
      </c>
      <c r="Q52" t="s">
        <v>20</v>
      </c>
    </row>
    <row r="53" spans="1:17" x14ac:dyDescent="0.35">
      <c r="A53">
        <v>50</v>
      </c>
      <c r="B53">
        <v>850</v>
      </c>
      <c r="C53" t="s">
        <v>1452</v>
      </c>
      <c r="D53">
        <v>116</v>
      </c>
      <c r="E53">
        <v>115</v>
      </c>
      <c r="F53">
        <v>106.22657607781299</v>
      </c>
      <c r="G53">
        <v>1.01524387502435</v>
      </c>
      <c r="H53">
        <v>8862.5</v>
      </c>
      <c r="I53">
        <v>406.776692271233</v>
      </c>
      <c r="J53">
        <v>0.62233975132049102</v>
      </c>
      <c r="K53">
        <v>0.673060325500349</v>
      </c>
      <c r="L53">
        <v>0.89974619289340096</v>
      </c>
      <c r="M53" t="s">
        <v>959</v>
      </c>
      <c r="N53" t="s">
        <v>18</v>
      </c>
      <c r="O53" t="s">
        <v>19</v>
      </c>
      <c r="P53" s="1">
        <v>0.88940215398035904</v>
      </c>
      <c r="Q53" t="s">
        <v>20</v>
      </c>
    </row>
    <row r="54" spans="1:17" x14ac:dyDescent="0.35">
      <c r="A54">
        <v>51</v>
      </c>
      <c r="B54">
        <v>899</v>
      </c>
      <c r="C54" t="s">
        <v>1833</v>
      </c>
      <c r="D54">
        <v>101</v>
      </c>
      <c r="E54">
        <v>110</v>
      </c>
      <c r="F54">
        <v>101.24020118074699</v>
      </c>
      <c r="G54">
        <v>0.91836741443921099</v>
      </c>
      <c r="H54">
        <v>8050</v>
      </c>
      <c r="I54">
        <v>367.98989534378097</v>
      </c>
      <c r="J54">
        <v>0.727228928862649</v>
      </c>
      <c r="K54">
        <v>0.74702297228936498</v>
      </c>
      <c r="L54">
        <v>0.91089108910891103</v>
      </c>
      <c r="M54" t="s">
        <v>959</v>
      </c>
      <c r="N54" t="s">
        <v>18</v>
      </c>
      <c r="O54" t="s">
        <v>19</v>
      </c>
      <c r="P54" s="1">
        <v>0.88926127015018797</v>
      </c>
      <c r="Q54" t="s">
        <v>20</v>
      </c>
    </row>
    <row r="55" spans="1:17" x14ac:dyDescent="0.35">
      <c r="A55">
        <v>52</v>
      </c>
      <c r="B55">
        <v>2147</v>
      </c>
      <c r="C55" t="s">
        <v>2395</v>
      </c>
      <c r="D55">
        <v>15</v>
      </c>
      <c r="E55">
        <v>35</v>
      </c>
      <c r="F55">
        <v>21.850968611841601</v>
      </c>
      <c r="G55">
        <v>0.42857142857142899</v>
      </c>
      <c r="H55">
        <v>375</v>
      </c>
      <c r="I55">
        <v>82.426406145095797</v>
      </c>
      <c r="J55">
        <v>0.81526594272914399</v>
      </c>
      <c r="K55">
        <v>0.69359891066554802</v>
      </c>
      <c r="L55">
        <v>0.967741935483871</v>
      </c>
      <c r="M55" t="s">
        <v>959</v>
      </c>
      <c r="N55" t="s">
        <v>18</v>
      </c>
      <c r="O55" t="s">
        <v>19</v>
      </c>
      <c r="P55" s="1">
        <v>0.88910524149081005</v>
      </c>
      <c r="Q55" t="s">
        <v>20</v>
      </c>
    </row>
    <row r="56" spans="1:17" x14ac:dyDescent="0.35">
      <c r="A56">
        <v>53</v>
      </c>
      <c r="B56">
        <v>815</v>
      </c>
      <c r="C56" t="s">
        <v>679</v>
      </c>
      <c r="D56">
        <v>134</v>
      </c>
      <c r="E56">
        <v>109</v>
      </c>
      <c r="F56">
        <v>111.70383851240101</v>
      </c>
      <c r="G56">
        <v>1.2339622545606099</v>
      </c>
      <c r="H56">
        <v>9800</v>
      </c>
      <c r="I56">
        <v>464.55843687057501</v>
      </c>
      <c r="J56">
        <v>0.65015347111612198</v>
      </c>
      <c r="K56">
        <v>0.57063083561177097</v>
      </c>
      <c r="L56">
        <v>0.84210526315789502</v>
      </c>
      <c r="M56" t="s">
        <v>959</v>
      </c>
      <c r="N56" t="s">
        <v>18</v>
      </c>
      <c r="O56" t="s">
        <v>19</v>
      </c>
      <c r="P56" s="1">
        <v>0.88820779163514496</v>
      </c>
      <c r="Q56" t="s">
        <v>20</v>
      </c>
    </row>
    <row r="57" spans="1:17" x14ac:dyDescent="0.35">
      <c r="A57">
        <v>54</v>
      </c>
      <c r="B57">
        <v>1561</v>
      </c>
      <c r="C57" t="s">
        <v>1703</v>
      </c>
      <c r="D57">
        <v>37</v>
      </c>
      <c r="E57">
        <v>76</v>
      </c>
      <c r="F57">
        <v>41.650796867547001</v>
      </c>
      <c r="G57">
        <v>0.489247305434719</v>
      </c>
      <c r="H57">
        <v>1362.5</v>
      </c>
      <c r="I57">
        <v>206.06601536273999</v>
      </c>
      <c r="J57">
        <v>0.91348792686770797</v>
      </c>
      <c r="K57">
        <v>0.40321216673357202</v>
      </c>
      <c r="L57">
        <v>0.68553459119496896</v>
      </c>
      <c r="M57" t="s">
        <v>959</v>
      </c>
      <c r="N57" t="s">
        <v>18</v>
      </c>
      <c r="O57" t="s">
        <v>19</v>
      </c>
      <c r="P57" s="1">
        <v>0.88756473386810297</v>
      </c>
      <c r="Q57" t="s">
        <v>20</v>
      </c>
    </row>
    <row r="58" spans="1:17" x14ac:dyDescent="0.35">
      <c r="A58">
        <v>55</v>
      </c>
      <c r="B58">
        <v>1258</v>
      </c>
      <c r="C58" t="s">
        <v>2054</v>
      </c>
      <c r="D58">
        <v>71</v>
      </c>
      <c r="E58">
        <v>64</v>
      </c>
      <c r="F58">
        <v>64.327509825806899</v>
      </c>
      <c r="G58">
        <v>1.1111112443159801</v>
      </c>
      <c r="H58">
        <v>3250</v>
      </c>
      <c r="I58">
        <v>227.27921843528699</v>
      </c>
      <c r="J58">
        <v>0.63907334825676598</v>
      </c>
      <c r="K58">
        <v>0.79063087581138003</v>
      </c>
      <c r="L58">
        <v>0.94202898550724601</v>
      </c>
      <c r="M58" t="s">
        <v>959</v>
      </c>
      <c r="N58" t="s">
        <v>18</v>
      </c>
      <c r="O58" t="s">
        <v>19</v>
      </c>
      <c r="P58" s="1">
        <v>0.88709472788840504</v>
      </c>
      <c r="Q58" t="s">
        <v>20</v>
      </c>
    </row>
    <row r="59" spans="1:17" x14ac:dyDescent="0.35">
      <c r="A59">
        <v>56</v>
      </c>
      <c r="B59">
        <v>334</v>
      </c>
      <c r="C59" t="s">
        <v>236</v>
      </c>
      <c r="D59">
        <v>177</v>
      </c>
      <c r="E59">
        <v>342</v>
      </c>
      <c r="F59">
        <v>205.79390262287501</v>
      </c>
      <c r="G59">
        <v>0.51862462187172598</v>
      </c>
      <c r="H59">
        <v>33262.5</v>
      </c>
      <c r="I59">
        <v>968.61434757709503</v>
      </c>
      <c r="J59">
        <v>0.68990341113940701</v>
      </c>
      <c r="K59">
        <v>0.44551564143038702</v>
      </c>
      <c r="L59">
        <v>0.81177547284929796</v>
      </c>
      <c r="M59" t="s">
        <v>959</v>
      </c>
      <c r="N59" t="s">
        <v>18</v>
      </c>
      <c r="O59" t="s">
        <v>19</v>
      </c>
      <c r="P59" s="1">
        <v>0.88635476616978903</v>
      </c>
      <c r="Q59" t="s">
        <v>20</v>
      </c>
    </row>
    <row r="60" spans="1:17" x14ac:dyDescent="0.35">
      <c r="A60">
        <v>57</v>
      </c>
      <c r="B60">
        <v>1304</v>
      </c>
      <c r="C60" t="s">
        <v>2433</v>
      </c>
      <c r="D60">
        <v>60</v>
      </c>
      <c r="E60">
        <v>65</v>
      </c>
      <c r="F60">
        <v>60.370921781967198</v>
      </c>
      <c r="G60">
        <v>0.92307692307692302</v>
      </c>
      <c r="H60">
        <v>2862.5</v>
      </c>
      <c r="I60">
        <v>211.92387998104101</v>
      </c>
      <c r="J60">
        <v>0.59464653862314798</v>
      </c>
      <c r="K60">
        <v>0.80093185361115604</v>
      </c>
      <c r="L60">
        <v>0.94238683127571998</v>
      </c>
      <c r="M60" t="s">
        <v>309</v>
      </c>
      <c r="N60" t="s">
        <v>18</v>
      </c>
      <c r="O60" t="s">
        <v>19</v>
      </c>
      <c r="P60" s="1">
        <v>0.884706231472424</v>
      </c>
      <c r="Q60" t="s">
        <v>20</v>
      </c>
    </row>
    <row r="61" spans="1:17" x14ac:dyDescent="0.35">
      <c r="A61">
        <v>58</v>
      </c>
      <c r="B61">
        <v>469</v>
      </c>
      <c r="C61" t="s">
        <v>311</v>
      </c>
      <c r="D61">
        <v>263</v>
      </c>
      <c r="E61">
        <v>186</v>
      </c>
      <c r="F61">
        <v>171.08066528570501</v>
      </c>
      <c r="G61">
        <v>1.4111498436290699</v>
      </c>
      <c r="H61">
        <v>22987.5</v>
      </c>
      <c r="I61">
        <v>848.90872299671196</v>
      </c>
      <c r="J61">
        <v>0.69634075912484295</v>
      </c>
      <c r="K61">
        <v>0.40084790103418</v>
      </c>
      <c r="L61">
        <v>0.77627691008864497</v>
      </c>
      <c r="M61" t="s">
        <v>959</v>
      </c>
      <c r="N61" t="s">
        <v>18</v>
      </c>
      <c r="O61" t="s">
        <v>19</v>
      </c>
      <c r="P61" s="1">
        <v>0.88470068085919196</v>
      </c>
      <c r="Q61" t="s">
        <v>20</v>
      </c>
    </row>
    <row r="62" spans="1:17" x14ac:dyDescent="0.35">
      <c r="A62">
        <v>59</v>
      </c>
      <c r="B62">
        <v>1786</v>
      </c>
      <c r="C62" t="s">
        <v>1203</v>
      </c>
      <c r="D62">
        <v>27</v>
      </c>
      <c r="E62">
        <v>38</v>
      </c>
      <c r="F62">
        <v>31.6650618423356</v>
      </c>
      <c r="G62">
        <v>0.70588240459296203</v>
      </c>
      <c r="H62">
        <v>787.5</v>
      </c>
      <c r="I62">
        <v>109.497473835945</v>
      </c>
      <c r="J62">
        <v>0.667145862242424</v>
      </c>
      <c r="K62">
        <v>0.82537674165727004</v>
      </c>
      <c r="L62">
        <v>0.95454545454545503</v>
      </c>
      <c r="M62" t="s">
        <v>959</v>
      </c>
      <c r="N62" t="s">
        <v>18</v>
      </c>
      <c r="O62" t="s">
        <v>19</v>
      </c>
      <c r="P62" s="1">
        <v>0.884671795895422</v>
      </c>
      <c r="Q62" t="s">
        <v>20</v>
      </c>
    </row>
    <row r="63" spans="1:17" x14ac:dyDescent="0.35">
      <c r="A63">
        <v>60</v>
      </c>
      <c r="B63">
        <v>611</v>
      </c>
      <c r="C63" t="s">
        <v>2434</v>
      </c>
      <c r="D63">
        <v>130</v>
      </c>
      <c r="E63">
        <v>218</v>
      </c>
      <c r="F63">
        <v>141.66664506470099</v>
      </c>
      <c r="G63">
        <v>0.59665426125888599</v>
      </c>
      <c r="H63">
        <v>15762.5</v>
      </c>
      <c r="I63">
        <v>800.62445223331497</v>
      </c>
      <c r="J63">
        <v>0.79568635415459898</v>
      </c>
      <c r="K63">
        <v>0.309013365272301</v>
      </c>
      <c r="L63">
        <v>0.73442050087361699</v>
      </c>
      <c r="M63" t="s">
        <v>959</v>
      </c>
      <c r="N63" t="s">
        <v>18</v>
      </c>
      <c r="O63" t="s">
        <v>19</v>
      </c>
      <c r="P63" s="1">
        <v>0.88450070957524296</v>
      </c>
      <c r="Q63" t="s">
        <v>20</v>
      </c>
    </row>
    <row r="64" spans="1:17" x14ac:dyDescent="0.35">
      <c r="A64">
        <v>61</v>
      </c>
      <c r="B64">
        <v>2024</v>
      </c>
      <c r="C64" t="s">
        <v>1163</v>
      </c>
      <c r="D64">
        <v>23</v>
      </c>
      <c r="E64">
        <v>41</v>
      </c>
      <c r="F64">
        <v>24.913937425834401</v>
      </c>
      <c r="G64">
        <v>0.56818181287634995</v>
      </c>
      <c r="H64">
        <v>487.5</v>
      </c>
      <c r="I64">
        <v>119.497473835945</v>
      </c>
      <c r="J64">
        <v>0.76476113935348999</v>
      </c>
      <c r="K64">
        <v>0.429009624320288</v>
      </c>
      <c r="L64">
        <v>0.68421052631578905</v>
      </c>
      <c r="M64" t="s">
        <v>959</v>
      </c>
      <c r="N64" t="s">
        <v>18</v>
      </c>
      <c r="O64" t="s">
        <v>19</v>
      </c>
      <c r="P64" s="1">
        <v>0.88435067954901903</v>
      </c>
      <c r="Q64" t="s">
        <v>20</v>
      </c>
    </row>
    <row r="65" spans="1:17" x14ac:dyDescent="0.35">
      <c r="A65">
        <v>62</v>
      </c>
      <c r="B65">
        <v>465</v>
      </c>
      <c r="C65" t="s">
        <v>369</v>
      </c>
      <c r="D65">
        <v>181</v>
      </c>
      <c r="E65">
        <v>167</v>
      </c>
      <c r="F65">
        <v>172.239604598737</v>
      </c>
      <c r="G65">
        <v>1.0797100458197899</v>
      </c>
      <c r="H65">
        <v>23300</v>
      </c>
      <c r="I65">
        <v>618.70057225227401</v>
      </c>
      <c r="J65">
        <v>0.69393759961257795</v>
      </c>
      <c r="K65">
        <v>0.76490015623127505</v>
      </c>
      <c r="L65">
        <v>0.93340010015022501</v>
      </c>
      <c r="M65" t="s">
        <v>959</v>
      </c>
      <c r="N65" t="s">
        <v>18</v>
      </c>
      <c r="O65" t="s">
        <v>19</v>
      </c>
      <c r="P65" s="1">
        <v>0.88357881629488699</v>
      </c>
      <c r="Q65" t="s">
        <v>20</v>
      </c>
    </row>
    <row r="66" spans="1:17" x14ac:dyDescent="0.35">
      <c r="A66">
        <v>63</v>
      </c>
      <c r="B66">
        <v>1317</v>
      </c>
      <c r="C66" t="s">
        <v>2182</v>
      </c>
      <c r="D66">
        <v>46</v>
      </c>
      <c r="E66">
        <v>82</v>
      </c>
      <c r="F66">
        <v>59.7082132144185</v>
      </c>
      <c r="G66">
        <v>0.56493510514742096</v>
      </c>
      <c r="H66">
        <v>2800</v>
      </c>
      <c r="I66">
        <v>227.27921843528699</v>
      </c>
      <c r="J66">
        <v>0.81048355450224596</v>
      </c>
      <c r="K66">
        <v>0.68115890839134297</v>
      </c>
      <c r="L66">
        <v>0.89243027888446202</v>
      </c>
      <c r="M66" t="s">
        <v>959</v>
      </c>
      <c r="N66" t="s">
        <v>18</v>
      </c>
      <c r="O66" t="s">
        <v>19</v>
      </c>
      <c r="P66" s="1">
        <v>0.88309205102672605</v>
      </c>
      <c r="Q66" t="s">
        <v>20</v>
      </c>
    </row>
    <row r="67" spans="1:17" x14ac:dyDescent="0.35">
      <c r="A67">
        <v>64</v>
      </c>
      <c r="B67">
        <v>868</v>
      </c>
      <c r="C67" t="s">
        <v>1175</v>
      </c>
      <c r="D67">
        <v>101</v>
      </c>
      <c r="E67">
        <v>151</v>
      </c>
      <c r="F67">
        <v>104.56550382613401</v>
      </c>
      <c r="G67">
        <v>0.66949149600230495</v>
      </c>
      <c r="H67">
        <v>8587.5</v>
      </c>
      <c r="I67">
        <v>505.77163994312298</v>
      </c>
      <c r="J67">
        <v>0.82930625302261596</v>
      </c>
      <c r="K67">
        <v>0.42185933815510401</v>
      </c>
      <c r="L67">
        <v>0.71637122002085496</v>
      </c>
      <c r="M67" t="s">
        <v>959</v>
      </c>
      <c r="N67" t="s">
        <v>18</v>
      </c>
      <c r="O67" t="s">
        <v>19</v>
      </c>
      <c r="P67" s="1">
        <v>0.88280406262056499</v>
      </c>
      <c r="Q67" t="s">
        <v>20</v>
      </c>
    </row>
    <row r="68" spans="1:17" x14ac:dyDescent="0.35">
      <c r="A68">
        <v>65</v>
      </c>
      <c r="B68">
        <v>1262</v>
      </c>
      <c r="C68" t="s">
        <v>2312</v>
      </c>
      <c r="D68">
        <v>73</v>
      </c>
      <c r="E68">
        <v>67</v>
      </c>
      <c r="F68">
        <v>64.203683898045099</v>
      </c>
      <c r="G68">
        <v>1.0909090584677399</v>
      </c>
      <c r="H68">
        <v>3237.5</v>
      </c>
      <c r="I68">
        <v>240.208150744438</v>
      </c>
      <c r="J68">
        <v>0.63212036686653195</v>
      </c>
      <c r="K68">
        <v>0.70508936067042804</v>
      </c>
      <c r="L68">
        <v>0.90559440559440596</v>
      </c>
      <c r="M68" t="s">
        <v>959</v>
      </c>
      <c r="N68" t="s">
        <v>18</v>
      </c>
      <c r="O68" t="s">
        <v>19</v>
      </c>
      <c r="P68" s="1">
        <v>0.882318879283851</v>
      </c>
      <c r="Q68" t="s">
        <v>20</v>
      </c>
    </row>
    <row r="69" spans="1:17" x14ac:dyDescent="0.35">
      <c r="A69">
        <v>66</v>
      </c>
      <c r="B69">
        <v>841</v>
      </c>
      <c r="C69" t="s">
        <v>1920</v>
      </c>
      <c r="D69">
        <v>137</v>
      </c>
      <c r="E69">
        <v>109</v>
      </c>
      <c r="F69">
        <v>107.344389140063</v>
      </c>
      <c r="G69">
        <v>1.2500000436052301</v>
      </c>
      <c r="H69">
        <v>9050</v>
      </c>
      <c r="I69">
        <v>442.13203072547901</v>
      </c>
      <c r="J69">
        <v>0.74389404193884801</v>
      </c>
      <c r="K69">
        <v>0.58177423703684905</v>
      </c>
      <c r="L69">
        <v>0.84579439252336497</v>
      </c>
      <c r="M69" t="s">
        <v>959</v>
      </c>
      <c r="N69" t="s">
        <v>18</v>
      </c>
      <c r="O69" t="s">
        <v>19</v>
      </c>
      <c r="P69" s="1">
        <v>0.88222909230700497</v>
      </c>
      <c r="Q69" t="s">
        <v>20</v>
      </c>
    </row>
    <row r="70" spans="1:17" x14ac:dyDescent="0.35">
      <c r="A70">
        <v>67</v>
      </c>
      <c r="B70">
        <v>1684</v>
      </c>
      <c r="C70" t="s">
        <v>812</v>
      </c>
      <c r="D70">
        <v>40</v>
      </c>
      <c r="E70">
        <v>30</v>
      </c>
      <c r="F70">
        <v>36.563663957157303</v>
      </c>
      <c r="G70">
        <v>1.3333333333333299</v>
      </c>
      <c r="H70">
        <v>1050</v>
      </c>
      <c r="I70">
        <v>122.426406145096</v>
      </c>
      <c r="J70">
        <v>0.56769415807937496</v>
      </c>
      <c r="K70">
        <v>0.88033701216068405</v>
      </c>
      <c r="L70">
        <v>0.98823529411764699</v>
      </c>
      <c r="M70" t="s">
        <v>959</v>
      </c>
      <c r="N70" t="s">
        <v>18</v>
      </c>
      <c r="O70" t="s">
        <v>19</v>
      </c>
      <c r="P70" s="1">
        <v>0.88186538282780302</v>
      </c>
      <c r="Q70" t="s">
        <v>20</v>
      </c>
    </row>
    <row r="71" spans="1:17" x14ac:dyDescent="0.35">
      <c r="A71">
        <v>68</v>
      </c>
      <c r="B71">
        <v>559</v>
      </c>
      <c r="C71" t="s">
        <v>753</v>
      </c>
      <c r="D71">
        <v>170</v>
      </c>
      <c r="E71">
        <v>174</v>
      </c>
      <c r="F71">
        <v>151.38795132121001</v>
      </c>
      <c r="G71">
        <v>0.97452230554858099</v>
      </c>
      <c r="H71">
        <v>18000</v>
      </c>
      <c r="I71">
        <v>701.83765530586197</v>
      </c>
      <c r="J71">
        <v>0.74482129630086402</v>
      </c>
      <c r="K71">
        <v>0.459207569404252</v>
      </c>
      <c r="L71">
        <v>0.79470198675496695</v>
      </c>
      <c r="M71" t="s">
        <v>959</v>
      </c>
      <c r="N71" t="s">
        <v>18</v>
      </c>
      <c r="O71" t="s">
        <v>19</v>
      </c>
      <c r="P71" s="1">
        <v>0.88170376429997899</v>
      </c>
      <c r="Q71" t="s">
        <v>20</v>
      </c>
    </row>
    <row r="72" spans="1:17" x14ac:dyDescent="0.35">
      <c r="A72">
        <v>69</v>
      </c>
      <c r="B72">
        <v>2128</v>
      </c>
      <c r="C72" t="s">
        <v>2435</v>
      </c>
      <c r="D72">
        <v>46</v>
      </c>
      <c r="E72">
        <v>18</v>
      </c>
      <c r="F72">
        <v>22.212166116452401</v>
      </c>
      <c r="G72">
        <v>2.6111110210591799</v>
      </c>
      <c r="H72">
        <v>387.5</v>
      </c>
      <c r="I72">
        <v>109.497473835945</v>
      </c>
      <c r="J72">
        <v>0.66398083710910405</v>
      </c>
      <c r="K72">
        <v>0.40613776176786298</v>
      </c>
      <c r="L72">
        <v>0.75609756097560998</v>
      </c>
      <c r="M72" t="s">
        <v>959</v>
      </c>
      <c r="N72" t="s">
        <v>18</v>
      </c>
      <c r="O72" t="s">
        <v>19</v>
      </c>
      <c r="P72" s="1">
        <v>0.88164966482348905</v>
      </c>
      <c r="Q72" t="s">
        <v>20</v>
      </c>
    </row>
    <row r="73" spans="1:17" x14ac:dyDescent="0.35">
      <c r="A73">
        <v>70</v>
      </c>
      <c r="B73">
        <v>1382</v>
      </c>
      <c r="C73" t="s">
        <v>1415</v>
      </c>
      <c r="D73">
        <v>50</v>
      </c>
      <c r="E73">
        <v>65</v>
      </c>
      <c r="F73">
        <v>53.967911378722903</v>
      </c>
      <c r="G73">
        <v>0.76923076923076905</v>
      </c>
      <c r="H73">
        <v>2287.5</v>
      </c>
      <c r="I73">
        <v>197.78174459934201</v>
      </c>
      <c r="J73">
        <v>0.64307630689648099</v>
      </c>
      <c r="K73">
        <v>0.73484976552772197</v>
      </c>
      <c r="L73">
        <v>0.91500000000000004</v>
      </c>
      <c r="M73" t="s">
        <v>959</v>
      </c>
      <c r="N73" t="s">
        <v>18</v>
      </c>
      <c r="O73" t="s">
        <v>19</v>
      </c>
      <c r="P73" s="1">
        <v>0.88153658323106998</v>
      </c>
      <c r="Q73" t="s">
        <v>20</v>
      </c>
    </row>
    <row r="74" spans="1:17" x14ac:dyDescent="0.35">
      <c r="A74">
        <v>71</v>
      </c>
      <c r="B74">
        <v>1857</v>
      </c>
      <c r="C74" t="s">
        <v>1899</v>
      </c>
      <c r="D74">
        <v>22</v>
      </c>
      <c r="E74">
        <v>49</v>
      </c>
      <c r="F74">
        <v>29.043436408025901</v>
      </c>
      <c r="G74">
        <v>0.45000000491512498</v>
      </c>
      <c r="H74">
        <v>662.5</v>
      </c>
      <c r="I74">
        <v>119.497473835945</v>
      </c>
      <c r="J74">
        <v>0.85611680052292105</v>
      </c>
      <c r="K74">
        <v>0.58301307920449397</v>
      </c>
      <c r="L74">
        <v>0.86885245901639296</v>
      </c>
      <c r="M74" t="s">
        <v>959</v>
      </c>
      <c r="N74" t="s">
        <v>18</v>
      </c>
      <c r="O74" t="s">
        <v>19</v>
      </c>
      <c r="P74" s="1">
        <v>0.88127435809330401</v>
      </c>
      <c r="Q74" t="s">
        <v>20</v>
      </c>
    </row>
    <row r="75" spans="1:17" x14ac:dyDescent="0.35">
      <c r="A75">
        <v>72</v>
      </c>
      <c r="B75">
        <v>1091</v>
      </c>
      <c r="C75" t="s">
        <v>2092</v>
      </c>
      <c r="D75">
        <v>92</v>
      </c>
      <c r="E75">
        <v>72</v>
      </c>
      <c r="F75">
        <v>79.588734975858401</v>
      </c>
      <c r="G75">
        <v>1.2764226635129401</v>
      </c>
      <c r="H75">
        <v>4975</v>
      </c>
      <c r="I75">
        <v>281.42135381698603</v>
      </c>
      <c r="J75">
        <v>0.65000911876927603</v>
      </c>
      <c r="K75">
        <v>0.78938497019667397</v>
      </c>
      <c r="L75">
        <v>0.94536817102137805</v>
      </c>
      <c r="M75" t="s">
        <v>959</v>
      </c>
      <c r="N75" t="s">
        <v>18</v>
      </c>
      <c r="O75" t="s">
        <v>19</v>
      </c>
      <c r="P75" s="1">
        <v>0.88103749732954095</v>
      </c>
      <c r="Q75" t="s">
        <v>20</v>
      </c>
    </row>
    <row r="76" spans="1:17" x14ac:dyDescent="0.35">
      <c r="A76">
        <v>73</v>
      </c>
      <c r="B76">
        <v>338</v>
      </c>
      <c r="C76" t="s">
        <v>321</v>
      </c>
      <c r="D76">
        <v>251</v>
      </c>
      <c r="E76">
        <v>238</v>
      </c>
      <c r="F76">
        <v>204.74719048232399</v>
      </c>
      <c r="G76">
        <v>1.05656099768181</v>
      </c>
      <c r="H76">
        <v>32925</v>
      </c>
      <c r="I76">
        <v>1108.1118214130399</v>
      </c>
      <c r="J76">
        <v>0.62871365703066795</v>
      </c>
      <c r="K76">
        <v>0.33695233609421199</v>
      </c>
      <c r="L76">
        <v>0.65653040877367896</v>
      </c>
      <c r="M76" t="s">
        <v>959</v>
      </c>
      <c r="N76" t="s">
        <v>18</v>
      </c>
      <c r="O76" t="s">
        <v>19</v>
      </c>
      <c r="P76" s="1">
        <v>0.88085624646053595</v>
      </c>
      <c r="Q76" t="s">
        <v>20</v>
      </c>
    </row>
    <row r="77" spans="1:17" x14ac:dyDescent="0.35">
      <c r="A77">
        <v>74</v>
      </c>
      <c r="B77">
        <v>2021</v>
      </c>
      <c r="C77" t="s">
        <v>2185</v>
      </c>
      <c r="D77">
        <v>58</v>
      </c>
      <c r="E77">
        <v>32</v>
      </c>
      <c r="F77">
        <v>24.913937425834401</v>
      </c>
      <c r="G77">
        <v>1.82539703128154</v>
      </c>
      <c r="H77">
        <v>487.5</v>
      </c>
      <c r="I77">
        <v>177.78174459934201</v>
      </c>
      <c r="J77">
        <v>0.67671882532787997</v>
      </c>
      <c r="K77">
        <v>0.19382516247509099</v>
      </c>
      <c r="L77">
        <v>0.39393939393939398</v>
      </c>
      <c r="M77" t="s">
        <v>959</v>
      </c>
      <c r="N77" t="s">
        <v>18</v>
      </c>
      <c r="O77" t="s">
        <v>19</v>
      </c>
      <c r="P77" s="1">
        <v>0.88082756002034301</v>
      </c>
      <c r="Q77" t="s">
        <v>20</v>
      </c>
    </row>
    <row r="78" spans="1:17" x14ac:dyDescent="0.35">
      <c r="A78">
        <v>75</v>
      </c>
      <c r="B78">
        <v>324</v>
      </c>
      <c r="C78" t="s">
        <v>254</v>
      </c>
      <c r="D78">
        <v>157</v>
      </c>
      <c r="E78">
        <v>303</v>
      </c>
      <c r="F78">
        <v>209.016821999391</v>
      </c>
      <c r="G78">
        <v>0.51830837682771802</v>
      </c>
      <c r="H78">
        <v>34312.5</v>
      </c>
      <c r="I78">
        <v>833.05085837841</v>
      </c>
      <c r="J78">
        <v>0.86427131434620597</v>
      </c>
      <c r="K78">
        <v>0.62132552202197799</v>
      </c>
      <c r="L78">
        <v>0.92861975642760497</v>
      </c>
      <c r="M78" t="s">
        <v>959</v>
      </c>
      <c r="N78" t="s">
        <v>18</v>
      </c>
      <c r="O78" t="s">
        <v>19</v>
      </c>
      <c r="P78" s="1">
        <v>0.88071211467514998</v>
      </c>
      <c r="Q78" t="s">
        <v>20</v>
      </c>
    </row>
    <row r="79" spans="1:17" x14ac:dyDescent="0.35">
      <c r="A79">
        <v>76</v>
      </c>
      <c r="B79">
        <v>321</v>
      </c>
      <c r="C79" t="s">
        <v>149</v>
      </c>
      <c r="D79">
        <v>217</v>
      </c>
      <c r="E79">
        <v>253</v>
      </c>
      <c r="F79">
        <v>209.20709679710001</v>
      </c>
      <c r="G79">
        <v>0.85696973328237003</v>
      </c>
      <c r="H79">
        <v>34375</v>
      </c>
      <c r="I79">
        <v>888.40619683265697</v>
      </c>
      <c r="J79">
        <v>0.71137637340804605</v>
      </c>
      <c r="K79">
        <v>0.54730499590431703</v>
      </c>
      <c r="L79">
        <v>0.83995113011606604</v>
      </c>
      <c r="M79" t="s">
        <v>959</v>
      </c>
      <c r="N79" t="s">
        <v>18</v>
      </c>
      <c r="O79" t="s">
        <v>19</v>
      </c>
      <c r="P79" s="1">
        <v>0.88060425409799603</v>
      </c>
      <c r="Q79" t="s">
        <v>20</v>
      </c>
    </row>
    <row r="80" spans="1:17" x14ac:dyDescent="0.35">
      <c r="A80">
        <v>77</v>
      </c>
      <c r="B80">
        <v>1312</v>
      </c>
      <c r="C80" t="s">
        <v>876</v>
      </c>
      <c r="D80">
        <v>57</v>
      </c>
      <c r="E80">
        <v>341</v>
      </c>
      <c r="F80">
        <v>59.9741753913869</v>
      </c>
      <c r="G80">
        <v>0.16608513227027599</v>
      </c>
      <c r="H80">
        <v>2825</v>
      </c>
      <c r="I80">
        <v>789.41124916076706</v>
      </c>
      <c r="J80">
        <v>0.95678406468042698</v>
      </c>
      <c r="K80">
        <v>5.6966782952278999E-2</v>
      </c>
      <c r="L80">
        <v>0.196180555555556</v>
      </c>
      <c r="M80" t="s">
        <v>959</v>
      </c>
      <c r="N80" t="s">
        <v>18</v>
      </c>
      <c r="O80" t="s">
        <v>19</v>
      </c>
      <c r="P80" s="1">
        <v>0.88058071955944095</v>
      </c>
      <c r="Q80" t="s">
        <v>20</v>
      </c>
    </row>
    <row r="81" spans="1:17" x14ac:dyDescent="0.35">
      <c r="A81">
        <v>78</v>
      </c>
      <c r="B81">
        <v>1198</v>
      </c>
      <c r="C81" t="s">
        <v>1449</v>
      </c>
      <c r="D81">
        <v>60</v>
      </c>
      <c r="E81">
        <v>131</v>
      </c>
      <c r="F81">
        <v>69.557963383020507</v>
      </c>
      <c r="G81">
        <v>0.45783132661450798</v>
      </c>
      <c r="H81">
        <v>3800</v>
      </c>
      <c r="I81">
        <v>359.70562458038302</v>
      </c>
      <c r="J81">
        <v>0.73203356455267998</v>
      </c>
      <c r="K81">
        <v>0.36906172142116001</v>
      </c>
      <c r="L81">
        <v>0.645435244161359</v>
      </c>
      <c r="M81" t="s">
        <v>959</v>
      </c>
      <c r="N81" t="s">
        <v>18</v>
      </c>
      <c r="O81" t="s">
        <v>19</v>
      </c>
      <c r="P81" s="1">
        <v>0.88042983863301405</v>
      </c>
      <c r="Q81" t="s">
        <v>20</v>
      </c>
    </row>
    <row r="82" spans="1:17" x14ac:dyDescent="0.35">
      <c r="A82">
        <v>79</v>
      </c>
      <c r="B82">
        <v>1187</v>
      </c>
      <c r="C82" t="s">
        <v>398</v>
      </c>
      <c r="D82">
        <v>75</v>
      </c>
      <c r="E82">
        <v>75</v>
      </c>
      <c r="F82">
        <v>71.029653638554905</v>
      </c>
      <c r="G82">
        <v>1</v>
      </c>
      <c r="H82">
        <v>3962.5</v>
      </c>
      <c r="I82">
        <v>272.634556889534</v>
      </c>
      <c r="J82">
        <v>0.60117561238721995</v>
      </c>
      <c r="K82">
        <v>0.66991134730450297</v>
      </c>
      <c r="L82">
        <v>0.88300835654596099</v>
      </c>
      <c r="M82" t="s">
        <v>959</v>
      </c>
      <c r="N82" t="s">
        <v>18</v>
      </c>
      <c r="O82" t="s">
        <v>19</v>
      </c>
      <c r="P82" s="1">
        <v>0.88037599781210696</v>
      </c>
      <c r="Q82" t="s">
        <v>20</v>
      </c>
    </row>
    <row r="83" spans="1:17" x14ac:dyDescent="0.35">
      <c r="A83">
        <v>80</v>
      </c>
      <c r="B83">
        <v>1257</v>
      </c>
      <c r="C83" t="s">
        <v>2158</v>
      </c>
      <c r="D83">
        <v>50</v>
      </c>
      <c r="E83">
        <v>95</v>
      </c>
      <c r="F83">
        <v>64.451097854873396</v>
      </c>
      <c r="G83">
        <v>0.52631578947368396</v>
      </c>
      <c r="H83">
        <v>3262.5</v>
      </c>
      <c r="I83">
        <v>256.06601536274002</v>
      </c>
      <c r="J83">
        <v>0.75077922819363496</v>
      </c>
      <c r="K83">
        <v>0.62525402682987596</v>
      </c>
      <c r="L83">
        <v>0.89690721649484495</v>
      </c>
      <c r="M83" t="s">
        <v>959</v>
      </c>
      <c r="N83" t="s">
        <v>18</v>
      </c>
      <c r="O83" t="s">
        <v>19</v>
      </c>
      <c r="P83" s="1">
        <v>0.88027114884121205</v>
      </c>
      <c r="Q83" t="s">
        <v>20</v>
      </c>
    </row>
    <row r="84" spans="1:17" x14ac:dyDescent="0.35">
      <c r="A84">
        <v>81</v>
      </c>
      <c r="B84">
        <v>1491</v>
      </c>
      <c r="C84" t="s">
        <v>961</v>
      </c>
      <c r="D84">
        <v>85</v>
      </c>
      <c r="E84">
        <v>39</v>
      </c>
      <c r="F84">
        <v>45.834978442375402</v>
      </c>
      <c r="G84">
        <v>2.1818181372330798</v>
      </c>
      <c r="H84">
        <v>1650</v>
      </c>
      <c r="I84">
        <v>213.13708305358901</v>
      </c>
      <c r="J84">
        <v>0.520508164952177</v>
      </c>
      <c r="K84">
        <v>0.45643167189866102</v>
      </c>
      <c r="L84">
        <v>0.83018867924528295</v>
      </c>
      <c r="M84" t="s">
        <v>959</v>
      </c>
      <c r="N84" t="s">
        <v>18</v>
      </c>
      <c r="O84" t="s">
        <v>19</v>
      </c>
      <c r="P84" s="1">
        <v>0.88008324917844905</v>
      </c>
      <c r="Q84" t="s">
        <v>20</v>
      </c>
    </row>
    <row r="85" spans="1:17" x14ac:dyDescent="0.35">
      <c r="A85">
        <v>82</v>
      </c>
      <c r="B85">
        <v>2184</v>
      </c>
      <c r="C85" t="s">
        <v>1046</v>
      </c>
      <c r="D85">
        <v>15</v>
      </c>
      <c r="E85">
        <v>35</v>
      </c>
      <c r="F85">
        <v>21.1100412282238</v>
      </c>
      <c r="G85">
        <v>0.43999999862459099</v>
      </c>
      <c r="H85">
        <v>350</v>
      </c>
      <c r="I85">
        <v>86.568541526794405</v>
      </c>
      <c r="J85">
        <v>0.84591070103280397</v>
      </c>
      <c r="K85">
        <v>0.58689134760574901</v>
      </c>
      <c r="L85">
        <v>0.875</v>
      </c>
      <c r="M85" t="s">
        <v>959</v>
      </c>
      <c r="N85" t="s">
        <v>18</v>
      </c>
      <c r="O85" t="s">
        <v>19</v>
      </c>
      <c r="P85" s="1">
        <v>0.88003494428225004</v>
      </c>
      <c r="Q85" t="s">
        <v>20</v>
      </c>
    </row>
    <row r="86" spans="1:17" x14ac:dyDescent="0.35">
      <c r="A86">
        <v>83</v>
      </c>
      <c r="B86">
        <v>372</v>
      </c>
      <c r="C86" t="s">
        <v>565</v>
      </c>
      <c r="D86">
        <v>159</v>
      </c>
      <c r="E86">
        <v>228</v>
      </c>
      <c r="F86">
        <v>195.31881593724501</v>
      </c>
      <c r="G86">
        <v>0.69607848466407496</v>
      </c>
      <c r="H86">
        <v>29962.5</v>
      </c>
      <c r="I86">
        <v>682.34018146991696</v>
      </c>
      <c r="J86">
        <v>0.73829662958296405</v>
      </c>
      <c r="K86">
        <v>0.80869734585531206</v>
      </c>
      <c r="L86">
        <v>0.97359870024370399</v>
      </c>
      <c r="M86" t="s">
        <v>959</v>
      </c>
      <c r="N86" t="s">
        <v>18</v>
      </c>
      <c r="O86" t="s">
        <v>19</v>
      </c>
      <c r="P86" s="1">
        <v>0.87960391455063602</v>
      </c>
      <c r="Q86" t="s">
        <v>20</v>
      </c>
    </row>
    <row r="87" spans="1:17" x14ac:dyDescent="0.35">
      <c r="A87">
        <v>84</v>
      </c>
      <c r="B87">
        <v>1059</v>
      </c>
      <c r="C87" t="s">
        <v>1193</v>
      </c>
      <c r="D87">
        <v>67</v>
      </c>
      <c r="E87">
        <v>113</v>
      </c>
      <c r="F87">
        <v>83.014510995843807</v>
      </c>
      <c r="G87">
        <v>0.59374998419492997</v>
      </c>
      <c r="H87">
        <v>5412.5</v>
      </c>
      <c r="I87">
        <v>322.634556889534</v>
      </c>
      <c r="J87">
        <v>0.81122573725042402</v>
      </c>
      <c r="K87">
        <v>0.65341034949765597</v>
      </c>
      <c r="L87">
        <v>0.89462809917355401</v>
      </c>
      <c r="M87" t="s">
        <v>959</v>
      </c>
      <c r="N87" t="s">
        <v>18</v>
      </c>
      <c r="O87" t="s">
        <v>19</v>
      </c>
      <c r="P87" s="1">
        <v>0.87950321633319395</v>
      </c>
      <c r="Q87" t="s">
        <v>20</v>
      </c>
    </row>
    <row r="88" spans="1:17" x14ac:dyDescent="0.35">
      <c r="A88">
        <v>85</v>
      </c>
      <c r="B88">
        <v>1668</v>
      </c>
      <c r="C88" t="s">
        <v>850</v>
      </c>
      <c r="D88">
        <v>35</v>
      </c>
      <c r="E88">
        <v>53</v>
      </c>
      <c r="F88">
        <v>36.996385101659598</v>
      </c>
      <c r="G88">
        <v>0.65789474160460104</v>
      </c>
      <c r="H88">
        <v>1075</v>
      </c>
      <c r="I88">
        <v>150.71067690849301</v>
      </c>
      <c r="J88">
        <v>0.74513367275721498</v>
      </c>
      <c r="K88">
        <v>0.59474429849198596</v>
      </c>
      <c r="L88">
        <v>0.82692307692307698</v>
      </c>
      <c r="M88" t="s">
        <v>959</v>
      </c>
      <c r="N88" t="s">
        <v>18</v>
      </c>
      <c r="O88" t="s">
        <v>19</v>
      </c>
      <c r="P88" s="1">
        <v>0.87949669713030798</v>
      </c>
      <c r="Q88" t="s">
        <v>20</v>
      </c>
    </row>
    <row r="89" spans="1:17" x14ac:dyDescent="0.35">
      <c r="A89">
        <v>86</v>
      </c>
      <c r="B89">
        <v>1530</v>
      </c>
      <c r="C89" t="s">
        <v>1368</v>
      </c>
      <c r="D89">
        <v>100</v>
      </c>
      <c r="E89">
        <v>40</v>
      </c>
      <c r="F89">
        <v>43.3362242065961</v>
      </c>
      <c r="G89">
        <v>2.5</v>
      </c>
      <c r="H89">
        <v>1475</v>
      </c>
      <c r="I89">
        <v>337.27921843528702</v>
      </c>
      <c r="J89">
        <v>0.80074380359965602</v>
      </c>
      <c r="K89">
        <v>0.16293812661430301</v>
      </c>
      <c r="L89">
        <v>0.51982378854625599</v>
      </c>
      <c r="M89" t="s">
        <v>959</v>
      </c>
      <c r="N89" t="s">
        <v>18</v>
      </c>
      <c r="O89" t="s">
        <v>19</v>
      </c>
      <c r="P89" s="1">
        <v>0.87942617271253398</v>
      </c>
      <c r="Q89" t="s">
        <v>20</v>
      </c>
    </row>
    <row r="90" spans="1:17" x14ac:dyDescent="0.35">
      <c r="A90">
        <v>87</v>
      </c>
      <c r="B90">
        <v>1256</v>
      </c>
      <c r="C90" t="s">
        <v>1650</v>
      </c>
      <c r="D90">
        <v>57</v>
      </c>
      <c r="E90">
        <v>103</v>
      </c>
      <c r="F90">
        <v>64.574449351176497</v>
      </c>
      <c r="G90">
        <v>0.55367233419067097</v>
      </c>
      <c r="H90">
        <v>3275</v>
      </c>
      <c r="I90">
        <v>339.70562458038302</v>
      </c>
      <c r="J90">
        <v>0.80594557898073604</v>
      </c>
      <c r="K90">
        <v>0.35662820944048801</v>
      </c>
      <c r="L90">
        <v>0.677002583979328</v>
      </c>
      <c r="M90" t="s">
        <v>959</v>
      </c>
      <c r="N90" t="s">
        <v>18</v>
      </c>
      <c r="O90" t="s">
        <v>19</v>
      </c>
      <c r="P90" s="1">
        <v>0.87872744834429595</v>
      </c>
      <c r="Q90" t="s">
        <v>20</v>
      </c>
    </row>
    <row r="91" spans="1:17" x14ac:dyDescent="0.35">
      <c r="A91">
        <v>88</v>
      </c>
      <c r="B91">
        <v>848</v>
      </c>
      <c r="C91" t="s">
        <v>1318</v>
      </c>
      <c r="D91">
        <v>108</v>
      </c>
      <c r="E91">
        <v>135</v>
      </c>
      <c r="F91">
        <v>106.74967880691599</v>
      </c>
      <c r="G91">
        <v>0.80417754310466905</v>
      </c>
      <c r="H91">
        <v>8950</v>
      </c>
      <c r="I91">
        <v>572.84270763397205</v>
      </c>
      <c r="J91">
        <v>0.74605924034927795</v>
      </c>
      <c r="K91">
        <v>0.342737892299391</v>
      </c>
      <c r="L91">
        <v>0.73435897435897401</v>
      </c>
      <c r="M91" t="s">
        <v>959</v>
      </c>
      <c r="N91" t="s">
        <v>18</v>
      </c>
      <c r="O91" t="s">
        <v>19</v>
      </c>
      <c r="P91" s="1">
        <v>0.87831660685584001</v>
      </c>
      <c r="Q91" t="s">
        <v>20</v>
      </c>
    </row>
    <row r="92" spans="1:17" x14ac:dyDescent="0.35">
      <c r="A92">
        <v>89</v>
      </c>
      <c r="B92">
        <v>545</v>
      </c>
      <c r="C92" t="s">
        <v>754</v>
      </c>
      <c r="D92">
        <v>142</v>
      </c>
      <c r="E92">
        <v>182</v>
      </c>
      <c r="F92">
        <v>153.528000937646</v>
      </c>
      <c r="G92">
        <v>0.78208947483240798</v>
      </c>
      <c r="H92">
        <v>18512.5</v>
      </c>
      <c r="I92">
        <v>549.91377532482102</v>
      </c>
      <c r="J92">
        <v>0.77084714817128297</v>
      </c>
      <c r="K92">
        <v>0.76928229588970998</v>
      </c>
      <c r="L92">
        <v>0.95057766367137397</v>
      </c>
      <c r="M92" t="s">
        <v>959</v>
      </c>
      <c r="N92" t="s">
        <v>18</v>
      </c>
      <c r="O92" t="s">
        <v>19</v>
      </c>
      <c r="P92" s="1">
        <v>0.87830477677636698</v>
      </c>
      <c r="Q92" t="s">
        <v>20</v>
      </c>
    </row>
    <row r="93" spans="1:17" x14ac:dyDescent="0.35">
      <c r="A93">
        <v>90</v>
      </c>
      <c r="B93">
        <v>2035</v>
      </c>
      <c r="C93" t="s">
        <v>736</v>
      </c>
      <c r="D93">
        <v>25</v>
      </c>
      <c r="E93">
        <v>30</v>
      </c>
      <c r="F93">
        <v>24.592453796829702</v>
      </c>
      <c r="G93">
        <v>0.83333333333333304</v>
      </c>
      <c r="H93">
        <v>475</v>
      </c>
      <c r="I93">
        <v>92.426406145095797</v>
      </c>
      <c r="J93">
        <v>0.68915599909549996</v>
      </c>
      <c r="K93">
        <v>0.69873313817418303</v>
      </c>
      <c r="L93">
        <v>0.88372093023255804</v>
      </c>
      <c r="M93" t="s">
        <v>959</v>
      </c>
      <c r="N93" t="s">
        <v>18</v>
      </c>
      <c r="O93" t="s">
        <v>19</v>
      </c>
      <c r="P93" s="1">
        <v>0.878298993395491</v>
      </c>
      <c r="Q93" t="s">
        <v>20</v>
      </c>
    </row>
    <row r="94" spans="1:17" x14ac:dyDescent="0.35">
      <c r="A94">
        <v>91</v>
      </c>
      <c r="B94">
        <v>348</v>
      </c>
      <c r="C94" t="s">
        <v>243</v>
      </c>
      <c r="D94">
        <v>161</v>
      </c>
      <c r="E94">
        <v>303</v>
      </c>
      <c r="F94">
        <v>201.297909853025</v>
      </c>
      <c r="G94">
        <v>0.53200005989374899</v>
      </c>
      <c r="H94">
        <v>31825</v>
      </c>
      <c r="I94">
        <v>1030.83260297775</v>
      </c>
      <c r="J94">
        <v>0.78451486502754297</v>
      </c>
      <c r="K94">
        <v>0.37635872153044497</v>
      </c>
      <c r="L94">
        <v>0.80671736375158398</v>
      </c>
      <c r="M94" t="s">
        <v>959</v>
      </c>
      <c r="N94" t="s">
        <v>18</v>
      </c>
      <c r="O94" t="s">
        <v>19</v>
      </c>
      <c r="P94" s="1">
        <v>0.87749410702175301</v>
      </c>
      <c r="Q94" t="s">
        <v>20</v>
      </c>
    </row>
    <row r="95" spans="1:17" x14ac:dyDescent="0.35">
      <c r="A95">
        <v>92</v>
      </c>
      <c r="B95">
        <v>946</v>
      </c>
      <c r="C95" t="s">
        <v>168</v>
      </c>
      <c r="D95">
        <v>82</v>
      </c>
      <c r="E95">
        <v>118</v>
      </c>
      <c r="F95">
        <v>95.496482862802907</v>
      </c>
      <c r="G95">
        <v>0.69536419984495201</v>
      </c>
      <c r="H95">
        <v>7162.5</v>
      </c>
      <c r="I95">
        <v>346.776692271233</v>
      </c>
      <c r="J95">
        <v>0.773862053483521</v>
      </c>
      <c r="K95">
        <v>0.74847051999982595</v>
      </c>
      <c r="L95">
        <v>0.93934426229508206</v>
      </c>
      <c r="M95" t="s">
        <v>959</v>
      </c>
      <c r="N95" t="s">
        <v>18</v>
      </c>
      <c r="O95" t="s">
        <v>19</v>
      </c>
      <c r="P95" s="1">
        <v>0.87709074703563406</v>
      </c>
      <c r="Q95" t="s">
        <v>20</v>
      </c>
    </row>
    <row r="96" spans="1:17" x14ac:dyDescent="0.35">
      <c r="A96">
        <v>93</v>
      </c>
      <c r="B96">
        <v>1526</v>
      </c>
      <c r="C96" t="s">
        <v>1298</v>
      </c>
      <c r="D96">
        <v>40</v>
      </c>
      <c r="E96">
        <v>55</v>
      </c>
      <c r="F96">
        <v>43.519464872555098</v>
      </c>
      <c r="G96">
        <v>0.72727272727272696</v>
      </c>
      <c r="H96">
        <v>1487.5</v>
      </c>
      <c r="I96">
        <v>196.06601536273999</v>
      </c>
      <c r="J96">
        <v>0.63868461777433805</v>
      </c>
      <c r="K96">
        <v>0.48625288699380598</v>
      </c>
      <c r="L96">
        <v>0.80952380952380998</v>
      </c>
      <c r="M96" t="s">
        <v>959</v>
      </c>
      <c r="N96" t="s">
        <v>18</v>
      </c>
      <c r="O96" t="s">
        <v>19</v>
      </c>
      <c r="P96" s="1">
        <v>0.87695379965236298</v>
      </c>
      <c r="Q96" t="s">
        <v>20</v>
      </c>
    </row>
    <row r="97" spans="1:17" x14ac:dyDescent="0.35">
      <c r="A97">
        <v>94</v>
      </c>
      <c r="B97">
        <v>1099</v>
      </c>
      <c r="C97" t="s">
        <v>581</v>
      </c>
      <c r="D97">
        <v>90</v>
      </c>
      <c r="E97">
        <v>70</v>
      </c>
      <c r="F97">
        <v>78.683716779742497</v>
      </c>
      <c r="G97">
        <v>1.28571428571429</v>
      </c>
      <c r="H97">
        <v>4862.5</v>
      </c>
      <c r="I97">
        <v>280.208150744438</v>
      </c>
      <c r="J97">
        <v>0.50241988951945005</v>
      </c>
      <c r="K97">
        <v>0.77822996775212006</v>
      </c>
      <c r="L97">
        <v>0.96526054590570698</v>
      </c>
      <c r="M97" t="s">
        <v>959</v>
      </c>
      <c r="N97" t="s">
        <v>18</v>
      </c>
      <c r="O97" t="s">
        <v>19</v>
      </c>
      <c r="P97" s="1">
        <v>0.87690090782818797</v>
      </c>
      <c r="Q97" t="s">
        <v>20</v>
      </c>
    </row>
    <row r="98" spans="1:17" x14ac:dyDescent="0.35">
      <c r="A98">
        <v>95</v>
      </c>
      <c r="B98">
        <v>1742</v>
      </c>
      <c r="C98" t="s">
        <v>1269</v>
      </c>
      <c r="D98">
        <v>29</v>
      </c>
      <c r="E98">
        <v>45</v>
      </c>
      <c r="F98">
        <v>33.851375012865397</v>
      </c>
      <c r="G98">
        <v>0.65000001599360402</v>
      </c>
      <c r="H98">
        <v>900</v>
      </c>
      <c r="I98">
        <v>126.56854152679399</v>
      </c>
      <c r="J98">
        <v>0.684263499180776</v>
      </c>
      <c r="K98">
        <v>0.70599369433175196</v>
      </c>
      <c r="L98">
        <v>0.911392405063291</v>
      </c>
      <c r="M98" t="s">
        <v>959</v>
      </c>
      <c r="N98" t="s">
        <v>18</v>
      </c>
      <c r="O98" t="s">
        <v>19</v>
      </c>
      <c r="P98" s="1">
        <v>0.87683900820687599</v>
      </c>
      <c r="Q98" t="s">
        <v>20</v>
      </c>
    </row>
    <row r="99" spans="1:17" x14ac:dyDescent="0.35">
      <c r="A99">
        <v>96</v>
      </c>
      <c r="B99">
        <v>538</v>
      </c>
      <c r="C99" t="s">
        <v>1048</v>
      </c>
      <c r="D99">
        <v>128</v>
      </c>
      <c r="E99">
        <v>196</v>
      </c>
      <c r="F99">
        <v>155.38276888716001</v>
      </c>
      <c r="G99">
        <v>0.65327700836862501</v>
      </c>
      <c r="H99">
        <v>18962.5</v>
      </c>
      <c r="I99">
        <v>557.48736917972599</v>
      </c>
      <c r="J99">
        <v>0.73359045752714203</v>
      </c>
      <c r="K99">
        <v>0.76671753098595696</v>
      </c>
      <c r="L99">
        <v>0.96685787125557698</v>
      </c>
      <c r="M99" t="s">
        <v>959</v>
      </c>
      <c r="N99" t="s">
        <v>18</v>
      </c>
      <c r="O99" t="s">
        <v>19</v>
      </c>
      <c r="P99" s="1">
        <v>0.87678604541300598</v>
      </c>
      <c r="Q99" t="s">
        <v>20</v>
      </c>
    </row>
    <row r="100" spans="1:17" x14ac:dyDescent="0.35">
      <c r="A100">
        <v>97</v>
      </c>
      <c r="B100">
        <v>1892</v>
      </c>
      <c r="C100" t="s">
        <v>1957</v>
      </c>
      <c r="D100">
        <v>30</v>
      </c>
      <c r="E100">
        <v>30</v>
      </c>
      <c r="F100">
        <v>28.209479177387799</v>
      </c>
      <c r="G100">
        <v>1</v>
      </c>
      <c r="H100">
        <v>625</v>
      </c>
      <c r="I100">
        <v>102.426406145096</v>
      </c>
      <c r="J100">
        <v>0.57778503172768003</v>
      </c>
      <c r="K100">
        <v>0.74862790568711202</v>
      </c>
      <c r="L100">
        <v>0.92592592592592604</v>
      </c>
      <c r="M100" t="s">
        <v>959</v>
      </c>
      <c r="N100" t="s">
        <v>18</v>
      </c>
      <c r="O100" t="s">
        <v>19</v>
      </c>
      <c r="P100" s="1">
        <v>0.87630852405028403</v>
      </c>
      <c r="Q100" t="s">
        <v>20</v>
      </c>
    </row>
    <row r="101" spans="1:17" x14ac:dyDescent="0.35">
      <c r="A101">
        <v>98</v>
      </c>
      <c r="B101">
        <v>309</v>
      </c>
      <c r="C101" t="s">
        <v>505</v>
      </c>
      <c r="D101">
        <v>335</v>
      </c>
      <c r="E101">
        <v>155</v>
      </c>
      <c r="F101">
        <v>213.163637266622</v>
      </c>
      <c r="G101">
        <v>2.15561965240834</v>
      </c>
      <c r="H101">
        <v>35687.5</v>
      </c>
      <c r="I101">
        <v>1020.3300768137</v>
      </c>
      <c r="J101">
        <v>0.651219454189784</v>
      </c>
      <c r="K101">
        <v>0.43076916864811698</v>
      </c>
      <c r="L101">
        <v>0.78412524031859399</v>
      </c>
      <c r="M101" t="s">
        <v>959</v>
      </c>
      <c r="N101" t="s">
        <v>18</v>
      </c>
      <c r="O101" t="s">
        <v>19</v>
      </c>
      <c r="P101" s="1">
        <v>0.87565645506536505</v>
      </c>
      <c r="Q101" t="s">
        <v>20</v>
      </c>
    </row>
    <row r="102" spans="1:17" x14ac:dyDescent="0.35">
      <c r="A102">
        <v>99</v>
      </c>
      <c r="B102">
        <v>671</v>
      </c>
      <c r="C102" t="s">
        <v>2041</v>
      </c>
      <c r="D102">
        <v>110</v>
      </c>
      <c r="E102">
        <v>269</v>
      </c>
      <c r="F102">
        <v>134.165659032755</v>
      </c>
      <c r="G102">
        <v>0.408289242748959</v>
      </c>
      <c r="H102">
        <v>14137.5</v>
      </c>
      <c r="I102">
        <v>885.47726452350605</v>
      </c>
      <c r="J102">
        <v>0.88582686032420499</v>
      </c>
      <c r="K102">
        <v>0.22658317208333301</v>
      </c>
      <c r="L102">
        <v>0.55686853766617395</v>
      </c>
      <c r="M102" t="s">
        <v>959</v>
      </c>
      <c r="N102" t="s">
        <v>18</v>
      </c>
      <c r="O102" t="s">
        <v>19</v>
      </c>
      <c r="P102" s="1">
        <v>0.87527251460545996</v>
      </c>
      <c r="Q102" t="s">
        <v>20</v>
      </c>
    </row>
    <row r="103" spans="1:17" x14ac:dyDescent="0.35">
      <c r="A103">
        <v>100</v>
      </c>
      <c r="B103">
        <v>1544</v>
      </c>
      <c r="C103" t="s">
        <v>666</v>
      </c>
      <c r="D103">
        <v>35</v>
      </c>
      <c r="E103">
        <v>60</v>
      </c>
      <c r="F103">
        <v>42.2200824564475</v>
      </c>
      <c r="G103">
        <v>0.58333333333333304</v>
      </c>
      <c r="H103">
        <v>1400</v>
      </c>
      <c r="I103">
        <v>160.71067690849301</v>
      </c>
      <c r="J103">
        <v>0.791559446744593</v>
      </c>
      <c r="K103">
        <v>0.68115890559294701</v>
      </c>
      <c r="L103">
        <v>0.90322580645161299</v>
      </c>
      <c r="M103" t="s">
        <v>959</v>
      </c>
      <c r="N103" t="s">
        <v>18</v>
      </c>
      <c r="O103" t="s">
        <v>19</v>
      </c>
      <c r="P103" s="1">
        <v>0.874824557419978</v>
      </c>
      <c r="Q103" t="s">
        <v>20</v>
      </c>
    </row>
    <row r="104" spans="1:17" x14ac:dyDescent="0.35">
      <c r="A104">
        <v>101</v>
      </c>
      <c r="B104">
        <v>1372</v>
      </c>
      <c r="C104" t="s">
        <v>2015</v>
      </c>
      <c r="D104">
        <v>57</v>
      </c>
      <c r="E104">
        <v>53</v>
      </c>
      <c r="F104">
        <v>54.700209598571298</v>
      </c>
      <c r="G104">
        <v>1.06666655877073</v>
      </c>
      <c r="H104">
        <v>2350</v>
      </c>
      <c r="I104">
        <v>188.99494767189</v>
      </c>
      <c r="J104">
        <v>0.609740415365567</v>
      </c>
      <c r="K104">
        <v>0.82675596552921804</v>
      </c>
      <c r="L104">
        <v>0.94472361809045202</v>
      </c>
      <c r="M104" t="s">
        <v>959</v>
      </c>
      <c r="N104" t="s">
        <v>18</v>
      </c>
      <c r="O104" t="s">
        <v>19</v>
      </c>
      <c r="P104" s="1">
        <v>0.87479214750968004</v>
      </c>
      <c r="Q104" t="s">
        <v>20</v>
      </c>
    </row>
    <row r="105" spans="1:17" x14ac:dyDescent="0.35">
      <c r="A105">
        <v>102</v>
      </c>
      <c r="B105">
        <v>792</v>
      </c>
      <c r="C105" t="s">
        <v>569</v>
      </c>
      <c r="D105">
        <v>135</v>
      </c>
      <c r="E105">
        <v>105</v>
      </c>
      <c r="F105">
        <v>114.17000411327901</v>
      </c>
      <c r="G105">
        <v>1.2763157978080499</v>
      </c>
      <c r="H105">
        <v>10237.5</v>
      </c>
      <c r="I105">
        <v>405.06096303462999</v>
      </c>
      <c r="J105">
        <v>0.69241930410224395</v>
      </c>
      <c r="K105">
        <v>0.78408473160125003</v>
      </c>
      <c r="L105">
        <v>0.95789473684210502</v>
      </c>
      <c r="M105" t="s">
        <v>959</v>
      </c>
      <c r="N105" t="s">
        <v>18</v>
      </c>
      <c r="O105" t="s">
        <v>19</v>
      </c>
      <c r="P105" s="1">
        <v>0.87402999890770605</v>
      </c>
      <c r="Q105" t="s">
        <v>20</v>
      </c>
    </row>
    <row r="106" spans="1:17" x14ac:dyDescent="0.35">
      <c r="A106">
        <v>103</v>
      </c>
      <c r="B106">
        <v>673</v>
      </c>
      <c r="C106" t="s">
        <v>2063</v>
      </c>
      <c r="D106">
        <v>118</v>
      </c>
      <c r="E106">
        <v>163</v>
      </c>
      <c r="F106">
        <v>132.97411092957</v>
      </c>
      <c r="G106">
        <v>0.72162164373251303</v>
      </c>
      <c r="H106">
        <v>13887.5</v>
      </c>
      <c r="I106">
        <v>509.91377532482102</v>
      </c>
      <c r="J106">
        <v>0.77386004744036696</v>
      </c>
      <c r="K106">
        <v>0.67118222543498396</v>
      </c>
      <c r="L106">
        <v>0.88525896414342597</v>
      </c>
      <c r="M106" t="s">
        <v>959</v>
      </c>
      <c r="N106" t="s">
        <v>18</v>
      </c>
      <c r="O106" t="s">
        <v>19</v>
      </c>
      <c r="P106" s="1">
        <v>0.87400237651482304</v>
      </c>
      <c r="Q106" t="s">
        <v>20</v>
      </c>
    </row>
    <row r="107" spans="1:17" x14ac:dyDescent="0.35">
      <c r="A107">
        <v>104</v>
      </c>
      <c r="B107">
        <v>1636</v>
      </c>
      <c r="C107" t="s">
        <v>713</v>
      </c>
      <c r="D107">
        <v>30</v>
      </c>
      <c r="E107">
        <v>55</v>
      </c>
      <c r="F107">
        <v>38.265199286629098</v>
      </c>
      <c r="G107">
        <v>0.54545454545454497</v>
      </c>
      <c r="H107">
        <v>1150</v>
      </c>
      <c r="I107">
        <v>146.56854152679401</v>
      </c>
      <c r="J107">
        <v>0.683443632204082</v>
      </c>
      <c r="K107">
        <v>0.67270734840341895</v>
      </c>
      <c r="L107">
        <v>0.89320388349514601</v>
      </c>
      <c r="M107" t="s">
        <v>959</v>
      </c>
      <c r="N107" t="s">
        <v>18</v>
      </c>
      <c r="O107" t="s">
        <v>19</v>
      </c>
      <c r="P107" s="1">
        <v>0.87394316355842505</v>
      </c>
      <c r="Q107" t="s">
        <v>20</v>
      </c>
    </row>
    <row r="108" spans="1:17" x14ac:dyDescent="0.35">
      <c r="A108">
        <v>105</v>
      </c>
      <c r="B108">
        <v>1910</v>
      </c>
      <c r="C108" t="s">
        <v>2105</v>
      </c>
      <c r="D108">
        <v>20</v>
      </c>
      <c r="E108">
        <v>50</v>
      </c>
      <c r="F108">
        <v>27.639531957706801</v>
      </c>
      <c r="G108">
        <v>0.4</v>
      </c>
      <c r="H108">
        <v>600</v>
      </c>
      <c r="I108">
        <v>130.71067690849301</v>
      </c>
      <c r="J108">
        <v>0.76307697500929705</v>
      </c>
      <c r="K108">
        <v>0.44130514113723501</v>
      </c>
      <c r="L108">
        <v>0.75</v>
      </c>
      <c r="M108" t="s">
        <v>959</v>
      </c>
      <c r="N108" t="s">
        <v>18</v>
      </c>
      <c r="O108" t="s">
        <v>19</v>
      </c>
      <c r="P108" s="1">
        <v>0.87374666743075002</v>
      </c>
      <c r="Q108" t="s">
        <v>20</v>
      </c>
    </row>
    <row r="109" spans="1:17" x14ac:dyDescent="0.35">
      <c r="A109">
        <v>106</v>
      </c>
      <c r="B109">
        <v>742</v>
      </c>
      <c r="C109" t="s">
        <v>1314</v>
      </c>
      <c r="D109">
        <v>110</v>
      </c>
      <c r="E109">
        <v>145</v>
      </c>
      <c r="F109">
        <v>121.33355774887799</v>
      </c>
      <c r="G109">
        <v>0.75862068965517204</v>
      </c>
      <c r="H109">
        <v>11562.5</v>
      </c>
      <c r="I109">
        <v>435.06096303462999</v>
      </c>
      <c r="J109">
        <v>0.55691490118624698</v>
      </c>
      <c r="K109">
        <v>0.767646680162126</v>
      </c>
      <c r="L109">
        <v>0.95164609053497895</v>
      </c>
      <c r="M109" t="s">
        <v>959</v>
      </c>
      <c r="N109" t="s">
        <v>18</v>
      </c>
      <c r="O109" t="s">
        <v>19</v>
      </c>
      <c r="P109" s="1">
        <v>0.87344937154630498</v>
      </c>
      <c r="Q109" t="s">
        <v>20</v>
      </c>
    </row>
    <row r="110" spans="1:17" x14ac:dyDescent="0.35">
      <c r="A110">
        <v>107</v>
      </c>
      <c r="B110">
        <v>649</v>
      </c>
      <c r="C110" t="s">
        <v>367</v>
      </c>
      <c r="D110">
        <v>154</v>
      </c>
      <c r="E110">
        <v>122</v>
      </c>
      <c r="F110">
        <v>136.51755870971701</v>
      </c>
      <c r="G110">
        <v>1.25742561460081</v>
      </c>
      <c r="H110">
        <v>14637.5</v>
      </c>
      <c r="I110">
        <v>493.34523379802698</v>
      </c>
      <c r="J110">
        <v>0.64942611373731096</v>
      </c>
      <c r="K110">
        <v>0.75574433149758702</v>
      </c>
      <c r="L110">
        <v>0.94741100323624605</v>
      </c>
      <c r="M110" t="s">
        <v>959</v>
      </c>
      <c r="N110" t="s">
        <v>18</v>
      </c>
      <c r="O110" t="s">
        <v>19</v>
      </c>
      <c r="P110" s="1">
        <v>0.87337232474809001</v>
      </c>
      <c r="Q110" t="s">
        <v>20</v>
      </c>
    </row>
    <row r="111" spans="1:17" x14ac:dyDescent="0.35">
      <c r="A111">
        <v>108</v>
      </c>
      <c r="B111">
        <v>1493</v>
      </c>
      <c r="C111" t="s">
        <v>2296</v>
      </c>
      <c r="D111">
        <v>45</v>
      </c>
      <c r="E111">
        <v>45</v>
      </c>
      <c r="F111">
        <v>45.661031027604203</v>
      </c>
      <c r="G111">
        <v>1</v>
      </c>
      <c r="H111">
        <v>1637.5</v>
      </c>
      <c r="I111">
        <v>153.63960921764399</v>
      </c>
      <c r="J111">
        <v>0.66170394945948796</v>
      </c>
      <c r="K111">
        <v>0.871735605733438</v>
      </c>
      <c r="L111">
        <v>0.96323529411764697</v>
      </c>
      <c r="M111" t="s">
        <v>959</v>
      </c>
      <c r="N111" t="s">
        <v>18</v>
      </c>
      <c r="O111" t="s">
        <v>19</v>
      </c>
      <c r="P111" s="1">
        <v>0.87284374551814103</v>
      </c>
      <c r="Q111" t="s">
        <v>20</v>
      </c>
    </row>
    <row r="112" spans="1:17" x14ac:dyDescent="0.35">
      <c r="A112">
        <v>109</v>
      </c>
      <c r="B112">
        <v>1643</v>
      </c>
      <c r="C112" t="s">
        <v>186</v>
      </c>
      <c r="D112">
        <v>56</v>
      </c>
      <c r="E112">
        <v>29</v>
      </c>
      <c r="F112">
        <v>38.056668037759799</v>
      </c>
      <c r="G112">
        <v>1.9230768347493301</v>
      </c>
      <c r="H112">
        <v>1137.5</v>
      </c>
      <c r="I112">
        <v>151.92387998104101</v>
      </c>
      <c r="J112">
        <v>0.57828392154377595</v>
      </c>
      <c r="K112">
        <v>0.61931155451842101</v>
      </c>
      <c r="L112">
        <v>0.875</v>
      </c>
      <c r="M112" t="s">
        <v>959</v>
      </c>
      <c r="N112" t="s">
        <v>18</v>
      </c>
      <c r="O112" t="s">
        <v>19</v>
      </c>
      <c r="P112" s="1">
        <v>0.87279123884656895</v>
      </c>
      <c r="Q112" t="s">
        <v>20</v>
      </c>
    </row>
    <row r="113" spans="1:17" x14ac:dyDescent="0.35">
      <c r="A113">
        <v>110</v>
      </c>
      <c r="B113">
        <v>1724</v>
      </c>
      <c r="C113" t="s">
        <v>1583</v>
      </c>
      <c r="D113">
        <v>35</v>
      </c>
      <c r="E113">
        <v>35</v>
      </c>
      <c r="F113">
        <v>34.549414947133499</v>
      </c>
      <c r="G113">
        <v>1</v>
      </c>
      <c r="H113">
        <v>937.5</v>
      </c>
      <c r="I113">
        <v>119.497473835945</v>
      </c>
      <c r="J113">
        <v>0.57760574785908203</v>
      </c>
      <c r="K113">
        <v>0.82501850830824597</v>
      </c>
      <c r="L113">
        <v>0.9375</v>
      </c>
      <c r="M113" t="s">
        <v>959</v>
      </c>
      <c r="N113" t="s">
        <v>18</v>
      </c>
      <c r="O113" t="s">
        <v>19</v>
      </c>
      <c r="P113" s="1">
        <v>0.872402235375349</v>
      </c>
      <c r="Q113" t="s">
        <v>20</v>
      </c>
    </row>
    <row r="114" spans="1:17" x14ac:dyDescent="0.35">
      <c r="A114">
        <v>111</v>
      </c>
      <c r="B114">
        <v>378</v>
      </c>
      <c r="C114" t="s">
        <v>437</v>
      </c>
      <c r="D114">
        <v>284</v>
      </c>
      <c r="E114">
        <v>148</v>
      </c>
      <c r="F114">
        <v>192.900040681398</v>
      </c>
      <c r="G114">
        <v>1.92187502826149</v>
      </c>
      <c r="H114">
        <v>29225</v>
      </c>
      <c r="I114">
        <v>804.26406145095802</v>
      </c>
      <c r="J114">
        <v>0.68001703895992904</v>
      </c>
      <c r="K114">
        <v>0.56776296273937399</v>
      </c>
      <c r="L114">
        <v>0.87401869158878498</v>
      </c>
      <c r="M114" t="s">
        <v>959</v>
      </c>
      <c r="N114" t="s">
        <v>18</v>
      </c>
      <c r="O114" t="s">
        <v>19</v>
      </c>
      <c r="P114" s="1">
        <v>0.87231849074282997</v>
      </c>
      <c r="Q114" t="s">
        <v>20</v>
      </c>
    </row>
    <row r="115" spans="1:17" x14ac:dyDescent="0.35">
      <c r="A115">
        <v>112</v>
      </c>
      <c r="B115">
        <v>952</v>
      </c>
      <c r="C115" t="s">
        <v>811</v>
      </c>
      <c r="D115">
        <v>71</v>
      </c>
      <c r="E115">
        <v>124</v>
      </c>
      <c r="F115">
        <v>94.659512443672099</v>
      </c>
      <c r="G115">
        <v>0.57142857142857095</v>
      </c>
      <c r="H115">
        <v>7037.5</v>
      </c>
      <c r="I115">
        <v>339.20309841632798</v>
      </c>
      <c r="J115">
        <v>0.8378393732171</v>
      </c>
      <c r="K115">
        <v>0.76861463701372301</v>
      </c>
      <c r="L115">
        <v>0.95911413969335602</v>
      </c>
      <c r="M115" t="s">
        <v>959</v>
      </c>
      <c r="N115" t="s">
        <v>18</v>
      </c>
      <c r="O115" t="s">
        <v>19</v>
      </c>
      <c r="P115" s="1">
        <v>0.87226484763060896</v>
      </c>
      <c r="Q115" t="s">
        <v>20</v>
      </c>
    </row>
    <row r="116" spans="1:17" x14ac:dyDescent="0.35">
      <c r="A116">
        <v>113</v>
      </c>
      <c r="B116">
        <v>799</v>
      </c>
      <c r="C116" t="s">
        <v>586</v>
      </c>
      <c r="D116">
        <v>77</v>
      </c>
      <c r="E116">
        <v>186</v>
      </c>
      <c r="F116">
        <v>113.470854831249</v>
      </c>
      <c r="G116">
        <v>0.41509435509328901</v>
      </c>
      <c r="H116">
        <v>10112.5</v>
      </c>
      <c r="I116">
        <v>487.48736917972599</v>
      </c>
      <c r="J116">
        <v>0.89039632172902705</v>
      </c>
      <c r="K116">
        <v>0.53473875855072295</v>
      </c>
      <c r="L116">
        <v>0.88512035010940904</v>
      </c>
      <c r="M116" t="s">
        <v>959</v>
      </c>
      <c r="N116" t="s">
        <v>18</v>
      </c>
      <c r="O116" t="s">
        <v>19</v>
      </c>
      <c r="P116" s="1">
        <v>0.87197022512274203</v>
      </c>
      <c r="Q116" t="s">
        <v>20</v>
      </c>
    </row>
    <row r="117" spans="1:17" x14ac:dyDescent="0.35">
      <c r="A117">
        <v>114</v>
      </c>
      <c r="B117">
        <v>984</v>
      </c>
      <c r="C117" t="s">
        <v>143</v>
      </c>
      <c r="D117">
        <v>80</v>
      </c>
      <c r="E117">
        <v>105</v>
      </c>
      <c r="F117">
        <v>91.4961748196814</v>
      </c>
      <c r="G117">
        <v>0.76190476190476197</v>
      </c>
      <c r="H117">
        <v>6575</v>
      </c>
      <c r="I117">
        <v>339.70562458038302</v>
      </c>
      <c r="J117">
        <v>0.65000121933656196</v>
      </c>
      <c r="K117">
        <v>0.71597877162479695</v>
      </c>
      <c r="L117">
        <v>0.91797556719022699</v>
      </c>
      <c r="M117" t="s">
        <v>959</v>
      </c>
      <c r="N117" t="s">
        <v>18</v>
      </c>
      <c r="O117" t="s">
        <v>19</v>
      </c>
      <c r="P117" s="1">
        <v>0.87177958120147003</v>
      </c>
      <c r="Q117" t="s">
        <v>20</v>
      </c>
    </row>
    <row r="118" spans="1:17" x14ac:dyDescent="0.35">
      <c r="A118">
        <v>115</v>
      </c>
      <c r="B118">
        <v>711</v>
      </c>
      <c r="C118" t="s">
        <v>1470</v>
      </c>
      <c r="D118">
        <v>513</v>
      </c>
      <c r="E118">
        <v>183</v>
      </c>
      <c r="F118">
        <v>125.460845971117</v>
      </c>
      <c r="G118">
        <v>2.8043476086735502</v>
      </c>
      <c r="H118">
        <v>12362.5</v>
      </c>
      <c r="I118">
        <v>2207.0205444097501</v>
      </c>
      <c r="J118">
        <v>0.73767502224953896</v>
      </c>
      <c r="K118">
        <v>3.1893590727053903E-2</v>
      </c>
      <c r="L118">
        <v>0.202125485387288</v>
      </c>
      <c r="M118" t="s">
        <v>959</v>
      </c>
      <c r="N118" t="s">
        <v>18</v>
      </c>
      <c r="O118" t="s">
        <v>19</v>
      </c>
      <c r="P118" s="1">
        <v>0.87156305137902901</v>
      </c>
      <c r="Q118" t="s">
        <v>20</v>
      </c>
    </row>
    <row r="119" spans="1:17" x14ac:dyDescent="0.35">
      <c r="A119">
        <v>116</v>
      </c>
      <c r="B119">
        <v>1485</v>
      </c>
      <c r="C119" t="s">
        <v>1109</v>
      </c>
      <c r="D119">
        <v>40</v>
      </c>
      <c r="E119">
        <v>57</v>
      </c>
      <c r="F119">
        <v>46.180907715541899</v>
      </c>
      <c r="G119">
        <v>0.69444437463465003</v>
      </c>
      <c r="H119">
        <v>1675</v>
      </c>
      <c r="I119">
        <v>164.85281229019199</v>
      </c>
      <c r="J119">
        <v>0.76402965852670501</v>
      </c>
      <c r="K119">
        <v>0.77451878357652904</v>
      </c>
      <c r="L119">
        <v>0.93055555555555602</v>
      </c>
      <c r="M119" t="s">
        <v>959</v>
      </c>
      <c r="N119" t="s">
        <v>18</v>
      </c>
      <c r="O119" t="s">
        <v>19</v>
      </c>
      <c r="P119" s="1">
        <v>0.87136905535818099</v>
      </c>
      <c r="Q119" t="s">
        <v>20</v>
      </c>
    </row>
    <row r="120" spans="1:17" x14ac:dyDescent="0.35">
      <c r="A120">
        <v>117</v>
      </c>
      <c r="B120">
        <v>1391</v>
      </c>
      <c r="C120" t="s">
        <v>1715</v>
      </c>
      <c r="D120">
        <v>36</v>
      </c>
      <c r="E120">
        <v>80</v>
      </c>
      <c r="F120">
        <v>53.374839403457898</v>
      </c>
      <c r="G120">
        <v>0.450980379831181</v>
      </c>
      <c r="H120">
        <v>2237.5</v>
      </c>
      <c r="I120">
        <v>204.35028612613701</v>
      </c>
      <c r="J120">
        <v>0.85682816130801598</v>
      </c>
      <c r="K120">
        <v>0.67332138446670298</v>
      </c>
      <c r="L120">
        <v>0.92746113989637302</v>
      </c>
      <c r="M120" t="s">
        <v>959</v>
      </c>
      <c r="N120" t="s">
        <v>18</v>
      </c>
      <c r="O120" t="s">
        <v>19</v>
      </c>
      <c r="P120" s="1">
        <v>0.87120638511953596</v>
      </c>
      <c r="Q120" t="s">
        <v>20</v>
      </c>
    </row>
    <row r="121" spans="1:17" x14ac:dyDescent="0.35">
      <c r="A121">
        <v>118</v>
      </c>
      <c r="B121">
        <v>939</v>
      </c>
      <c r="C121" t="s">
        <v>278</v>
      </c>
      <c r="D121">
        <v>74</v>
      </c>
      <c r="E121">
        <v>148</v>
      </c>
      <c r="F121">
        <v>95.912229203118599</v>
      </c>
      <c r="G121">
        <v>0.5</v>
      </c>
      <c r="H121">
        <v>7225</v>
      </c>
      <c r="I121">
        <v>385.56348919868498</v>
      </c>
      <c r="J121">
        <v>0.78623080161082404</v>
      </c>
      <c r="K121">
        <v>0.61073936306510601</v>
      </c>
      <c r="L121">
        <v>0.87975646879756497</v>
      </c>
      <c r="M121" t="s">
        <v>959</v>
      </c>
      <c r="N121" t="s">
        <v>18</v>
      </c>
      <c r="O121" t="s">
        <v>19</v>
      </c>
      <c r="P121" s="1">
        <v>0.87108623917428196</v>
      </c>
      <c r="Q121" t="s">
        <v>20</v>
      </c>
    </row>
    <row r="122" spans="1:17" x14ac:dyDescent="0.35">
      <c r="A122">
        <v>119</v>
      </c>
      <c r="B122">
        <v>813</v>
      </c>
      <c r="C122" t="s">
        <v>580</v>
      </c>
      <c r="D122">
        <v>81</v>
      </c>
      <c r="E122">
        <v>165</v>
      </c>
      <c r="F122">
        <v>111.846227147021</v>
      </c>
      <c r="G122">
        <v>0.49295777414498898</v>
      </c>
      <c r="H122">
        <v>9825</v>
      </c>
      <c r="I122">
        <v>458.70057225227401</v>
      </c>
      <c r="J122">
        <v>0.89475665822138895</v>
      </c>
      <c r="K122">
        <v>0.58679156076799799</v>
      </c>
      <c r="L122">
        <v>0.87236403995560496</v>
      </c>
      <c r="M122" t="s">
        <v>959</v>
      </c>
      <c r="N122" t="s">
        <v>18</v>
      </c>
      <c r="O122" t="s">
        <v>19</v>
      </c>
      <c r="P122" s="1">
        <v>0.87101574443650498</v>
      </c>
      <c r="Q122" t="s">
        <v>20</v>
      </c>
    </row>
    <row r="123" spans="1:17" x14ac:dyDescent="0.35">
      <c r="A123">
        <v>120</v>
      </c>
      <c r="B123">
        <v>1814</v>
      </c>
      <c r="C123" t="s">
        <v>2123</v>
      </c>
      <c r="D123">
        <v>25</v>
      </c>
      <c r="E123">
        <v>45</v>
      </c>
      <c r="F123">
        <v>30.643338007504699</v>
      </c>
      <c r="G123">
        <v>0.55555555555555602</v>
      </c>
      <c r="H123">
        <v>737.5</v>
      </c>
      <c r="I123">
        <v>119.497473835945</v>
      </c>
      <c r="J123">
        <v>0.76907009106055002</v>
      </c>
      <c r="K123">
        <v>0.64901455986915402</v>
      </c>
      <c r="L123">
        <v>0.90769230769230802</v>
      </c>
      <c r="M123" t="s">
        <v>959</v>
      </c>
      <c r="N123" t="s">
        <v>18</v>
      </c>
      <c r="O123" t="s">
        <v>19</v>
      </c>
      <c r="P123" s="1">
        <v>0.87078540578082197</v>
      </c>
      <c r="Q123" t="s">
        <v>20</v>
      </c>
    </row>
    <row r="124" spans="1:17" x14ac:dyDescent="0.35">
      <c r="A124">
        <v>121</v>
      </c>
      <c r="B124">
        <v>630</v>
      </c>
      <c r="C124" t="s">
        <v>2436</v>
      </c>
      <c r="D124">
        <v>134</v>
      </c>
      <c r="E124">
        <v>148</v>
      </c>
      <c r="F124">
        <v>139.11592676604101</v>
      </c>
      <c r="G124">
        <v>0.90476185888778005</v>
      </c>
      <c r="H124">
        <v>15200</v>
      </c>
      <c r="I124">
        <v>474.55843687057501</v>
      </c>
      <c r="J124">
        <v>0.66583500251695105</v>
      </c>
      <c r="K124">
        <v>0.848152710399669</v>
      </c>
      <c r="L124">
        <v>0.97592295345104296</v>
      </c>
      <c r="M124" t="s">
        <v>959</v>
      </c>
      <c r="N124" t="s">
        <v>18</v>
      </c>
      <c r="O124" t="s">
        <v>19</v>
      </c>
      <c r="P124" s="1">
        <v>0.87032709540401798</v>
      </c>
      <c r="Q124" t="s">
        <v>20</v>
      </c>
    </row>
    <row r="125" spans="1:17" x14ac:dyDescent="0.35">
      <c r="A125">
        <v>122</v>
      </c>
      <c r="B125">
        <v>2094</v>
      </c>
      <c r="C125" t="s">
        <v>1626</v>
      </c>
      <c r="D125">
        <v>18</v>
      </c>
      <c r="E125">
        <v>28</v>
      </c>
      <c r="F125">
        <v>22.917489221187701</v>
      </c>
      <c r="G125">
        <v>0.62500006322027901</v>
      </c>
      <c r="H125">
        <v>412.5</v>
      </c>
      <c r="I125">
        <v>79.497473835945101</v>
      </c>
      <c r="J125">
        <v>0.74537225890644598</v>
      </c>
      <c r="K125">
        <v>0.82021396628300303</v>
      </c>
      <c r="L125">
        <v>0.97058823529411797</v>
      </c>
      <c r="M125" t="s">
        <v>959</v>
      </c>
      <c r="N125" t="s">
        <v>18</v>
      </c>
      <c r="O125" t="s">
        <v>19</v>
      </c>
      <c r="P125" s="1">
        <v>0.86963862297530703</v>
      </c>
      <c r="Q125" t="s">
        <v>20</v>
      </c>
    </row>
    <row r="126" spans="1:17" x14ac:dyDescent="0.35">
      <c r="A126">
        <v>123</v>
      </c>
      <c r="B126">
        <v>478</v>
      </c>
      <c r="C126" t="s">
        <v>341</v>
      </c>
      <c r="D126">
        <v>124</v>
      </c>
      <c r="E126">
        <v>233</v>
      </c>
      <c r="F126">
        <v>169.20985273391099</v>
      </c>
      <c r="G126">
        <v>0.53320680864513104</v>
      </c>
      <c r="H126">
        <v>22487.5</v>
      </c>
      <c r="I126">
        <v>698.90872299671196</v>
      </c>
      <c r="J126">
        <v>0.83346847023464199</v>
      </c>
      <c r="K126">
        <v>0.57850899845943904</v>
      </c>
      <c r="L126">
        <v>0.86782440906898195</v>
      </c>
      <c r="M126" t="s">
        <v>959</v>
      </c>
      <c r="N126" t="s">
        <v>18</v>
      </c>
      <c r="O126" t="s">
        <v>19</v>
      </c>
      <c r="P126" s="1">
        <v>0.86962295302443005</v>
      </c>
      <c r="Q126" t="s">
        <v>20</v>
      </c>
    </row>
    <row r="127" spans="1:17" x14ac:dyDescent="0.35">
      <c r="A127">
        <v>124</v>
      </c>
      <c r="B127">
        <v>521</v>
      </c>
      <c r="C127" t="s">
        <v>546</v>
      </c>
      <c r="D127">
        <v>155</v>
      </c>
      <c r="E127">
        <v>155</v>
      </c>
      <c r="F127">
        <v>158.77702285203699</v>
      </c>
      <c r="G127">
        <v>1</v>
      </c>
      <c r="H127">
        <v>19800</v>
      </c>
      <c r="I127">
        <v>526.27416610717796</v>
      </c>
      <c r="J127">
        <v>0.60367624394297903</v>
      </c>
      <c r="K127">
        <v>0.89836112584921402</v>
      </c>
      <c r="L127">
        <v>0.98446239900559396</v>
      </c>
      <c r="M127" t="s">
        <v>959</v>
      </c>
      <c r="N127" t="s">
        <v>18</v>
      </c>
      <c r="O127" t="s">
        <v>19</v>
      </c>
      <c r="P127" s="1">
        <v>0.86946332528216996</v>
      </c>
      <c r="Q127" t="s">
        <v>20</v>
      </c>
    </row>
    <row r="128" spans="1:17" x14ac:dyDescent="0.35">
      <c r="A128">
        <v>125</v>
      </c>
      <c r="B128">
        <v>1236</v>
      </c>
      <c r="C128" t="s">
        <v>1647</v>
      </c>
      <c r="D128">
        <v>111</v>
      </c>
      <c r="E128">
        <v>61</v>
      </c>
      <c r="F128">
        <v>66.277269326189895</v>
      </c>
      <c r="G128">
        <v>1.81192642436028</v>
      </c>
      <c r="H128">
        <v>3450</v>
      </c>
      <c r="I128">
        <v>311.42135381698603</v>
      </c>
      <c r="J128">
        <v>0.376302143565029</v>
      </c>
      <c r="K128">
        <v>0.44702538141578901</v>
      </c>
      <c r="L128">
        <v>0.73015873015873001</v>
      </c>
      <c r="M128" t="s">
        <v>959</v>
      </c>
      <c r="N128" t="s">
        <v>18</v>
      </c>
      <c r="O128" t="s">
        <v>19</v>
      </c>
      <c r="P128" s="1">
        <v>0.86934588315158101</v>
      </c>
      <c r="Q128" t="s">
        <v>20</v>
      </c>
    </row>
    <row r="129" spans="1:17" x14ac:dyDescent="0.35">
      <c r="A129">
        <v>126</v>
      </c>
      <c r="B129">
        <v>2228</v>
      </c>
      <c r="C129" t="s">
        <v>671</v>
      </c>
      <c r="D129">
        <v>20</v>
      </c>
      <c r="E129">
        <v>25</v>
      </c>
      <c r="F129">
        <v>20.342144725641099</v>
      </c>
      <c r="G129">
        <v>0.8</v>
      </c>
      <c r="H129">
        <v>325</v>
      </c>
      <c r="I129">
        <v>78.284270763397203</v>
      </c>
      <c r="J129">
        <v>0.656014039830081</v>
      </c>
      <c r="K129">
        <v>0.66641414135163402</v>
      </c>
      <c r="L129">
        <v>0.83870967741935498</v>
      </c>
      <c r="M129" t="s">
        <v>959</v>
      </c>
      <c r="N129" t="s">
        <v>18</v>
      </c>
      <c r="O129" t="s">
        <v>19</v>
      </c>
      <c r="P129" s="1">
        <v>0.86902123489613903</v>
      </c>
      <c r="Q129" t="s">
        <v>20</v>
      </c>
    </row>
    <row r="130" spans="1:17" x14ac:dyDescent="0.35">
      <c r="A130">
        <v>127</v>
      </c>
      <c r="B130">
        <v>873</v>
      </c>
      <c r="C130" t="s">
        <v>50</v>
      </c>
      <c r="D130">
        <v>120</v>
      </c>
      <c r="E130">
        <v>105</v>
      </c>
      <c r="F130">
        <v>104.184294012424</v>
      </c>
      <c r="G130">
        <v>1.1428571428571399</v>
      </c>
      <c r="H130">
        <v>8525</v>
      </c>
      <c r="I130">
        <v>383.84775996208202</v>
      </c>
      <c r="J130">
        <v>0.55394071705836201</v>
      </c>
      <c r="K130">
        <v>0.72708675043676396</v>
      </c>
      <c r="L130">
        <v>0.91666666666666696</v>
      </c>
      <c r="M130" t="s">
        <v>959</v>
      </c>
      <c r="N130" t="s">
        <v>18</v>
      </c>
      <c r="O130" t="s">
        <v>19</v>
      </c>
      <c r="P130" s="1">
        <v>0.86895301722651996</v>
      </c>
      <c r="Q130" t="s">
        <v>20</v>
      </c>
    </row>
    <row r="131" spans="1:17" x14ac:dyDescent="0.35">
      <c r="A131">
        <v>128</v>
      </c>
      <c r="B131">
        <v>608</v>
      </c>
      <c r="C131" t="s">
        <v>531</v>
      </c>
      <c r="D131">
        <v>213</v>
      </c>
      <c r="E131">
        <v>116</v>
      </c>
      <c r="F131">
        <v>142.33911709575199</v>
      </c>
      <c r="G131">
        <v>1.83276461812268</v>
      </c>
      <c r="H131">
        <v>15912.5</v>
      </c>
      <c r="I131">
        <v>616.48231685161602</v>
      </c>
      <c r="J131">
        <v>0.66891785075715604</v>
      </c>
      <c r="K131">
        <v>0.52614692071619795</v>
      </c>
      <c r="L131">
        <v>0.80467762326169401</v>
      </c>
      <c r="M131" t="s">
        <v>959</v>
      </c>
      <c r="N131" t="s">
        <v>18</v>
      </c>
      <c r="O131" t="s">
        <v>19</v>
      </c>
      <c r="P131" s="1">
        <v>0.86858370675958796</v>
      </c>
      <c r="Q131" t="s">
        <v>20</v>
      </c>
    </row>
    <row r="132" spans="1:17" x14ac:dyDescent="0.35">
      <c r="A132">
        <v>129</v>
      </c>
      <c r="B132">
        <v>1180</v>
      </c>
      <c r="C132" t="s">
        <v>564</v>
      </c>
      <c r="D132">
        <v>67</v>
      </c>
      <c r="E132">
        <v>85</v>
      </c>
      <c r="F132">
        <v>71.587632783596305</v>
      </c>
      <c r="G132">
        <v>0.79166660110489895</v>
      </c>
      <c r="H132">
        <v>4025</v>
      </c>
      <c r="I132">
        <v>257.27921843528702</v>
      </c>
      <c r="J132">
        <v>0.73276383335894701</v>
      </c>
      <c r="K132">
        <v>0.76412838590617205</v>
      </c>
      <c r="L132">
        <v>0.91737891737891697</v>
      </c>
      <c r="M132" t="s">
        <v>959</v>
      </c>
      <c r="N132" t="s">
        <v>18</v>
      </c>
      <c r="O132" t="s">
        <v>19</v>
      </c>
      <c r="P132" s="1">
        <v>0.86852495057710299</v>
      </c>
      <c r="Q132" t="s">
        <v>20</v>
      </c>
    </row>
    <row r="133" spans="1:17" x14ac:dyDescent="0.35">
      <c r="A133">
        <v>130</v>
      </c>
      <c r="B133">
        <v>1804</v>
      </c>
      <c r="C133" t="s">
        <v>2072</v>
      </c>
      <c r="D133">
        <v>42</v>
      </c>
      <c r="E133">
        <v>28</v>
      </c>
      <c r="F133">
        <v>30.9019361618552</v>
      </c>
      <c r="G133">
        <v>1.50000008429371</v>
      </c>
      <c r="H133">
        <v>750</v>
      </c>
      <c r="I133">
        <v>120.710676908493</v>
      </c>
      <c r="J133">
        <v>0.44754469739230701</v>
      </c>
      <c r="K133">
        <v>0.64681451431220605</v>
      </c>
      <c r="L133">
        <v>0.88235294117647101</v>
      </c>
      <c r="M133" t="s">
        <v>959</v>
      </c>
      <c r="N133" t="s">
        <v>18</v>
      </c>
      <c r="O133" t="s">
        <v>19</v>
      </c>
      <c r="P133" s="1">
        <v>0.86824688537510797</v>
      </c>
      <c r="Q133" t="s">
        <v>20</v>
      </c>
    </row>
    <row r="134" spans="1:17" x14ac:dyDescent="0.35">
      <c r="A134">
        <v>131</v>
      </c>
      <c r="B134">
        <v>1392</v>
      </c>
      <c r="C134" t="s">
        <v>1065</v>
      </c>
      <c r="D134">
        <v>72</v>
      </c>
      <c r="E134">
        <v>45</v>
      </c>
      <c r="F134">
        <v>53.374839403457898</v>
      </c>
      <c r="G134">
        <v>1.60000002132481</v>
      </c>
      <c r="H134">
        <v>2237.5</v>
      </c>
      <c r="I134">
        <v>191.92387998104101</v>
      </c>
      <c r="J134">
        <v>0.47845783022503802</v>
      </c>
      <c r="K134">
        <v>0.76333447699812795</v>
      </c>
      <c r="L134">
        <v>0.94708994708994698</v>
      </c>
      <c r="M134" t="s">
        <v>959</v>
      </c>
      <c r="N134" t="s">
        <v>18</v>
      </c>
      <c r="O134" t="s">
        <v>19</v>
      </c>
      <c r="P134" s="1">
        <v>0.86820451655639197</v>
      </c>
      <c r="Q134" t="s">
        <v>20</v>
      </c>
    </row>
    <row r="135" spans="1:17" x14ac:dyDescent="0.35">
      <c r="A135">
        <v>132</v>
      </c>
      <c r="B135">
        <v>1743</v>
      </c>
      <c r="C135" t="s">
        <v>1471</v>
      </c>
      <c r="D135">
        <v>42</v>
      </c>
      <c r="E135">
        <v>39</v>
      </c>
      <c r="F135">
        <v>33.851375012865397</v>
      </c>
      <c r="G135">
        <v>1.0909090686165399</v>
      </c>
      <c r="H135">
        <v>900</v>
      </c>
      <c r="I135">
        <v>184.85281229019199</v>
      </c>
      <c r="J135">
        <v>0.52006746697861705</v>
      </c>
      <c r="K135">
        <v>0.33097885492461299</v>
      </c>
      <c r="L135">
        <v>0.66666666666666696</v>
      </c>
      <c r="M135" t="s">
        <v>959</v>
      </c>
      <c r="N135" t="s">
        <v>18</v>
      </c>
      <c r="O135" t="s">
        <v>19</v>
      </c>
      <c r="P135" s="1">
        <v>0.868154294737563</v>
      </c>
      <c r="Q135" t="s">
        <v>20</v>
      </c>
    </row>
    <row r="136" spans="1:17" x14ac:dyDescent="0.35">
      <c r="A136">
        <v>133</v>
      </c>
      <c r="B136">
        <v>1734</v>
      </c>
      <c r="C136" t="s">
        <v>1001</v>
      </c>
      <c r="D136">
        <v>36</v>
      </c>
      <c r="E136">
        <v>45</v>
      </c>
      <c r="F136">
        <v>34.085643379153602</v>
      </c>
      <c r="G136">
        <v>0.80000006384372402</v>
      </c>
      <c r="H136">
        <v>912.5</v>
      </c>
      <c r="I136">
        <v>151.92387998104101</v>
      </c>
      <c r="J136">
        <v>0.800925941457858</v>
      </c>
      <c r="K136">
        <v>0.49681036791038202</v>
      </c>
      <c r="L136">
        <v>0.77659574468085102</v>
      </c>
      <c r="M136" t="s">
        <v>959</v>
      </c>
      <c r="N136" t="s">
        <v>18</v>
      </c>
      <c r="O136" t="s">
        <v>19</v>
      </c>
      <c r="P136" s="1">
        <v>0.86793473378623598</v>
      </c>
      <c r="Q136" t="s">
        <v>20</v>
      </c>
    </row>
    <row r="137" spans="1:17" x14ac:dyDescent="0.35">
      <c r="A137">
        <v>134</v>
      </c>
      <c r="B137">
        <v>1610</v>
      </c>
      <c r="C137" t="s">
        <v>2069</v>
      </c>
      <c r="D137">
        <v>50</v>
      </c>
      <c r="E137">
        <v>83</v>
      </c>
      <c r="F137">
        <v>39.694255713009198</v>
      </c>
      <c r="G137">
        <v>0.6</v>
      </c>
      <c r="H137">
        <v>1237.5</v>
      </c>
      <c r="I137">
        <v>251.92387998104101</v>
      </c>
      <c r="J137">
        <v>0.83782052147333297</v>
      </c>
      <c r="K137">
        <v>0.245028385683662</v>
      </c>
      <c r="L137">
        <v>0.47826086956521702</v>
      </c>
      <c r="M137" t="s">
        <v>959</v>
      </c>
      <c r="N137" t="s">
        <v>18</v>
      </c>
      <c r="O137" t="s">
        <v>19</v>
      </c>
      <c r="P137" s="1">
        <v>0.86785841214486803</v>
      </c>
      <c r="Q137" t="s">
        <v>20</v>
      </c>
    </row>
    <row r="138" spans="1:17" x14ac:dyDescent="0.35">
      <c r="A138">
        <v>135</v>
      </c>
      <c r="B138">
        <v>1309</v>
      </c>
      <c r="C138" t="s">
        <v>2279</v>
      </c>
      <c r="D138">
        <v>50</v>
      </c>
      <c r="E138">
        <v>75</v>
      </c>
      <c r="F138">
        <v>60.1067151671594</v>
      </c>
      <c r="G138">
        <v>0.66666666666666696</v>
      </c>
      <c r="H138">
        <v>2837.5</v>
      </c>
      <c r="I138">
        <v>217.78174459934201</v>
      </c>
      <c r="J138">
        <v>0.64288716982461303</v>
      </c>
      <c r="K138">
        <v>0.75180080981845299</v>
      </c>
      <c r="L138">
        <v>0.93032786885245899</v>
      </c>
      <c r="M138" t="s">
        <v>959</v>
      </c>
      <c r="N138" t="s">
        <v>18</v>
      </c>
      <c r="O138" t="s">
        <v>19</v>
      </c>
      <c r="P138" s="1">
        <v>0.867733797793107</v>
      </c>
      <c r="Q138" t="s">
        <v>20</v>
      </c>
    </row>
    <row r="139" spans="1:17" x14ac:dyDescent="0.35">
      <c r="A139">
        <v>136</v>
      </c>
      <c r="B139">
        <v>275</v>
      </c>
      <c r="C139" t="s">
        <v>111</v>
      </c>
      <c r="D139">
        <v>388</v>
      </c>
      <c r="E139">
        <v>184</v>
      </c>
      <c r="F139">
        <v>223.372054338293</v>
      </c>
      <c r="G139">
        <v>2.1058957492758301</v>
      </c>
      <c r="H139">
        <v>39187.5</v>
      </c>
      <c r="I139">
        <v>1403.4671598672901</v>
      </c>
      <c r="J139">
        <v>0.80211497010515198</v>
      </c>
      <c r="K139">
        <v>0.25000742808277399</v>
      </c>
      <c r="L139">
        <v>0.70149921682703098</v>
      </c>
      <c r="M139" t="s">
        <v>959</v>
      </c>
      <c r="N139" t="s">
        <v>18</v>
      </c>
      <c r="O139" t="s">
        <v>19</v>
      </c>
      <c r="P139" s="1">
        <v>0.86770059258646803</v>
      </c>
      <c r="Q139" t="s">
        <v>20</v>
      </c>
    </row>
    <row r="140" spans="1:17" x14ac:dyDescent="0.35">
      <c r="A140">
        <v>137</v>
      </c>
      <c r="B140">
        <v>1851</v>
      </c>
      <c r="C140" t="s">
        <v>2437</v>
      </c>
      <c r="D140">
        <v>25</v>
      </c>
      <c r="E140">
        <v>42</v>
      </c>
      <c r="F140">
        <v>29.316150714175201</v>
      </c>
      <c r="G140">
        <v>0.57894735365318095</v>
      </c>
      <c r="H140">
        <v>675</v>
      </c>
      <c r="I140">
        <v>116.56854152679399</v>
      </c>
      <c r="J140">
        <v>0.81449764557681104</v>
      </c>
      <c r="K140">
        <v>0.62423901897001399</v>
      </c>
      <c r="L140">
        <v>0.85714285714285698</v>
      </c>
      <c r="M140" t="s">
        <v>959</v>
      </c>
      <c r="N140" t="s">
        <v>18</v>
      </c>
      <c r="O140" t="s">
        <v>19</v>
      </c>
      <c r="P140" s="1">
        <v>0.86762860404475595</v>
      </c>
      <c r="Q140" t="s">
        <v>20</v>
      </c>
    </row>
    <row r="141" spans="1:17" x14ac:dyDescent="0.35">
      <c r="A141">
        <v>138</v>
      </c>
      <c r="B141">
        <v>1842</v>
      </c>
      <c r="C141" t="s">
        <v>2077</v>
      </c>
      <c r="D141">
        <v>20</v>
      </c>
      <c r="E141">
        <v>35</v>
      </c>
      <c r="F141">
        <v>29.586351363515998</v>
      </c>
      <c r="G141">
        <v>0.57142857142857095</v>
      </c>
      <c r="H141">
        <v>687.5</v>
      </c>
      <c r="I141">
        <v>107.07106769084901</v>
      </c>
      <c r="J141">
        <v>0.62293405475703101</v>
      </c>
      <c r="K141">
        <v>0.75359550569230205</v>
      </c>
      <c r="L141">
        <v>1</v>
      </c>
      <c r="M141" t="s">
        <v>959</v>
      </c>
      <c r="N141" t="s">
        <v>18</v>
      </c>
      <c r="O141" t="s">
        <v>19</v>
      </c>
      <c r="P141" s="1">
        <v>0.86760523916939003</v>
      </c>
      <c r="Q141" t="s">
        <v>20</v>
      </c>
    </row>
    <row r="142" spans="1:17" x14ac:dyDescent="0.35">
      <c r="A142">
        <v>139</v>
      </c>
      <c r="B142">
        <v>1021</v>
      </c>
      <c r="C142" t="s">
        <v>984</v>
      </c>
      <c r="D142">
        <v>99</v>
      </c>
      <c r="E142">
        <v>85</v>
      </c>
      <c r="F142">
        <v>87.948452142525596</v>
      </c>
      <c r="G142">
        <v>1.1666667415944001</v>
      </c>
      <c r="H142">
        <v>6075</v>
      </c>
      <c r="I142">
        <v>325.56348919868498</v>
      </c>
      <c r="J142">
        <v>0.58701407604870404</v>
      </c>
      <c r="K142">
        <v>0.72025247214357702</v>
      </c>
      <c r="L142">
        <v>0.89833641404805897</v>
      </c>
      <c r="M142" t="s">
        <v>959</v>
      </c>
      <c r="N142" t="s">
        <v>18</v>
      </c>
      <c r="O142" t="s">
        <v>19</v>
      </c>
      <c r="P142" s="1">
        <v>0.86735043875821105</v>
      </c>
      <c r="Q142" t="s">
        <v>20</v>
      </c>
    </row>
    <row r="143" spans="1:17" x14ac:dyDescent="0.35">
      <c r="A143">
        <v>140</v>
      </c>
      <c r="B143">
        <v>1117</v>
      </c>
      <c r="C143" t="s">
        <v>1578</v>
      </c>
      <c r="D143">
        <v>71</v>
      </c>
      <c r="E143">
        <v>85</v>
      </c>
      <c r="F143">
        <v>76.738079819605403</v>
      </c>
      <c r="G143">
        <v>0.83333331460140003</v>
      </c>
      <c r="H143">
        <v>4625</v>
      </c>
      <c r="I143">
        <v>275.56348919868498</v>
      </c>
      <c r="J143">
        <v>0.73352056928540499</v>
      </c>
      <c r="K143">
        <v>0.76538201116520299</v>
      </c>
      <c r="L143">
        <v>0.93198992443324902</v>
      </c>
      <c r="M143" t="s">
        <v>959</v>
      </c>
      <c r="N143" t="s">
        <v>18</v>
      </c>
      <c r="O143" t="s">
        <v>19</v>
      </c>
      <c r="P143" s="1">
        <v>0.86734183170604195</v>
      </c>
      <c r="Q143" t="s">
        <v>20</v>
      </c>
    </row>
    <row r="144" spans="1:17" x14ac:dyDescent="0.35">
      <c r="A144">
        <v>141</v>
      </c>
      <c r="B144">
        <v>1695</v>
      </c>
      <c r="C144" t="s">
        <v>1520</v>
      </c>
      <c r="D144">
        <v>58</v>
      </c>
      <c r="E144">
        <v>25</v>
      </c>
      <c r="F144">
        <v>35.904805236128901</v>
      </c>
      <c r="G144">
        <v>2.3636363988839801</v>
      </c>
      <c r="H144">
        <v>1012.5</v>
      </c>
      <c r="I144">
        <v>143.63960921764399</v>
      </c>
      <c r="J144">
        <v>0.43647920922164801</v>
      </c>
      <c r="K144">
        <v>0.61667517546432404</v>
      </c>
      <c r="L144">
        <v>0.92045454545454497</v>
      </c>
      <c r="M144" t="s">
        <v>959</v>
      </c>
      <c r="N144" t="s">
        <v>18</v>
      </c>
      <c r="O144" t="s">
        <v>19</v>
      </c>
      <c r="P144" s="1">
        <v>0.86696376985573398</v>
      </c>
      <c r="Q144" t="s">
        <v>20</v>
      </c>
    </row>
    <row r="145" spans="1:17" x14ac:dyDescent="0.35">
      <c r="A145">
        <v>142</v>
      </c>
      <c r="B145">
        <v>1359</v>
      </c>
      <c r="C145" t="s">
        <v>2186</v>
      </c>
      <c r="D145">
        <v>55</v>
      </c>
      <c r="E145">
        <v>60</v>
      </c>
      <c r="F145">
        <v>56.2777342074885</v>
      </c>
      <c r="G145">
        <v>0.91666666666666696</v>
      </c>
      <c r="H145">
        <v>2487.5</v>
      </c>
      <c r="I145">
        <v>191.92387998104101</v>
      </c>
      <c r="J145">
        <v>0.57972061561209198</v>
      </c>
      <c r="K145">
        <v>0.84862324537780698</v>
      </c>
      <c r="L145">
        <v>0.96135265700483097</v>
      </c>
      <c r="M145" t="s">
        <v>959</v>
      </c>
      <c r="N145" t="s">
        <v>18</v>
      </c>
      <c r="O145" t="s">
        <v>19</v>
      </c>
      <c r="P145" s="1">
        <v>0.86667939753853496</v>
      </c>
      <c r="Q145" t="s">
        <v>20</v>
      </c>
    </row>
    <row r="146" spans="1:17" x14ac:dyDescent="0.35">
      <c r="A146">
        <v>143</v>
      </c>
      <c r="B146">
        <v>358</v>
      </c>
      <c r="C146" t="s">
        <v>221</v>
      </c>
      <c r="D146">
        <v>205</v>
      </c>
      <c r="E146">
        <v>205</v>
      </c>
      <c r="F146">
        <v>199.67051170495799</v>
      </c>
      <c r="G146">
        <v>1</v>
      </c>
      <c r="H146">
        <v>31312.5</v>
      </c>
      <c r="I146">
        <v>688.19804608821903</v>
      </c>
      <c r="J146">
        <v>0.72368589712964704</v>
      </c>
      <c r="K146">
        <v>0.83080812807470905</v>
      </c>
      <c r="L146">
        <v>0.97130670802636698</v>
      </c>
      <c r="M146" t="s">
        <v>959</v>
      </c>
      <c r="N146" t="s">
        <v>18</v>
      </c>
      <c r="O146" t="s">
        <v>19</v>
      </c>
      <c r="P146" s="1">
        <v>0.86604672293589602</v>
      </c>
      <c r="Q146" t="s">
        <v>20</v>
      </c>
    </row>
    <row r="147" spans="1:17" x14ac:dyDescent="0.35">
      <c r="A147">
        <v>144</v>
      </c>
      <c r="B147">
        <v>1981</v>
      </c>
      <c r="C147" t="s">
        <v>2188</v>
      </c>
      <c r="D147">
        <v>33</v>
      </c>
      <c r="E147">
        <v>25</v>
      </c>
      <c r="F147">
        <v>25.854414729132099</v>
      </c>
      <c r="G147">
        <v>1.3124999587685899</v>
      </c>
      <c r="H147">
        <v>525</v>
      </c>
      <c r="I147">
        <v>102.426406145096</v>
      </c>
      <c r="J147">
        <v>0.50619958902668705</v>
      </c>
      <c r="K147">
        <v>0.62884744077717403</v>
      </c>
      <c r="L147">
        <v>0.84</v>
      </c>
      <c r="M147" t="s">
        <v>959</v>
      </c>
      <c r="N147" t="s">
        <v>18</v>
      </c>
      <c r="O147" t="s">
        <v>19</v>
      </c>
      <c r="P147" s="1">
        <v>0.86569627847095099</v>
      </c>
      <c r="Q147" t="s">
        <v>20</v>
      </c>
    </row>
    <row r="148" spans="1:17" x14ac:dyDescent="0.35">
      <c r="A148">
        <v>145</v>
      </c>
      <c r="B148">
        <v>343</v>
      </c>
      <c r="C148" t="s">
        <v>620</v>
      </c>
      <c r="D148">
        <v>236</v>
      </c>
      <c r="E148">
        <v>208</v>
      </c>
      <c r="F148">
        <v>203.69509975465101</v>
      </c>
      <c r="G148">
        <v>1.1309524572298499</v>
      </c>
      <c r="H148">
        <v>32587.5</v>
      </c>
      <c r="I148">
        <v>951.33512914180801</v>
      </c>
      <c r="J148">
        <v>0.58970265860363402</v>
      </c>
      <c r="K148">
        <v>0.452474220437733</v>
      </c>
      <c r="L148">
        <v>0.83317353787152404</v>
      </c>
      <c r="M148" t="s">
        <v>959</v>
      </c>
      <c r="N148" t="s">
        <v>18</v>
      </c>
      <c r="O148" t="s">
        <v>19</v>
      </c>
      <c r="P148" s="1">
        <v>0.86547148601268098</v>
      </c>
      <c r="Q148" t="s">
        <v>20</v>
      </c>
    </row>
    <row r="149" spans="1:17" x14ac:dyDescent="0.35">
      <c r="A149">
        <v>146</v>
      </c>
      <c r="B149">
        <v>346</v>
      </c>
      <c r="C149" t="s">
        <v>314</v>
      </c>
      <c r="D149">
        <v>194</v>
      </c>
      <c r="E149">
        <v>266</v>
      </c>
      <c r="F149">
        <v>202.20510596992301</v>
      </c>
      <c r="G149">
        <v>0.72682446352318397</v>
      </c>
      <c r="H149">
        <v>32112.5</v>
      </c>
      <c r="I149">
        <v>855.47726452350605</v>
      </c>
      <c r="J149">
        <v>0.63748951042554303</v>
      </c>
      <c r="K149">
        <v>0.55140034966499796</v>
      </c>
      <c r="L149">
        <v>0.83954248366013096</v>
      </c>
      <c r="M149" t="s">
        <v>959</v>
      </c>
      <c r="N149" t="s">
        <v>18</v>
      </c>
      <c r="O149" t="s">
        <v>19</v>
      </c>
      <c r="P149" s="1">
        <v>0.86543518677098596</v>
      </c>
      <c r="Q149" t="s">
        <v>20</v>
      </c>
    </row>
    <row r="150" spans="1:17" x14ac:dyDescent="0.35">
      <c r="A150">
        <v>147</v>
      </c>
      <c r="B150">
        <v>151</v>
      </c>
      <c r="C150" t="s">
        <v>194</v>
      </c>
      <c r="D150">
        <v>326</v>
      </c>
      <c r="E150">
        <v>411</v>
      </c>
      <c r="F150">
        <v>296.45465011590699</v>
      </c>
      <c r="G150">
        <v>0.79474655299650299</v>
      </c>
      <c r="H150">
        <v>69025</v>
      </c>
      <c r="I150">
        <v>1662.6702582836199</v>
      </c>
      <c r="J150">
        <v>0.77499605346191103</v>
      </c>
      <c r="K150">
        <v>0.31376465740445197</v>
      </c>
      <c r="L150">
        <v>0.70085036172103099</v>
      </c>
      <c r="M150" t="s">
        <v>959</v>
      </c>
      <c r="N150" t="s">
        <v>18</v>
      </c>
      <c r="O150" t="s">
        <v>19</v>
      </c>
      <c r="P150" s="1">
        <v>0.86538064217038901</v>
      </c>
      <c r="Q150" t="s">
        <v>20</v>
      </c>
    </row>
    <row r="151" spans="1:17" x14ac:dyDescent="0.35">
      <c r="A151">
        <v>148</v>
      </c>
      <c r="B151">
        <v>458</v>
      </c>
      <c r="C151" t="s">
        <v>229</v>
      </c>
      <c r="D151">
        <v>164</v>
      </c>
      <c r="E151">
        <v>303</v>
      </c>
      <c r="F151">
        <v>173.57428014338899</v>
      </c>
      <c r="G151">
        <v>0.54021895246474105</v>
      </c>
      <c r="H151">
        <v>23662.5</v>
      </c>
      <c r="I151">
        <v>1152.75648295879</v>
      </c>
      <c r="J151">
        <v>0.72885837282629895</v>
      </c>
      <c r="K151">
        <v>0.223766641881469</v>
      </c>
      <c r="L151">
        <v>0.58407898796667701</v>
      </c>
      <c r="M151" t="s">
        <v>959</v>
      </c>
      <c r="N151" t="s">
        <v>18</v>
      </c>
      <c r="O151" t="s">
        <v>19</v>
      </c>
      <c r="P151" s="1">
        <v>0.86531037023190305</v>
      </c>
      <c r="Q151" t="s">
        <v>20</v>
      </c>
    </row>
    <row r="152" spans="1:17" x14ac:dyDescent="0.35">
      <c r="A152">
        <v>149</v>
      </c>
      <c r="B152">
        <v>2148</v>
      </c>
      <c r="C152" t="s">
        <v>2438</v>
      </c>
      <c r="D152">
        <v>21</v>
      </c>
      <c r="E152">
        <v>21</v>
      </c>
      <c r="F152">
        <v>21.850968611841601</v>
      </c>
      <c r="G152">
        <v>1</v>
      </c>
      <c r="H152">
        <v>375</v>
      </c>
      <c r="I152">
        <v>72.426406145095797</v>
      </c>
      <c r="J152">
        <v>0.62662384799759496</v>
      </c>
      <c r="K152">
        <v>0.89835349210028603</v>
      </c>
      <c r="L152">
        <v>1</v>
      </c>
      <c r="M152" t="s">
        <v>959</v>
      </c>
      <c r="N152" t="s">
        <v>18</v>
      </c>
      <c r="O152" t="s">
        <v>19</v>
      </c>
      <c r="P152" s="1">
        <v>0.865144886612502</v>
      </c>
      <c r="Q152" t="s">
        <v>20</v>
      </c>
    </row>
    <row r="153" spans="1:17" x14ac:dyDescent="0.35">
      <c r="A153">
        <v>150</v>
      </c>
      <c r="B153">
        <v>999</v>
      </c>
      <c r="C153" t="s">
        <v>2401</v>
      </c>
      <c r="D153">
        <v>80</v>
      </c>
      <c r="E153">
        <v>100</v>
      </c>
      <c r="F153">
        <v>90.005480962980599</v>
      </c>
      <c r="G153">
        <v>0.8</v>
      </c>
      <c r="H153">
        <v>6362.5</v>
      </c>
      <c r="I153">
        <v>310.208150744438</v>
      </c>
      <c r="J153">
        <v>0.68072720611038795</v>
      </c>
      <c r="K153">
        <v>0.83086650194553802</v>
      </c>
      <c r="L153">
        <v>0.96037735849056605</v>
      </c>
      <c r="M153" t="s">
        <v>959</v>
      </c>
      <c r="N153" t="s">
        <v>18</v>
      </c>
      <c r="O153" t="s">
        <v>19</v>
      </c>
      <c r="P153" s="1">
        <v>0.86511376418292596</v>
      </c>
      <c r="Q153" t="s">
        <v>20</v>
      </c>
    </row>
    <row r="154" spans="1:17" x14ac:dyDescent="0.35">
      <c r="A154">
        <v>151</v>
      </c>
      <c r="B154">
        <v>126</v>
      </c>
      <c r="C154" t="s">
        <v>138</v>
      </c>
      <c r="D154">
        <v>371</v>
      </c>
      <c r="E154">
        <v>437</v>
      </c>
      <c r="F154">
        <v>326.54833007009802</v>
      </c>
      <c r="G154">
        <v>0.84920182363028596</v>
      </c>
      <c r="H154">
        <v>83750</v>
      </c>
      <c r="I154">
        <v>2030.6601536273999</v>
      </c>
      <c r="J154">
        <v>0.757567198851268</v>
      </c>
      <c r="K154">
        <v>0.255223221236207</v>
      </c>
      <c r="L154">
        <v>0.67492696685806397</v>
      </c>
      <c r="M154" t="s">
        <v>959</v>
      </c>
      <c r="N154" t="s">
        <v>18</v>
      </c>
      <c r="O154" t="s">
        <v>19</v>
      </c>
      <c r="P154" s="1">
        <v>0.86510156422180196</v>
      </c>
      <c r="Q154" t="s">
        <v>20</v>
      </c>
    </row>
    <row r="155" spans="1:17" x14ac:dyDescent="0.35">
      <c r="A155">
        <v>152</v>
      </c>
      <c r="B155">
        <v>1575</v>
      </c>
      <c r="C155" t="s">
        <v>2439</v>
      </c>
      <c r="D155">
        <v>39</v>
      </c>
      <c r="E155">
        <v>53</v>
      </c>
      <c r="F155">
        <v>41.0736216661508</v>
      </c>
      <c r="G155">
        <v>0.73333331535067803</v>
      </c>
      <c r="H155">
        <v>1325</v>
      </c>
      <c r="I155">
        <v>184.85281229019199</v>
      </c>
      <c r="J155">
        <v>0.79582928217262905</v>
      </c>
      <c r="K155">
        <v>0.48727442530568099</v>
      </c>
      <c r="L155">
        <v>0.71621621621621601</v>
      </c>
      <c r="M155" t="s">
        <v>959</v>
      </c>
      <c r="N155" t="s">
        <v>18</v>
      </c>
      <c r="O155" t="s">
        <v>19</v>
      </c>
      <c r="P155" s="1">
        <v>0.86507390946824403</v>
      </c>
      <c r="Q155" t="s">
        <v>20</v>
      </c>
    </row>
    <row r="156" spans="1:17" x14ac:dyDescent="0.35">
      <c r="A156">
        <v>153</v>
      </c>
      <c r="B156">
        <v>14</v>
      </c>
      <c r="C156" t="s">
        <v>279</v>
      </c>
      <c r="D156">
        <v>1307</v>
      </c>
      <c r="E156">
        <v>600</v>
      </c>
      <c r="F156">
        <v>663.18079717385001</v>
      </c>
      <c r="G156">
        <v>2.1791098146231298</v>
      </c>
      <c r="H156">
        <v>345425</v>
      </c>
      <c r="I156">
        <v>6561.9804608821896</v>
      </c>
      <c r="J156">
        <v>0.50684153658728004</v>
      </c>
      <c r="K156">
        <v>0.10080771355529899</v>
      </c>
      <c r="L156">
        <v>0.52419523113986</v>
      </c>
      <c r="M156" t="s">
        <v>959</v>
      </c>
      <c r="N156" t="s">
        <v>18</v>
      </c>
      <c r="O156" t="s">
        <v>19</v>
      </c>
      <c r="P156" s="1">
        <v>0.86500487158566397</v>
      </c>
      <c r="Q156" t="s">
        <v>20</v>
      </c>
    </row>
    <row r="157" spans="1:17" x14ac:dyDescent="0.35">
      <c r="A157">
        <v>154</v>
      </c>
      <c r="B157">
        <v>2013</v>
      </c>
      <c r="C157" t="s">
        <v>2272</v>
      </c>
      <c r="D157">
        <v>10</v>
      </c>
      <c r="E157">
        <v>70</v>
      </c>
      <c r="F157">
        <v>25.231325220201601</v>
      </c>
      <c r="G157">
        <v>0.14285714285714299</v>
      </c>
      <c r="H157">
        <v>500</v>
      </c>
      <c r="I157">
        <v>148.28427076339699</v>
      </c>
      <c r="J157">
        <v>0.93018797473704395</v>
      </c>
      <c r="K157">
        <v>0.28575227512910001</v>
      </c>
      <c r="L157">
        <v>0.90909090909090895</v>
      </c>
      <c r="M157" t="s">
        <v>959</v>
      </c>
      <c r="N157" t="s">
        <v>18</v>
      </c>
      <c r="O157" t="s">
        <v>19</v>
      </c>
      <c r="P157" s="1">
        <v>0.86497187412275001</v>
      </c>
      <c r="Q157" t="s">
        <v>20</v>
      </c>
    </row>
    <row r="158" spans="1:17" x14ac:dyDescent="0.35">
      <c r="A158">
        <v>155</v>
      </c>
      <c r="B158">
        <v>1888</v>
      </c>
      <c r="C158" t="s">
        <v>1364</v>
      </c>
      <c r="D158">
        <v>25</v>
      </c>
      <c r="E158">
        <v>40</v>
      </c>
      <c r="F158">
        <v>28.209479177387799</v>
      </c>
      <c r="G158">
        <v>0.625</v>
      </c>
      <c r="H158">
        <v>625</v>
      </c>
      <c r="I158">
        <v>122.426406145096</v>
      </c>
      <c r="J158">
        <v>0.71453987123542795</v>
      </c>
      <c r="K158">
        <v>0.52401012628612198</v>
      </c>
      <c r="L158">
        <v>0.79365079365079405</v>
      </c>
      <c r="M158" t="s">
        <v>959</v>
      </c>
      <c r="N158" t="s">
        <v>18</v>
      </c>
      <c r="O158" t="s">
        <v>19</v>
      </c>
      <c r="P158" s="1">
        <v>0.86494310235094696</v>
      </c>
      <c r="Q158" t="s">
        <v>20</v>
      </c>
    </row>
    <row r="159" spans="1:17" x14ac:dyDescent="0.35">
      <c r="A159">
        <v>156</v>
      </c>
      <c r="B159">
        <v>1162</v>
      </c>
      <c r="C159" t="s">
        <v>1305</v>
      </c>
      <c r="D159">
        <v>127</v>
      </c>
      <c r="E159">
        <v>60</v>
      </c>
      <c r="F159">
        <v>73.127327914314506</v>
      </c>
      <c r="G159">
        <v>2.1111110847841901</v>
      </c>
      <c r="H159">
        <v>4200</v>
      </c>
      <c r="I159">
        <v>349.70562458038302</v>
      </c>
      <c r="J159">
        <v>0.79695551946091103</v>
      </c>
      <c r="K159">
        <v>0.43157265509038001</v>
      </c>
      <c r="L159">
        <v>0.73684210526315796</v>
      </c>
      <c r="M159" t="s">
        <v>959</v>
      </c>
      <c r="N159" t="s">
        <v>18</v>
      </c>
      <c r="O159" t="s">
        <v>19</v>
      </c>
      <c r="P159" s="1">
        <v>0.86486322356317502</v>
      </c>
      <c r="Q159" t="s">
        <v>20</v>
      </c>
    </row>
    <row r="160" spans="1:17" x14ac:dyDescent="0.35">
      <c r="A160">
        <v>157</v>
      </c>
      <c r="B160">
        <v>1574</v>
      </c>
      <c r="C160" t="s">
        <v>2307</v>
      </c>
      <c r="D160">
        <v>58</v>
      </c>
      <c r="E160">
        <v>34</v>
      </c>
      <c r="F160">
        <v>41.0736216661508</v>
      </c>
      <c r="G160">
        <v>1.7333334375879399</v>
      </c>
      <c r="H160">
        <v>1325</v>
      </c>
      <c r="I160">
        <v>160.71067690849301</v>
      </c>
      <c r="J160">
        <v>0.47275859370544399</v>
      </c>
      <c r="K160">
        <v>0.64466824993618199</v>
      </c>
      <c r="L160">
        <v>0.89830508474576298</v>
      </c>
      <c r="M160" t="s">
        <v>959</v>
      </c>
      <c r="N160" t="s">
        <v>18</v>
      </c>
      <c r="O160" t="s">
        <v>19</v>
      </c>
      <c r="P160" s="1">
        <v>0.86473691545558296</v>
      </c>
      <c r="Q160" t="s">
        <v>20</v>
      </c>
    </row>
    <row r="161" spans="1:17" x14ac:dyDescent="0.35">
      <c r="A161">
        <v>158</v>
      </c>
      <c r="B161">
        <v>1921</v>
      </c>
      <c r="C161" t="s">
        <v>2089</v>
      </c>
      <c r="D161">
        <v>29</v>
      </c>
      <c r="E161">
        <v>29</v>
      </c>
      <c r="F161">
        <v>27.350104799285699</v>
      </c>
      <c r="G161">
        <v>0.99999991798151899</v>
      </c>
      <c r="H161">
        <v>587.5</v>
      </c>
      <c r="I161">
        <v>99.497473835945101</v>
      </c>
      <c r="J161">
        <v>0.68306122887884202</v>
      </c>
      <c r="K161">
        <v>0.74575062498150302</v>
      </c>
      <c r="L161">
        <v>0.92156862745098</v>
      </c>
      <c r="M161" t="s">
        <v>959</v>
      </c>
      <c r="N161" t="s">
        <v>18</v>
      </c>
      <c r="O161" t="s">
        <v>19</v>
      </c>
      <c r="P161" s="1">
        <v>0.86461726826129004</v>
      </c>
      <c r="Q161" t="s">
        <v>20</v>
      </c>
    </row>
    <row r="162" spans="1:17" x14ac:dyDescent="0.35">
      <c r="A162">
        <v>159</v>
      </c>
      <c r="B162">
        <v>1721</v>
      </c>
      <c r="C162" t="s">
        <v>2039</v>
      </c>
      <c r="D162">
        <v>35</v>
      </c>
      <c r="E162">
        <v>35</v>
      </c>
      <c r="F162">
        <v>34.778981691510197</v>
      </c>
      <c r="G162">
        <v>1</v>
      </c>
      <c r="H162">
        <v>950</v>
      </c>
      <c r="I162">
        <v>116.56854152679399</v>
      </c>
      <c r="J162">
        <v>0.64556625298703496</v>
      </c>
      <c r="K162">
        <v>0.87855861929113099</v>
      </c>
      <c r="L162">
        <v>0.97435897435897401</v>
      </c>
      <c r="M162" t="s">
        <v>959</v>
      </c>
      <c r="N162" t="s">
        <v>18</v>
      </c>
      <c r="O162" t="s">
        <v>19</v>
      </c>
      <c r="P162" s="1">
        <v>0.86457810364833299</v>
      </c>
      <c r="Q162" t="s">
        <v>20</v>
      </c>
    </row>
    <row r="163" spans="1:17" x14ac:dyDescent="0.35">
      <c r="A163">
        <v>160</v>
      </c>
      <c r="B163">
        <v>311</v>
      </c>
      <c r="C163" t="s">
        <v>484</v>
      </c>
      <c r="D163">
        <v>247</v>
      </c>
      <c r="E163">
        <v>213</v>
      </c>
      <c r="F163">
        <v>212.75259296971001</v>
      </c>
      <c r="G163">
        <v>1.15555552378434</v>
      </c>
      <c r="H163">
        <v>35550</v>
      </c>
      <c r="I163">
        <v>827.69551992416405</v>
      </c>
      <c r="J163">
        <v>0.60692643332521601</v>
      </c>
      <c r="K163">
        <v>0.65209108089262702</v>
      </c>
      <c r="L163">
        <v>0.89293563579277901</v>
      </c>
      <c r="M163" t="s">
        <v>959</v>
      </c>
      <c r="N163" t="s">
        <v>18</v>
      </c>
      <c r="O163" t="s">
        <v>19</v>
      </c>
      <c r="P163" s="1">
        <v>0.864553511405312</v>
      </c>
      <c r="Q163" t="s">
        <v>20</v>
      </c>
    </row>
    <row r="164" spans="1:17" x14ac:dyDescent="0.35">
      <c r="A164">
        <v>161</v>
      </c>
      <c r="B164">
        <v>2070</v>
      </c>
      <c r="C164" t="s">
        <v>1729</v>
      </c>
      <c r="D164">
        <v>27</v>
      </c>
      <c r="E164">
        <v>22</v>
      </c>
      <c r="F164">
        <v>23.936536824086001</v>
      </c>
      <c r="G164">
        <v>1.2000000213248101</v>
      </c>
      <c r="H164">
        <v>450</v>
      </c>
      <c r="I164">
        <v>82.426406145095797</v>
      </c>
      <c r="J164">
        <v>0.58324780128090503</v>
      </c>
      <c r="K164">
        <v>0.832318692798658</v>
      </c>
      <c r="L164">
        <v>0.94736842105263197</v>
      </c>
      <c r="M164" t="s">
        <v>959</v>
      </c>
      <c r="N164" t="s">
        <v>18</v>
      </c>
      <c r="O164" t="s">
        <v>19</v>
      </c>
      <c r="P164" s="1">
        <v>0.86438496012700705</v>
      </c>
      <c r="Q164" t="s">
        <v>20</v>
      </c>
    </row>
    <row r="165" spans="1:17" x14ac:dyDescent="0.35">
      <c r="A165">
        <v>162</v>
      </c>
      <c r="B165">
        <v>1033</v>
      </c>
      <c r="C165" t="s">
        <v>888</v>
      </c>
      <c r="D165">
        <v>71</v>
      </c>
      <c r="E165">
        <v>131</v>
      </c>
      <c r="F165">
        <v>86.3965672408915</v>
      </c>
      <c r="G165">
        <v>0.54216864317950497</v>
      </c>
      <c r="H165">
        <v>5862.5</v>
      </c>
      <c r="I165">
        <v>427.48736917972599</v>
      </c>
      <c r="J165">
        <v>0.86781289544442597</v>
      </c>
      <c r="K165">
        <v>0.40313095292314499</v>
      </c>
      <c r="L165">
        <v>0.76759410801964001</v>
      </c>
      <c r="M165" t="s">
        <v>959</v>
      </c>
      <c r="N165" t="s">
        <v>18</v>
      </c>
      <c r="O165" t="s">
        <v>19</v>
      </c>
      <c r="P165" s="1">
        <v>0.86425722825274298</v>
      </c>
      <c r="Q165" t="s">
        <v>20</v>
      </c>
    </row>
    <row r="166" spans="1:17" x14ac:dyDescent="0.35">
      <c r="A166">
        <v>163</v>
      </c>
      <c r="B166">
        <v>1251</v>
      </c>
      <c r="C166" t="s">
        <v>431</v>
      </c>
      <c r="D166">
        <v>58</v>
      </c>
      <c r="E166">
        <v>120</v>
      </c>
      <c r="F166">
        <v>65.187705746970494</v>
      </c>
      <c r="G166">
        <v>0.48130841529340102</v>
      </c>
      <c r="H166">
        <v>3337.5</v>
      </c>
      <c r="I166">
        <v>392.634556889534</v>
      </c>
      <c r="J166">
        <v>0.85653966755728905</v>
      </c>
      <c r="K166">
        <v>0.27205336217257198</v>
      </c>
      <c r="L166">
        <v>0.62529274004683799</v>
      </c>
      <c r="M166" t="s">
        <v>959</v>
      </c>
      <c r="N166" t="s">
        <v>18</v>
      </c>
      <c r="O166" t="s">
        <v>19</v>
      </c>
      <c r="P166" s="1">
        <v>0.86410044532763997</v>
      </c>
      <c r="Q166" t="s">
        <v>20</v>
      </c>
    </row>
    <row r="167" spans="1:17" x14ac:dyDescent="0.35">
      <c r="A167">
        <v>164</v>
      </c>
      <c r="B167">
        <v>604</v>
      </c>
      <c r="C167" t="s">
        <v>383</v>
      </c>
      <c r="D167">
        <v>173</v>
      </c>
      <c r="E167">
        <v>120</v>
      </c>
      <c r="F167">
        <v>142.785672285674</v>
      </c>
      <c r="G167">
        <v>1.4411763259180801</v>
      </c>
      <c r="H167">
        <v>16012.5</v>
      </c>
      <c r="I167">
        <v>504.05591070652002</v>
      </c>
      <c r="J167">
        <v>0.560153500576001</v>
      </c>
      <c r="K167">
        <v>0.79197520177659597</v>
      </c>
      <c r="L167">
        <v>0.96460843373493999</v>
      </c>
      <c r="M167" t="s">
        <v>959</v>
      </c>
      <c r="N167" t="s">
        <v>18</v>
      </c>
      <c r="O167" t="s">
        <v>19</v>
      </c>
      <c r="P167" s="1">
        <v>0.86390546889384801</v>
      </c>
      <c r="Q167" t="s">
        <v>20</v>
      </c>
    </row>
    <row r="168" spans="1:17" x14ac:dyDescent="0.35">
      <c r="A168">
        <v>165</v>
      </c>
      <c r="B168">
        <v>1322</v>
      </c>
      <c r="C168" t="s">
        <v>2440</v>
      </c>
      <c r="D168">
        <v>50</v>
      </c>
      <c r="E168">
        <v>86</v>
      </c>
      <c r="F168">
        <v>59.441061032253401</v>
      </c>
      <c r="G168">
        <v>0.57303375992734595</v>
      </c>
      <c r="H168">
        <v>2775</v>
      </c>
      <c r="I168">
        <v>265.56348919868498</v>
      </c>
      <c r="J168">
        <v>0.85948680707375003</v>
      </c>
      <c r="K168">
        <v>0.49446564110643798</v>
      </c>
      <c r="L168">
        <v>0.74247491638796004</v>
      </c>
      <c r="M168" t="s">
        <v>959</v>
      </c>
      <c r="N168" t="s">
        <v>18</v>
      </c>
      <c r="O168" t="s">
        <v>19</v>
      </c>
      <c r="P168" s="1">
        <v>0.863801847717937</v>
      </c>
      <c r="Q168" t="s">
        <v>20</v>
      </c>
    </row>
    <row r="169" spans="1:17" x14ac:dyDescent="0.35">
      <c r="A169">
        <v>166</v>
      </c>
      <c r="B169">
        <v>1589</v>
      </c>
      <c r="C169" t="s">
        <v>2239</v>
      </c>
      <c r="D169">
        <v>74</v>
      </c>
      <c r="E169">
        <v>42</v>
      </c>
      <c r="F169">
        <v>40.291195310356997</v>
      </c>
      <c r="G169">
        <v>1.7619046645910601</v>
      </c>
      <c r="H169">
        <v>1275</v>
      </c>
      <c r="I169">
        <v>224.85281229019199</v>
      </c>
      <c r="J169">
        <v>0.609674930925585</v>
      </c>
      <c r="K169">
        <v>0.31690084794900403</v>
      </c>
      <c r="L169">
        <v>0.59649122807017496</v>
      </c>
      <c r="M169" t="s">
        <v>959</v>
      </c>
      <c r="N169" t="s">
        <v>18</v>
      </c>
      <c r="O169" t="s">
        <v>19</v>
      </c>
      <c r="P169" s="1">
        <v>0.86363488758224105</v>
      </c>
      <c r="Q169" t="s">
        <v>20</v>
      </c>
    </row>
    <row r="170" spans="1:17" x14ac:dyDescent="0.35">
      <c r="A170">
        <v>167</v>
      </c>
      <c r="B170">
        <v>1694</v>
      </c>
      <c r="C170" t="s">
        <v>2292</v>
      </c>
      <c r="D170">
        <v>22</v>
      </c>
      <c r="E170">
        <v>65</v>
      </c>
      <c r="F170">
        <v>35.904805236128901</v>
      </c>
      <c r="G170">
        <v>0.34482757606430098</v>
      </c>
      <c r="H170">
        <v>1012.5</v>
      </c>
      <c r="I170">
        <v>151.92387998104101</v>
      </c>
      <c r="J170">
        <v>0.90834167247390296</v>
      </c>
      <c r="K170">
        <v>0.55125533973617702</v>
      </c>
      <c r="L170">
        <v>0.91011235955056202</v>
      </c>
      <c r="M170" t="s">
        <v>959</v>
      </c>
      <c r="N170" t="s">
        <v>18</v>
      </c>
      <c r="O170" t="s">
        <v>19</v>
      </c>
      <c r="P170" s="1">
        <v>0.86351479216194804</v>
      </c>
      <c r="Q170" t="s">
        <v>20</v>
      </c>
    </row>
    <row r="171" spans="1:17" x14ac:dyDescent="0.35">
      <c r="A171">
        <v>168</v>
      </c>
      <c r="B171">
        <v>1320</v>
      </c>
      <c r="C171" t="s">
        <v>1931</v>
      </c>
      <c r="D171">
        <v>43</v>
      </c>
      <c r="E171">
        <v>85</v>
      </c>
      <c r="F171">
        <v>59.574786872881603</v>
      </c>
      <c r="G171">
        <v>0.50857142600654903</v>
      </c>
      <c r="H171">
        <v>2787.5</v>
      </c>
      <c r="I171">
        <v>224.35028612613701</v>
      </c>
      <c r="J171">
        <v>0.85142540638044795</v>
      </c>
      <c r="K171">
        <v>0.69593949644823105</v>
      </c>
      <c r="L171">
        <v>0.91393442622950805</v>
      </c>
      <c r="M171" t="s">
        <v>959</v>
      </c>
      <c r="N171" t="s">
        <v>18</v>
      </c>
      <c r="O171" t="s">
        <v>19</v>
      </c>
      <c r="P171" s="1">
        <v>0.86331471899096401</v>
      </c>
      <c r="Q171" t="s">
        <v>20</v>
      </c>
    </row>
    <row r="172" spans="1:17" x14ac:dyDescent="0.35">
      <c r="A172">
        <v>169</v>
      </c>
      <c r="B172">
        <v>290</v>
      </c>
      <c r="C172" t="s">
        <v>76</v>
      </c>
      <c r="D172">
        <v>190</v>
      </c>
      <c r="E172">
        <v>293</v>
      </c>
      <c r="F172">
        <v>219.164234822048</v>
      </c>
      <c r="G172">
        <v>0.64840855933571195</v>
      </c>
      <c r="H172">
        <v>37725</v>
      </c>
      <c r="I172">
        <v>916.69046759605396</v>
      </c>
      <c r="J172">
        <v>0.702494026647974</v>
      </c>
      <c r="K172">
        <v>0.56414881719965504</v>
      </c>
      <c r="L172">
        <v>0.87376954255935102</v>
      </c>
      <c r="M172" t="s">
        <v>959</v>
      </c>
      <c r="N172" t="s">
        <v>18</v>
      </c>
      <c r="O172" t="s">
        <v>19</v>
      </c>
      <c r="P172" s="1">
        <v>0.86326281936864502</v>
      </c>
      <c r="Q172" t="s">
        <v>20</v>
      </c>
    </row>
    <row r="173" spans="1:17" x14ac:dyDescent="0.35">
      <c r="A173">
        <v>170</v>
      </c>
      <c r="B173">
        <v>1071</v>
      </c>
      <c r="C173" t="s">
        <v>2441</v>
      </c>
      <c r="D173">
        <v>85</v>
      </c>
      <c r="E173">
        <v>88</v>
      </c>
      <c r="F173">
        <v>82.4373463305554</v>
      </c>
      <c r="G173">
        <v>0.95999995684162698</v>
      </c>
      <c r="H173">
        <v>5337.5</v>
      </c>
      <c r="I173">
        <v>292.634556889534</v>
      </c>
      <c r="J173">
        <v>0.68197955036815505</v>
      </c>
      <c r="K173">
        <v>0.78324301717022005</v>
      </c>
      <c r="L173">
        <v>0.957399103139013</v>
      </c>
      <c r="M173" t="s">
        <v>959</v>
      </c>
      <c r="N173" t="s">
        <v>18</v>
      </c>
      <c r="O173" t="s">
        <v>19</v>
      </c>
      <c r="P173" s="1">
        <v>0.86319399218035298</v>
      </c>
      <c r="Q173" t="s">
        <v>20</v>
      </c>
    </row>
    <row r="174" spans="1:17" x14ac:dyDescent="0.35">
      <c r="A174">
        <v>171</v>
      </c>
      <c r="B174">
        <v>1156</v>
      </c>
      <c r="C174" t="s">
        <v>1340</v>
      </c>
      <c r="D174">
        <v>115</v>
      </c>
      <c r="E174">
        <v>58</v>
      </c>
      <c r="F174">
        <v>73.344645861208306</v>
      </c>
      <c r="G174">
        <v>1.9807692402591499</v>
      </c>
      <c r="H174">
        <v>4225</v>
      </c>
      <c r="I174">
        <v>303.84775996208202</v>
      </c>
      <c r="J174">
        <v>0.53742427354970501</v>
      </c>
      <c r="K174">
        <v>0.57507501490996304</v>
      </c>
      <c r="L174">
        <v>0.86224489795918402</v>
      </c>
      <c r="M174" t="s">
        <v>959</v>
      </c>
      <c r="N174" t="s">
        <v>18</v>
      </c>
      <c r="O174" t="s">
        <v>19</v>
      </c>
      <c r="P174" s="1">
        <v>0.86292135747852095</v>
      </c>
      <c r="Q174" t="s">
        <v>20</v>
      </c>
    </row>
    <row r="175" spans="1:17" x14ac:dyDescent="0.35">
      <c r="A175">
        <v>172</v>
      </c>
      <c r="B175">
        <v>1585</v>
      </c>
      <c r="C175" t="s">
        <v>1284</v>
      </c>
      <c r="D175">
        <v>63</v>
      </c>
      <c r="E175">
        <v>31</v>
      </c>
      <c r="F175">
        <v>40.488219445247601</v>
      </c>
      <c r="G175">
        <v>2</v>
      </c>
      <c r="H175">
        <v>1287.5</v>
      </c>
      <c r="I175">
        <v>170.208150744438</v>
      </c>
      <c r="J175">
        <v>0.55398796595091904</v>
      </c>
      <c r="K175">
        <v>0.55846555924062002</v>
      </c>
      <c r="L175">
        <v>0.83064516129032295</v>
      </c>
      <c r="M175" t="s">
        <v>959</v>
      </c>
      <c r="N175" t="s">
        <v>18</v>
      </c>
      <c r="O175" t="s">
        <v>19</v>
      </c>
      <c r="P175" s="1">
        <v>0.86266616928128603</v>
      </c>
      <c r="Q175" t="s">
        <v>20</v>
      </c>
    </row>
    <row r="176" spans="1:17" x14ac:dyDescent="0.35">
      <c r="A176">
        <v>173</v>
      </c>
      <c r="B176">
        <v>551</v>
      </c>
      <c r="C176" t="s">
        <v>814</v>
      </c>
      <c r="D176">
        <v>148</v>
      </c>
      <c r="E176">
        <v>237</v>
      </c>
      <c r="F176">
        <v>152.38341837978101</v>
      </c>
      <c r="G176">
        <v>0.625664900366661</v>
      </c>
      <c r="H176">
        <v>18237.5</v>
      </c>
      <c r="I176">
        <v>969.619399905205</v>
      </c>
      <c r="J176">
        <v>0.76139128130267697</v>
      </c>
      <c r="K176">
        <v>0.24376568883222999</v>
      </c>
      <c r="L176">
        <v>0.694100856327307</v>
      </c>
      <c r="M176" t="s">
        <v>959</v>
      </c>
      <c r="N176" t="s">
        <v>18</v>
      </c>
      <c r="O176" t="s">
        <v>19</v>
      </c>
      <c r="P176" s="1">
        <v>0.86262011759063695</v>
      </c>
      <c r="Q176" t="s">
        <v>20</v>
      </c>
    </row>
    <row r="177" spans="1:17" x14ac:dyDescent="0.35">
      <c r="A177">
        <v>174</v>
      </c>
      <c r="B177">
        <v>232</v>
      </c>
      <c r="C177" t="s">
        <v>1682</v>
      </c>
      <c r="D177">
        <v>412</v>
      </c>
      <c r="E177">
        <v>230</v>
      </c>
      <c r="F177">
        <v>243.58358480131301</v>
      </c>
      <c r="G177">
        <v>1.79226458940333</v>
      </c>
      <c r="H177">
        <v>46600</v>
      </c>
      <c r="I177">
        <v>1553.6753106117201</v>
      </c>
      <c r="J177">
        <v>0.64484828588443899</v>
      </c>
      <c r="K177">
        <v>0.242591316778868</v>
      </c>
      <c r="L177">
        <v>0.66310921380291699</v>
      </c>
      <c r="M177" t="s">
        <v>959</v>
      </c>
      <c r="N177" t="s">
        <v>18</v>
      </c>
      <c r="O177" t="s">
        <v>19</v>
      </c>
      <c r="P177" s="1">
        <v>0.862590663376122</v>
      </c>
      <c r="Q177" t="s">
        <v>20</v>
      </c>
    </row>
    <row r="178" spans="1:17" x14ac:dyDescent="0.35">
      <c r="A178">
        <v>175</v>
      </c>
      <c r="B178">
        <v>1913</v>
      </c>
      <c r="C178" t="s">
        <v>1294</v>
      </c>
      <c r="D178">
        <v>40</v>
      </c>
      <c r="E178">
        <v>20</v>
      </c>
      <c r="F178">
        <v>27.639531957706801</v>
      </c>
      <c r="G178">
        <v>2</v>
      </c>
      <c r="H178">
        <v>600</v>
      </c>
      <c r="I178">
        <v>102.426406145096</v>
      </c>
      <c r="J178">
        <v>0.68814992686653098</v>
      </c>
      <c r="K178">
        <v>0.71868278945962805</v>
      </c>
      <c r="L178">
        <v>0.94117647058823495</v>
      </c>
      <c r="M178" t="s">
        <v>959</v>
      </c>
      <c r="N178" t="s">
        <v>18</v>
      </c>
      <c r="O178" t="s">
        <v>19</v>
      </c>
      <c r="P178" s="1">
        <v>0.86253953995537802</v>
      </c>
      <c r="Q178" t="s">
        <v>20</v>
      </c>
    </row>
    <row r="179" spans="1:17" x14ac:dyDescent="0.35">
      <c r="A179">
        <v>176</v>
      </c>
      <c r="B179">
        <v>1403</v>
      </c>
      <c r="C179" t="s">
        <v>1265</v>
      </c>
      <c r="D179">
        <v>67</v>
      </c>
      <c r="E179">
        <v>53</v>
      </c>
      <c r="F179">
        <v>52.3207895695449</v>
      </c>
      <c r="G179">
        <v>1.2568806868391</v>
      </c>
      <c r="H179">
        <v>2150</v>
      </c>
      <c r="I179">
        <v>237.27921843528699</v>
      </c>
      <c r="J179">
        <v>0.68671933271480601</v>
      </c>
      <c r="K179">
        <v>0.47987587562086498</v>
      </c>
      <c r="L179">
        <v>0.74782608695652197</v>
      </c>
      <c r="M179" t="s">
        <v>959</v>
      </c>
      <c r="N179" t="s">
        <v>18</v>
      </c>
      <c r="O179" t="s">
        <v>19</v>
      </c>
      <c r="P179" s="1">
        <v>0.86246218954548703</v>
      </c>
      <c r="Q179" t="s">
        <v>20</v>
      </c>
    </row>
    <row r="180" spans="1:17" x14ac:dyDescent="0.35">
      <c r="A180">
        <v>177</v>
      </c>
      <c r="B180">
        <v>1918</v>
      </c>
      <c r="C180" t="s">
        <v>2229</v>
      </c>
      <c r="D180">
        <v>34</v>
      </c>
      <c r="E180">
        <v>25</v>
      </c>
      <c r="F180">
        <v>27.350104799285699</v>
      </c>
      <c r="G180">
        <v>1.36363630195304</v>
      </c>
      <c r="H180">
        <v>587.5</v>
      </c>
      <c r="I180">
        <v>99.497473835945101</v>
      </c>
      <c r="J180">
        <v>0.61752188188646795</v>
      </c>
      <c r="K180">
        <v>0.74575062498150302</v>
      </c>
      <c r="L180">
        <v>0.92156862745098</v>
      </c>
      <c r="M180" t="s">
        <v>959</v>
      </c>
      <c r="N180" t="s">
        <v>18</v>
      </c>
      <c r="O180" t="s">
        <v>19</v>
      </c>
      <c r="P180" s="1">
        <v>0.86241444823225799</v>
      </c>
      <c r="Q180" t="s">
        <v>20</v>
      </c>
    </row>
    <row r="181" spans="1:17" x14ac:dyDescent="0.35">
      <c r="A181">
        <v>178</v>
      </c>
      <c r="B181">
        <v>503</v>
      </c>
      <c r="C181" t="s">
        <v>997</v>
      </c>
      <c r="D181">
        <v>269</v>
      </c>
      <c r="E181">
        <v>131</v>
      </c>
      <c r="F181">
        <v>162.93263794503599</v>
      </c>
      <c r="G181">
        <v>2.0586933110709702</v>
      </c>
      <c r="H181">
        <v>20850</v>
      </c>
      <c r="I181">
        <v>784.26406145095802</v>
      </c>
      <c r="J181">
        <v>0.67072833098854201</v>
      </c>
      <c r="K181">
        <v>0.42598204595885902</v>
      </c>
      <c r="L181">
        <v>0.77115117891816898</v>
      </c>
      <c r="M181" t="s">
        <v>959</v>
      </c>
      <c r="N181" t="s">
        <v>18</v>
      </c>
      <c r="O181" t="s">
        <v>19</v>
      </c>
      <c r="P181" s="1">
        <v>0.86223048176069905</v>
      </c>
      <c r="Q181" t="s">
        <v>20</v>
      </c>
    </row>
    <row r="182" spans="1:17" x14ac:dyDescent="0.35">
      <c r="A182">
        <v>179</v>
      </c>
      <c r="B182">
        <v>1803</v>
      </c>
      <c r="C182" t="s">
        <v>2442</v>
      </c>
      <c r="D182">
        <v>28</v>
      </c>
      <c r="E182">
        <v>55</v>
      </c>
      <c r="F182">
        <v>30.9019361618552</v>
      </c>
      <c r="G182">
        <v>0.50000008660970596</v>
      </c>
      <c r="H182">
        <v>750</v>
      </c>
      <c r="I182">
        <v>160.71067690849301</v>
      </c>
      <c r="J182">
        <v>0.734116313866647</v>
      </c>
      <c r="K182">
        <v>0.36490655656764998</v>
      </c>
      <c r="L182">
        <v>0.64516129032258096</v>
      </c>
      <c r="M182" t="s">
        <v>959</v>
      </c>
      <c r="N182" t="s">
        <v>18</v>
      </c>
      <c r="O182" t="s">
        <v>19</v>
      </c>
      <c r="P182" s="1">
        <v>0.86203461661431602</v>
      </c>
      <c r="Q182" t="s">
        <v>20</v>
      </c>
    </row>
    <row r="183" spans="1:17" x14ac:dyDescent="0.35">
      <c r="A183">
        <v>180</v>
      </c>
      <c r="B183">
        <v>541</v>
      </c>
      <c r="C183" t="s">
        <v>1811</v>
      </c>
      <c r="D183">
        <v>241</v>
      </c>
      <c r="E183">
        <v>126</v>
      </c>
      <c r="F183">
        <v>153.942102838643</v>
      </c>
      <c r="G183">
        <v>1.92195119580277</v>
      </c>
      <c r="H183">
        <v>18612.5</v>
      </c>
      <c r="I183">
        <v>686.48231685161602</v>
      </c>
      <c r="J183">
        <v>0.50144470853168099</v>
      </c>
      <c r="K183">
        <v>0.496313245142052</v>
      </c>
      <c r="L183">
        <v>0.84940102681118101</v>
      </c>
      <c r="M183" t="s">
        <v>959</v>
      </c>
      <c r="N183" t="s">
        <v>18</v>
      </c>
      <c r="O183" t="s">
        <v>19</v>
      </c>
      <c r="P183" s="1">
        <v>0.86193613045810402</v>
      </c>
      <c r="Q183" t="s">
        <v>20</v>
      </c>
    </row>
    <row r="184" spans="1:17" x14ac:dyDescent="0.35">
      <c r="A184">
        <v>181</v>
      </c>
      <c r="B184">
        <v>892</v>
      </c>
      <c r="C184" t="s">
        <v>1276</v>
      </c>
      <c r="D184">
        <v>136</v>
      </c>
      <c r="E184">
        <v>111</v>
      </c>
      <c r="F184">
        <v>101.867081481662</v>
      </c>
      <c r="G184">
        <v>1.2243767093826501</v>
      </c>
      <c r="H184">
        <v>8150</v>
      </c>
      <c r="I184">
        <v>456.27416610717802</v>
      </c>
      <c r="J184">
        <v>0.666669314065368</v>
      </c>
      <c r="K184">
        <v>0.491944050523553</v>
      </c>
      <c r="L184">
        <v>0.81094527363184099</v>
      </c>
      <c r="M184" t="s">
        <v>959</v>
      </c>
      <c r="N184" t="s">
        <v>18</v>
      </c>
      <c r="O184" t="s">
        <v>19</v>
      </c>
      <c r="P184" s="1">
        <v>0.861792424856057</v>
      </c>
      <c r="Q184" t="s">
        <v>20</v>
      </c>
    </row>
    <row r="185" spans="1:17" x14ac:dyDescent="0.35">
      <c r="A185">
        <v>182</v>
      </c>
      <c r="B185">
        <v>1226</v>
      </c>
      <c r="C185" t="s">
        <v>2443</v>
      </c>
      <c r="D185">
        <v>101</v>
      </c>
      <c r="E185">
        <v>52</v>
      </c>
      <c r="F185">
        <v>66.755811781245498</v>
      </c>
      <c r="G185">
        <v>1.92441846877213</v>
      </c>
      <c r="H185">
        <v>3500</v>
      </c>
      <c r="I185">
        <v>285.56348919868498</v>
      </c>
      <c r="J185">
        <v>0.53273371118033297</v>
      </c>
      <c r="K185">
        <v>0.53935231699927999</v>
      </c>
      <c r="L185">
        <v>0.79772079772079796</v>
      </c>
      <c r="M185" t="s">
        <v>959</v>
      </c>
      <c r="N185" t="s">
        <v>18</v>
      </c>
      <c r="O185" t="s">
        <v>19</v>
      </c>
      <c r="P185" s="1">
        <v>0.861779979388961</v>
      </c>
      <c r="Q185" t="s">
        <v>20</v>
      </c>
    </row>
    <row r="186" spans="1:17" x14ac:dyDescent="0.35">
      <c r="A186">
        <v>183</v>
      </c>
      <c r="B186">
        <v>703</v>
      </c>
      <c r="C186" t="s">
        <v>1114</v>
      </c>
      <c r="D186">
        <v>115</v>
      </c>
      <c r="E186">
        <v>179</v>
      </c>
      <c r="F186">
        <v>126.848589848648</v>
      </c>
      <c r="G186">
        <v>0.64308170039092805</v>
      </c>
      <c r="H186">
        <v>12637.5</v>
      </c>
      <c r="I186">
        <v>551.62950456142403</v>
      </c>
      <c r="J186">
        <v>0.77786253254383597</v>
      </c>
      <c r="K186">
        <v>0.521886495254551</v>
      </c>
      <c r="L186">
        <v>0.83900414937759304</v>
      </c>
      <c r="M186" t="s">
        <v>959</v>
      </c>
      <c r="N186" t="s">
        <v>18</v>
      </c>
      <c r="O186" t="s">
        <v>19</v>
      </c>
      <c r="P186" s="1">
        <v>0.86165616126270494</v>
      </c>
      <c r="Q186" t="s">
        <v>20</v>
      </c>
    </row>
    <row r="187" spans="1:17" x14ac:dyDescent="0.35">
      <c r="A187">
        <v>184</v>
      </c>
      <c r="B187">
        <v>2201</v>
      </c>
      <c r="C187" t="s">
        <v>1546</v>
      </c>
      <c r="D187">
        <v>20</v>
      </c>
      <c r="E187">
        <v>25</v>
      </c>
      <c r="F187">
        <v>20.729648968280099</v>
      </c>
      <c r="G187">
        <v>0.8</v>
      </c>
      <c r="H187">
        <v>337.5</v>
      </c>
      <c r="I187">
        <v>75.355338454246507</v>
      </c>
      <c r="J187">
        <v>0.67692221737875702</v>
      </c>
      <c r="K187">
        <v>0.74688818880388896</v>
      </c>
      <c r="L187">
        <v>0.931034482758621</v>
      </c>
      <c r="M187" t="s">
        <v>959</v>
      </c>
      <c r="N187" t="s">
        <v>18</v>
      </c>
      <c r="O187" t="s">
        <v>19</v>
      </c>
      <c r="P187" s="1">
        <v>0.86161252537615696</v>
      </c>
      <c r="Q187" t="s">
        <v>20</v>
      </c>
    </row>
    <row r="188" spans="1:17" x14ac:dyDescent="0.35">
      <c r="A188">
        <v>185</v>
      </c>
      <c r="B188">
        <v>1594</v>
      </c>
      <c r="C188" t="s">
        <v>231</v>
      </c>
      <c r="D188">
        <v>46</v>
      </c>
      <c r="E188">
        <v>47</v>
      </c>
      <c r="F188">
        <v>40.093202980407298</v>
      </c>
      <c r="G188">
        <v>0.97058830073311297</v>
      </c>
      <c r="H188">
        <v>1262.5</v>
      </c>
      <c r="I188">
        <v>171.92387998104101</v>
      </c>
      <c r="J188">
        <v>0.69346848473844303</v>
      </c>
      <c r="K188">
        <v>0.53674603296533696</v>
      </c>
      <c r="L188">
        <v>0.76515151515151503</v>
      </c>
      <c r="M188" t="s">
        <v>959</v>
      </c>
      <c r="N188" t="s">
        <v>18</v>
      </c>
      <c r="O188" t="s">
        <v>19</v>
      </c>
      <c r="P188" s="1">
        <v>0.86155994146779102</v>
      </c>
      <c r="Q188" t="s">
        <v>20</v>
      </c>
    </row>
    <row r="189" spans="1:17" x14ac:dyDescent="0.35">
      <c r="A189">
        <v>186</v>
      </c>
      <c r="B189">
        <v>369</v>
      </c>
      <c r="C189" t="s">
        <v>64</v>
      </c>
      <c r="D189">
        <v>210</v>
      </c>
      <c r="E189">
        <v>185</v>
      </c>
      <c r="F189">
        <v>196.17253946365801</v>
      </c>
      <c r="G189">
        <v>1.13513513513514</v>
      </c>
      <c r="H189">
        <v>30225</v>
      </c>
      <c r="I189">
        <v>701.12697839736904</v>
      </c>
      <c r="J189">
        <v>0.69749428743293496</v>
      </c>
      <c r="K189">
        <v>0.77265001360765395</v>
      </c>
      <c r="L189">
        <v>0.94972505891594705</v>
      </c>
      <c r="M189" t="s">
        <v>959</v>
      </c>
      <c r="N189" t="s">
        <v>18</v>
      </c>
      <c r="O189" t="s">
        <v>19</v>
      </c>
      <c r="P189" s="1">
        <v>0.86135403371291397</v>
      </c>
      <c r="Q189" t="s">
        <v>20</v>
      </c>
    </row>
    <row r="190" spans="1:17" x14ac:dyDescent="0.35">
      <c r="A190">
        <v>187</v>
      </c>
      <c r="B190">
        <v>760</v>
      </c>
      <c r="C190" t="s">
        <v>1865</v>
      </c>
      <c r="D190">
        <v>110</v>
      </c>
      <c r="E190">
        <v>135</v>
      </c>
      <c r="F190">
        <v>118.74817033513401</v>
      </c>
      <c r="G190">
        <v>0.81481481481481499</v>
      </c>
      <c r="H190">
        <v>11075</v>
      </c>
      <c r="I190">
        <v>423.84775996208202</v>
      </c>
      <c r="J190">
        <v>0.67960103772105696</v>
      </c>
      <c r="K190">
        <v>0.77470046102563705</v>
      </c>
      <c r="L190">
        <v>0.94759358288770101</v>
      </c>
      <c r="M190" t="s">
        <v>959</v>
      </c>
      <c r="N190" t="s">
        <v>18</v>
      </c>
      <c r="O190" t="s">
        <v>19</v>
      </c>
      <c r="P190" s="1">
        <v>0.86135294145930397</v>
      </c>
      <c r="Q190" t="s">
        <v>20</v>
      </c>
    </row>
    <row r="191" spans="1:17" x14ac:dyDescent="0.35">
      <c r="A191">
        <v>188</v>
      </c>
      <c r="B191">
        <v>1357</v>
      </c>
      <c r="C191" t="s">
        <v>2036</v>
      </c>
      <c r="D191">
        <v>51</v>
      </c>
      <c r="E191">
        <v>70</v>
      </c>
      <c r="F191">
        <v>56.418958354775597</v>
      </c>
      <c r="G191">
        <v>0.72727275204222297</v>
      </c>
      <c r="H191">
        <v>2500</v>
      </c>
      <c r="I191">
        <v>208.99494767189</v>
      </c>
      <c r="J191">
        <v>0.77281126511274001</v>
      </c>
      <c r="K191">
        <v>0.71924739536184601</v>
      </c>
      <c r="L191">
        <v>0.90497737556561098</v>
      </c>
      <c r="M191" t="s">
        <v>959</v>
      </c>
      <c r="N191" t="s">
        <v>18</v>
      </c>
      <c r="O191" t="s">
        <v>19</v>
      </c>
      <c r="P191" s="1">
        <v>0.86130264796513201</v>
      </c>
      <c r="Q191" t="s">
        <v>20</v>
      </c>
    </row>
    <row r="192" spans="1:17" x14ac:dyDescent="0.35">
      <c r="A192">
        <v>189</v>
      </c>
      <c r="B192">
        <v>746</v>
      </c>
      <c r="C192" t="s">
        <v>1006</v>
      </c>
      <c r="D192">
        <v>93</v>
      </c>
      <c r="E192">
        <v>175</v>
      </c>
      <c r="F192">
        <v>120.807732705845</v>
      </c>
      <c r="G192">
        <v>0.53283768016076305</v>
      </c>
      <c r="H192">
        <v>11462.5</v>
      </c>
      <c r="I192">
        <v>489.20309841632798</v>
      </c>
      <c r="J192">
        <v>0.76485330641838101</v>
      </c>
      <c r="K192">
        <v>0.60188125056410302</v>
      </c>
      <c r="L192">
        <v>0.875</v>
      </c>
      <c r="M192" t="s">
        <v>959</v>
      </c>
      <c r="N192" t="s">
        <v>18</v>
      </c>
      <c r="O192" t="s">
        <v>19</v>
      </c>
      <c r="P192" s="1">
        <v>0.86112553978772799</v>
      </c>
      <c r="Q192" t="s">
        <v>20</v>
      </c>
    </row>
    <row r="193" spans="1:17" x14ac:dyDescent="0.35">
      <c r="A193">
        <v>190</v>
      </c>
      <c r="B193">
        <v>1568</v>
      </c>
      <c r="C193" t="s">
        <v>1696</v>
      </c>
      <c r="D193">
        <v>45</v>
      </c>
      <c r="E193">
        <v>45</v>
      </c>
      <c r="F193">
        <v>41.266910365125199</v>
      </c>
      <c r="G193">
        <v>1</v>
      </c>
      <c r="H193">
        <v>1337.5</v>
      </c>
      <c r="I193">
        <v>173.63960921764399</v>
      </c>
      <c r="J193">
        <v>0.46320814121320097</v>
      </c>
      <c r="K193">
        <v>0.55745017376502703</v>
      </c>
      <c r="L193">
        <v>0.8359375</v>
      </c>
      <c r="M193" t="s">
        <v>959</v>
      </c>
      <c r="N193" t="s">
        <v>18</v>
      </c>
      <c r="O193" t="s">
        <v>19</v>
      </c>
      <c r="P193" s="1">
        <v>0.86102417978595702</v>
      </c>
      <c r="Q193" t="s">
        <v>20</v>
      </c>
    </row>
    <row r="194" spans="1:17" x14ac:dyDescent="0.35">
      <c r="A194">
        <v>191</v>
      </c>
      <c r="B194">
        <v>683</v>
      </c>
      <c r="C194" t="s">
        <v>891</v>
      </c>
      <c r="D194">
        <v>171</v>
      </c>
      <c r="E194">
        <v>147</v>
      </c>
      <c r="F194">
        <v>131.04510047924501</v>
      </c>
      <c r="G194">
        <v>1.16279075782401</v>
      </c>
      <c r="H194">
        <v>13487.5</v>
      </c>
      <c r="I194">
        <v>646.48231685161602</v>
      </c>
      <c r="J194">
        <v>0.74952478022306701</v>
      </c>
      <c r="K194">
        <v>0.405534700336728</v>
      </c>
      <c r="L194">
        <v>0.69928710304601405</v>
      </c>
      <c r="M194" t="s">
        <v>959</v>
      </c>
      <c r="N194" t="s">
        <v>18</v>
      </c>
      <c r="O194" t="s">
        <v>19</v>
      </c>
      <c r="P194" s="1">
        <v>0.86080498601868605</v>
      </c>
      <c r="Q194" t="s">
        <v>20</v>
      </c>
    </row>
    <row r="195" spans="1:17" x14ac:dyDescent="0.35">
      <c r="A195">
        <v>192</v>
      </c>
      <c r="B195">
        <v>929</v>
      </c>
      <c r="C195" t="s">
        <v>1322</v>
      </c>
      <c r="D195">
        <v>100</v>
      </c>
      <c r="E195">
        <v>100</v>
      </c>
      <c r="F195">
        <v>97.801902230083996</v>
      </c>
      <c r="G195">
        <v>1</v>
      </c>
      <c r="H195">
        <v>7512.5</v>
      </c>
      <c r="I195">
        <v>344.35028612613701</v>
      </c>
      <c r="J195">
        <v>0.70831269749933901</v>
      </c>
      <c r="K195">
        <v>0.79614734777280505</v>
      </c>
      <c r="L195">
        <v>0.96006389776357803</v>
      </c>
      <c r="M195" t="s">
        <v>959</v>
      </c>
      <c r="N195" t="s">
        <v>18</v>
      </c>
      <c r="O195" t="s">
        <v>19</v>
      </c>
      <c r="P195" s="1">
        <v>0.86070825128114803</v>
      </c>
      <c r="Q195" t="s">
        <v>20</v>
      </c>
    </row>
    <row r="196" spans="1:17" x14ac:dyDescent="0.35">
      <c r="A196">
        <v>193</v>
      </c>
      <c r="B196">
        <v>330</v>
      </c>
      <c r="C196" t="s">
        <v>432</v>
      </c>
      <c r="D196">
        <v>303</v>
      </c>
      <c r="E196">
        <v>169</v>
      </c>
      <c r="F196">
        <v>206.642859135165</v>
      </c>
      <c r="G196">
        <v>1.80021943974079</v>
      </c>
      <c r="H196">
        <v>33537.5</v>
      </c>
      <c r="I196">
        <v>886.18794143199898</v>
      </c>
      <c r="J196">
        <v>0.60345271506111198</v>
      </c>
      <c r="K196">
        <v>0.53664721184903996</v>
      </c>
      <c r="L196">
        <v>0.86353395558416501</v>
      </c>
      <c r="M196" t="s">
        <v>959</v>
      </c>
      <c r="N196" t="s">
        <v>18</v>
      </c>
      <c r="O196" t="s">
        <v>19</v>
      </c>
      <c r="P196" s="1">
        <v>0.86066781915827295</v>
      </c>
      <c r="Q196" t="s">
        <v>20</v>
      </c>
    </row>
    <row r="197" spans="1:17" x14ac:dyDescent="0.35">
      <c r="A197">
        <v>194</v>
      </c>
      <c r="B197">
        <v>894</v>
      </c>
      <c r="C197" t="s">
        <v>1018</v>
      </c>
      <c r="D197">
        <v>81</v>
      </c>
      <c r="E197">
        <v>133</v>
      </c>
      <c r="F197">
        <v>101.78893257757601</v>
      </c>
      <c r="G197">
        <v>0.61234576190477596</v>
      </c>
      <c r="H197">
        <v>8137.5</v>
      </c>
      <c r="I197">
        <v>379.20309841632798</v>
      </c>
      <c r="J197">
        <v>0.83999958979336298</v>
      </c>
      <c r="K197">
        <v>0.71114328101455304</v>
      </c>
      <c r="L197">
        <v>0.926031294452347</v>
      </c>
      <c r="M197" t="s">
        <v>959</v>
      </c>
      <c r="N197" t="s">
        <v>18</v>
      </c>
      <c r="O197" t="s">
        <v>19</v>
      </c>
      <c r="P197" s="1">
        <v>0.86036871244548896</v>
      </c>
      <c r="Q197" t="s">
        <v>20</v>
      </c>
    </row>
    <row r="198" spans="1:17" x14ac:dyDescent="0.35">
      <c r="A198">
        <v>195</v>
      </c>
      <c r="B198">
        <v>1103</v>
      </c>
      <c r="C198" t="s">
        <v>23</v>
      </c>
      <c r="D198">
        <v>74</v>
      </c>
      <c r="E198">
        <v>95</v>
      </c>
      <c r="F198">
        <v>78.278127909640105</v>
      </c>
      <c r="G198">
        <v>0.78431374519740904</v>
      </c>
      <c r="H198">
        <v>4812.5</v>
      </c>
      <c r="I198">
        <v>284.35028612613701</v>
      </c>
      <c r="J198">
        <v>0.75268985557024504</v>
      </c>
      <c r="K198">
        <v>0.74795120699016504</v>
      </c>
      <c r="L198">
        <v>0.93220338983050799</v>
      </c>
      <c r="M198" t="s">
        <v>959</v>
      </c>
      <c r="N198" t="s">
        <v>18</v>
      </c>
      <c r="O198" t="s">
        <v>19</v>
      </c>
      <c r="P198" s="1">
        <v>0.86035871776113104</v>
      </c>
      <c r="Q198" t="s">
        <v>20</v>
      </c>
    </row>
    <row r="199" spans="1:17" x14ac:dyDescent="0.35">
      <c r="A199">
        <v>196</v>
      </c>
      <c r="B199">
        <v>339</v>
      </c>
      <c r="C199" t="s">
        <v>350</v>
      </c>
      <c r="D199">
        <v>172</v>
      </c>
      <c r="E199">
        <v>252</v>
      </c>
      <c r="F199">
        <v>204.70832058344899</v>
      </c>
      <c r="G199">
        <v>0.68333334593913098</v>
      </c>
      <c r="H199">
        <v>32912.5</v>
      </c>
      <c r="I199">
        <v>732.34018146991696</v>
      </c>
      <c r="J199">
        <v>0.69218633760242199</v>
      </c>
      <c r="K199">
        <v>0.771160914164433</v>
      </c>
      <c r="L199">
        <v>0.94508255563531895</v>
      </c>
      <c r="M199" t="s">
        <v>959</v>
      </c>
      <c r="N199" t="s">
        <v>18</v>
      </c>
      <c r="O199" t="s">
        <v>19</v>
      </c>
      <c r="P199" s="1">
        <v>0.860241221386707</v>
      </c>
      <c r="Q199" t="s">
        <v>20</v>
      </c>
    </row>
    <row r="200" spans="1:17" x14ac:dyDescent="0.35">
      <c r="A200">
        <v>197</v>
      </c>
      <c r="B200">
        <v>785</v>
      </c>
      <c r="C200" t="s">
        <v>1327</v>
      </c>
      <c r="D200">
        <v>117</v>
      </c>
      <c r="E200">
        <v>135</v>
      </c>
      <c r="F200">
        <v>115.072547835032</v>
      </c>
      <c r="G200">
        <v>0.86075944733806997</v>
      </c>
      <c r="H200">
        <v>10400</v>
      </c>
      <c r="I200">
        <v>478.70057225227401</v>
      </c>
      <c r="J200">
        <v>0.64772534530752202</v>
      </c>
      <c r="K200">
        <v>0.57031567734227095</v>
      </c>
      <c r="L200">
        <v>0.85158648925281499</v>
      </c>
      <c r="M200" t="s">
        <v>959</v>
      </c>
      <c r="N200" t="s">
        <v>18</v>
      </c>
      <c r="O200" t="s">
        <v>19</v>
      </c>
      <c r="P200" s="1">
        <v>0.86023724469219098</v>
      </c>
      <c r="Q200" t="s">
        <v>20</v>
      </c>
    </row>
    <row r="201" spans="1:17" x14ac:dyDescent="0.35">
      <c r="A201">
        <v>198</v>
      </c>
      <c r="B201">
        <v>2046</v>
      </c>
      <c r="C201" t="s">
        <v>1831</v>
      </c>
      <c r="D201">
        <v>35</v>
      </c>
      <c r="E201">
        <v>20</v>
      </c>
      <c r="F201">
        <v>24.592453796829702</v>
      </c>
      <c r="G201">
        <v>1.75</v>
      </c>
      <c r="H201">
        <v>475</v>
      </c>
      <c r="I201">
        <v>92.426406145095797</v>
      </c>
      <c r="J201">
        <v>0.67404966696493895</v>
      </c>
      <c r="K201">
        <v>0.69873313817418303</v>
      </c>
      <c r="L201">
        <v>0.95</v>
      </c>
      <c r="M201" t="s">
        <v>959</v>
      </c>
      <c r="N201" t="s">
        <v>18</v>
      </c>
      <c r="O201" t="s">
        <v>19</v>
      </c>
      <c r="P201" s="1">
        <v>0.86023203311202101</v>
      </c>
      <c r="Q201" t="s">
        <v>20</v>
      </c>
    </row>
    <row r="202" spans="1:17" x14ac:dyDescent="0.35">
      <c r="A202">
        <v>199</v>
      </c>
      <c r="B202">
        <v>965</v>
      </c>
      <c r="C202" t="s">
        <v>1059</v>
      </c>
      <c r="D202">
        <v>113</v>
      </c>
      <c r="E202">
        <v>81</v>
      </c>
      <c r="F202">
        <v>93.304744719262104</v>
      </c>
      <c r="G202">
        <v>1.3947368853638999</v>
      </c>
      <c r="H202">
        <v>6837.5</v>
      </c>
      <c r="I202">
        <v>328.49242150783499</v>
      </c>
      <c r="J202">
        <v>0.53269377455341305</v>
      </c>
      <c r="K202">
        <v>0.79626292360939399</v>
      </c>
      <c r="L202">
        <v>0.95796847635726801</v>
      </c>
      <c r="M202" t="s">
        <v>959</v>
      </c>
      <c r="N202" t="s">
        <v>18</v>
      </c>
      <c r="O202" t="s">
        <v>19</v>
      </c>
      <c r="P202" s="1">
        <v>0.85983851414652501</v>
      </c>
      <c r="Q202" t="s">
        <v>20</v>
      </c>
    </row>
    <row r="203" spans="1:17" x14ac:dyDescent="0.35">
      <c r="A203">
        <v>200</v>
      </c>
      <c r="B203">
        <v>556</v>
      </c>
      <c r="C203" t="s">
        <v>741</v>
      </c>
      <c r="D203">
        <v>159</v>
      </c>
      <c r="E203">
        <v>155</v>
      </c>
      <c r="F203">
        <v>151.49304536463501</v>
      </c>
      <c r="G203">
        <v>1.0248963096583401</v>
      </c>
      <c r="H203">
        <v>18025</v>
      </c>
      <c r="I203">
        <v>540.416301488876</v>
      </c>
      <c r="J203">
        <v>0.65310020215433595</v>
      </c>
      <c r="K203">
        <v>0.77558295426689505</v>
      </c>
      <c r="L203">
        <v>0.94681549573210799</v>
      </c>
      <c r="M203" t="s">
        <v>959</v>
      </c>
      <c r="N203" t="s">
        <v>18</v>
      </c>
      <c r="O203" t="s">
        <v>19</v>
      </c>
      <c r="P203" s="1">
        <v>0.85982563258000599</v>
      </c>
      <c r="Q203" t="s">
        <v>20</v>
      </c>
    </row>
    <row r="204" spans="1:17" x14ac:dyDescent="0.35">
      <c r="A204">
        <v>201</v>
      </c>
      <c r="B204">
        <v>77</v>
      </c>
      <c r="C204" t="s">
        <v>816</v>
      </c>
      <c r="D204">
        <v>340</v>
      </c>
      <c r="E204">
        <v>764</v>
      </c>
      <c r="F204">
        <v>394.59001612661399</v>
      </c>
      <c r="G204">
        <v>0.44544417460802999</v>
      </c>
      <c r="H204">
        <v>122287.5</v>
      </c>
      <c r="I204">
        <v>2856.1374181509</v>
      </c>
      <c r="J204">
        <v>0.68723465496441205</v>
      </c>
      <c r="K204">
        <v>0.18837954026301701</v>
      </c>
      <c r="L204">
        <v>0.623716927000319</v>
      </c>
      <c r="M204" t="s">
        <v>959</v>
      </c>
      <c r="N204" t="s">
        <v>18</v>
      </c>
      <c r="O204" t="s">
        <v>19</v>
      </c>
      <c r="P204" s="1">
        <v>0.85961363092850396</v>
      </c>
      <c r="Q204" t="s">
        <v>20</v>
      </c>
    </row>
    <row r="205" spans="1:17" x14ac:dyDescent="0.35">
      <c r="A205">
        <v>202</v>
      </c>
      <c r="B205">
        <v>404</v>
      </c>
      <c r="C205" t="s">
        <v>165</v>
      </c>
      <c r="D205">
        <v>147</v>
      </c>
      <c r="E205">
        <v>240</v>
      </c>
      <c r="F205">
        <v>186.60948943852401</v>
      </c>
      <c r="G205">
        <v>0.612716717279846</v>
      </c>
      <c r="H205">
        <v>27350</v>
      </c>
      <c r="I205">
        <v>724.26406145095802</v>
      </c>
      <c r="J205">
        <v>0.82271212947703098</v>
      </c>
      <c r="K205">
        <v>0.65519914690514203</v>
      </c>
      <c r="L205">
        <v>0.91166666666666696</v>
      </c>
      <c r="M205" t="s">
        <v>959</v>
      </c>
      <c r="N205" t="s">
        <v>18</v>
      </c>
      <c r="O205" t="s">
        <v>19</v>
      </c>
      <c r="P205" s="1">
        <v>0.85960283321972697</v>
      </c>
      <c r="Q205" t="s">
        <v>20</v>
      </c>
    </row>
    <row r="206" spans="1:17" x14ac:dyDescent="0.35">
      <c r="A206">
        <v>203</v>
      </c>
      <c r="B206">
        <v>1542</v>
      </c>
      <c r="C206" t="s">
        <v>1917</v>
      </c>
      <c r="D206">
        <v>50</v>
      </c>
      <c r="E206">
        <v>40</v>
      </c>
      <c r="F206">
        <v>42.408146115321003</v>
      </c>
      <c r="G206">
        <v>1.25</v>
      </c>
      <c r="H206">
        <v>1412.5</v>
      </c>
      <c r="I206">
        <v>153.63960921764399</v>
      </c>
      <c r="J206">
        <v>0.79264264621768199</v>
      </c>
      <c r="K206">
        <v>0.75195514082350001</v>
      </c>
      <c r="L206">
        <v>0.95762711864406802</v>
      </c>
      <c r="M206" t="s">
        <v>959</v>
      </c>
      <c r="N206" t="s">
        <v>18</v>
      </c>
      <c r="O206" t="s">
        <v>19</v>
      </c>
      <c r="P206" s="1">
        <v>0.85934950930186504</v>
      </c>
      <c r="Q206" t="s">
        <v>20</v>
      </c>
    </row>
    <row r="207" spans="1:17" x14ac:dyDescent="0.35">
      <c r="A207">
        <v>204</v>
      </c>
      <c r="B207">
        <v>1197</v>
      </c>
      <c r="C207" t="s">
        <v>358</v>
      </c>
      <c r="D207">
        <v>92</v>
      </c>
      <c r="E207">
        <v>57</v>
      </c>
      <c r="F207">
        <v>69.786397375219195</v>
      </c>
      <c r="G207">
        <v>1.6250000632202799</v>
      </c>
      <c r="H207">
        <v>3825</v>
      </c>
      <c r="I207">
        <v>251.421353816986</v>
      </c>
      <c r="J207">
        <v>0.57012091416305999</v>
      </c>
      <c r="K207">
        <v>0.76039102527039704</v>
      </c>
      <c r="L207">
        <v>0.94736842105263197</v>
      </c>
      <c r="M207" t="s">
        <v>959</v>
      </c>
      <c r="N207" t="s">
        <v>18</v>
      </c>
      <c r="O207" t="s">
        <v>19</v>
      </c>
      <c r="P207" s="1">
        <v>0.85884427353994897</v>
      </c>
      <c r="Q207" t="s">
        <v>20</v>
      </c>
    </row>
    <row r="208" spans="1:17" x14ac:dyDescent="0.35">
      <c r="A208">
        <v>205</v>
      </c>
      <c r="B208">
        <v>1570</v>
      </c>
      <c r="C208" t="s">
        <v>2090</v>
      </c>
      <c r="D208">
        <v>35</v>
      </c>
      <c r="E208">
        <v>50</v>
      </c>
      <c r="F208">
        <v>41.266910365125199</v>
      </c>
      <c r="G208">
        <v>0.7</v>
      </c>
      <c r="H208">
        <v>1337.5</v>
      </c>
      <c r="I208">
        <v>143.63960921764399</v>
      </c>
      <c r="J208">
        <v>0.52522534117821795</v>
      </c>
      <c r="K208">
        <v>0.81462029351460097</v>
      </c>
      <c r="L208">
        <v>0.972727272727273</v>
      </c>
      <c r="M208" t="s">
        <v>959</v>
      </c>
      <c r="N208" t="s">
        <v>18</v>
      </c>
      <c r="O208" t="s">
        <v>19</v>
      </c>
      <c r="P208" s="1">
        <v>0.85877565473412498</v>
      </c>
      <c r="Q208" t="s">
        <v>20</v>
      </c>
    </row>
    <row r="209" spans="1:17" x14ac:dyDescent="0.35">
      <c r="A209">
        <v>206</v>
      </c>
      <c r="B209">
        <v>1671</v>
      </c>
      <c r="C209" t="s">
        <v>276</v>
      </c>
      <c r="D209">
        <v>35</v>
      </c>
      <c r="E209">
        <v>40</v>
      </c>
      <c r="F209">
        <v>36.996385101659598</v>
      </c>
      <c r="G209">
        <v>0.875</v>
      </c>
      <c r="H209">
        <v>1075</v>
      </c>
      <c r="I209">
        <v>126.56854152679399</v>
      </c>
      <c r="J209">
        <v>0.54145657830442895</v>
      </c>
      <c r="K209">
        <v>0.84327024600736999</v>
      </c>
      <c r="L209">
        <v>0.95555555555555605</v>
      </c>
      <c r="M209" t="s">
        <v>959</v>
      </c>
      <c r="N209" t="s">
        <v>18</v>
      </c>
      <c r="O209" t="s">
        <v>19</v>
      </c>
      <c r="P209" s="1">
        <v>0.85864665147818098</v>
      </c>
      <c r="Q209" t="s">
        <v>20</v>
      </c>
    </row>
    <row r="210" spans="1:17" x14ac:dyDescent="0.35">
      <c r="A210">
        <v>207</v>
      </c>
      <c r="B210">
        <v>741</v>
      </c>
      <c r="C210" t="s">
        <v>2198</v>
      </c>
      <c r="D210">
        <v>121</v>
      </c>
      <c r="E210">
        <v>128</v>
      </c>
      <c r="F210">
        <v>121.399125739478</v>
      </c>
      <c r="G210">
        <v>0.94565229578881305</v>
      </c>
      <c r="H210">
        <v>11575</v>
      </c>
      <c r="I210">
        <v>426.27416610717802</v>
      </c>
      <c r="J210">
        <v>0.68493632041497299</v>
      </c>
      <c r="K210">
        <v>0.800484333670758</v>
      </c>
      <c r="L210">
        <v>0.95169578622815998</v>
      </c>
      <c r="M210" t="s">
        <v>959</v>
      </c>
      <c r="N210" t="s">
        <v>18</v>
      </c>
      <c r="O210" t="s">
        <v>19</v>
      </c>
      <c r="P210" s="1">
        <v>0.85862454948800804</v>
      </c>
      <c r="Q210" t="s">
        <v>20</v>
      </c>
    </row>
    <row r="211" spans="1:17" x14ac:dyDescent="0.35">
      <c r="A211">
        <v>208</v>
      </c>
      <c r="B211">
        <v>328</v>
      </c>
      <c r="C211" t="s">
        <v>532</v>
      </c>
      <c r="D211">
        <v>200</v>
      </c>
      <c r="E211">
        <v>299</v>
      </c>
      <c r="F211">
        <v>207.71833109336501</v>
      </c>
      <c r="G211">
        <v>0.66725665396563405</v>
      </c>
      <c r="H211">
        <v>33887.5</v>
      </c>
      <c r="I211">
        <v>971.04075372219097</v>
      </c>
      <c r="J211">
        <v>0.75087866039602902</v>
      </c>
      <c r="K211">
        <v>0.45162136611075698</v>
      </c>
      <c r="L211">
        <v>0.79524787327662105</v>
      </c>
      <c r="M211" t="s">
        <v>959</v>
      </c>
      <c r="N211" t="s">
        <v>18</v>
      </c>
      <c r="O211" t="s">
        <v>19</v>
      </c>
      <c r="P211" s="1">
        <v>0.85841755084640803</v>
      </c>
      <c r="Q211" t="s">
        <v>20</v>
      </c>
    </row>
    <row r="212" spans="1:17" x14ac:dyDescent="0.35">
      <c r="A212">
        <v>209</v>
      </c>
      <c r="B212">
        <v>1160</v>
      </c>
      <c r="C212" t="s">
        <v>1090</v>
      </c>
      <c r="D212">
        <v>80</v>
      </c>
      <c r="E212">
        <v>70</v>
      </c>
      <c r="F212">
        <v>73.236067495441603</v>
      </c>
      <c r="G212">
        <v>1.1428571428571399</v>
      </c>
      <c r="H212">
        <v>4212.5</v>
      </c>
      <c r="I212">
        <v>260.208150744438</v>
      </c>
      <c r="J212">
        <v>0.67717175049736</v>
      </c>
      <c r="K212">
        <v>0.78182217703757495</v>
      </c>
      <c r="L212">
        <v>0.954674220963173</v>
      </c>
      <c r="M212" t="s">
        <v>959</v>
      </c>
      <c r="N212" t="s">
        <v>18</v>
      </c>
      <c r="O212" t="s">
        <v>19</v>
      </c>
      <c r="P212" s="1">
        <v>0.85835735150991199</v>
      </c>
      <c r="Q212" t="s">
        <v>20</v>
      </c>
    </row>
    <row r="213" spans="1:17" x14ac:dyDescent="0.35">
      <c r="A213">
        <v>210</v>
      </c>
      <c r="B213">
        <v>1612</v>
      </c>
      <c r="C213" t="s">
        <v>692</v>
      </c>
      <c r="D213">
        <v>33</v>
      </c>
      <c r="E213">
        <v>60</v>
      </c>
      <c r="F213">
        <v>39.493270848342902</v>
      </c>
      <c r="G213">
        <v>0.5625</v>
      </c>
      <c r="H213">
        <v>1225</v>
      </c>
      <c r="I213">
        <v>166.56854152679401</v>
      </c>
      <c r="J213">
        <v>0.82797178939129001</v>
      </c>
      <c r="K213">
        <v>0.55483006510678001</v>
      </c>
      <c r="L213">
        <v>0.78400000000000003</v>
      </c>
      <c r="M213" t="s">
        <v>959</v>
      </c>
      <c r="N213" t="s">
        <v>18</v>
      </c>
      <c r="O213" t="s">
        <v>19</v>
      </c>
      <c r="P213" s="1">
        <v>0.85815196547456296</v>
      </c>
      <c r="Q213" t="s">
        <v>20</v>
      </c>
    </row>
    <row r="214" spans="1:17" x14ac:dyDescent="0.35">
      <c r="A214">
        <v>211</v>
      </c>
      <c r="B214">
        <v>2017</v>
      </c>
      <c r="C214" t="s">
        <v>802</v>
      </c>
      <c r="D214">
        <v>25</v>
      </c>
      <c r="E214">
        <v>25</v>
      </c>
      <c r="F214">
        <v>24.913937425834401</v>
      </c>
      <c r="G214">
        <v>1</v>
      </c>
      <c r="H214">
        <v>487.5</v>
      </c>
      <c r="I214">
        <v>91.213203072547898</v>
      </c>
      <c r="J214">
        <v>0.62069091548886601</v>
      </c>
      <c r="K214">
        <v>0.73632419355579504</v>
      </c>
      <c r="L214">
        <v>0.90697674418604601</v>
      </c>
      <c r="M214" t="s">
        <v>959</v>
      </c>
      <c r="N214" t="s">
        <v>18</v>
      </c>
      <c r="O214" t="s">
        <v>19</v>
      </c>
      <c r="P214" s="1">
        <v>0.85795760783324004</v>
      </c>
      <c r="Q214" t="s">
        <v>20</v>
      </c>
    </row>
    <row r="215" spans="1:17" x14ac:dyDescent="0.35">
      <c r="A215">
        <v>212</v>
      </c>
      <c r="B215">
        <v>1840</v>
      </c>
      <c r="C215" t="s">
        <v>703</v>
      </c>
      <c r="D215">
        <v>31</v>
      </c>
      <c r="E215">
        <v>31</v>
      </c>
      <c r="F215">
        <v>29.586351363515998</v>
      </c>
      <c r="G215">
        <v>1</v>
      </c>
      <c r="H215">
        <v>687.5</v>
      </c>
      <c r="I215">
        <v>109.497473835945</v>
      </c>
      <c r="J215">
        <v>0.67096972297203905</v>
      </c>
      <c r="K215">
        <v>0.72056699668491797</v>
      </c>
      <c r="L215">
        <v>0.90163934426229497</v>
      </c>
      <c r="M215" t="s">
        <v>959</v>
      </c>
      <c r="N215" t="s">
        <v>18</v>
      </c>
      <c r="O215" t="s">
        <v>19</v>
      </c>
      <c r="P215" s="1">
        <v>0.85777119914550404</v>
      </c>
      <c r="Q215" t="s">
        <v>20</v>
      </c>
    </row>
    <row r="216" spans="1:17" x14ac:dyDescent="0.35">
      <c r="A216">
        <v>213</v>
      </c>
      <c r="B216">
        <v>1451</v>
      </c>
      <c r="C216" t="s">
        <v>1129</v>
      </c>
      <c r="D216">
        <v>36</v>
      </c>
      <c r="E216">
        <v>83</v>
      </c>
      <c r="F216">
        <v>48.5334230995512</v>
      </c>
      <c r="G216">
        <v>0.432203335103786</v>
      </c>
      <c r="H216">
        <v>1850</v>
      </c>
      <c r="I216">
        <v>204.85281229019199</v>
      </c>
      <c r="J216">
        <v>0.84291747267884698</v>
      </c>
      <c r="K216">
        <v>0.55398465020846299</v>
      </c>
      <c r="L216">
        <v>0.87573964497041401</v>
      </c>
      <c r="M216" t="s">
        <v>959</v>
      </c>
      <c r="N216" t="s">
        <v>18</v>
      </c>
      <c r="O216" t="s">
        <v>19</v>
      </c>
      <c r="P216" s="1">
        <v>0.85775164990782404</v>
      </c>
      <c r="Q216" t="s">
        <v>20</v>
      </c>
    </row>
    <row r="217" spans="1:17" x14ac:dyDescent="0.35">
      <c r="A217">
        <v>214</v>
      </c>
      <c r="B217">
        <v>877</v>
      </c>
      <c r="C217" t="s">
        <v>503</v>
      </c>
      <c r="D217">
        <v>144</v>
      </c>
      <c r="E217">
        <v>88</v>
      </c>
      <c r="F217">
        <v>103.57143990692499</v>
      </c>
      <c r="G217">
        <v>1.6322190062502999</v>
      </c>
      <c r="H217">
        <v>8425</v>
      </c>
      <c r="I217">
        <v>407.98989534378097</v>
      </c>
      <c r="J217">
        <v>0.61324377555797605</v>
      </c>
      <c r="K217">
        <v>0.63603491879937901</v>
      </c>
      <c r="L217">
        <v>0.87874837027379404</v>
      </c>
      <c r="M217" t="s">
        <v>959</v>
      </c>
      <c r="N217" t="s">
        <v>18</v>
      </c>
      <c r="O217" t="s">
        <v>19</v>
      </c>
      <c r="P217" s="1">
        <v>0.85772555012150298</v>
      </c>
      <c r="Q217" t="s">
        <v>20</v>
      </c>
    </row>
    <row r="218" spans="1:17" x14ac:dyDescent="0.35">
      <c r="A218">
        <v>215</v>
      </c>
      <c r="B218">
        <v>770</v>
      </c>
      <c r="C218" t="s">
        <v>1393</v>
      </c>
      <c r="D218">
        <v>128</v>
      </c>
      <c r="E218">
        <v>117</v>
      </c>
      <c r="F218">
        <v>117.128801302333</v>
      </c>
      <c r="G218">
        <v>1.09868424497062</v>
      </c>
      <c r="H218">
        <v>10775</v>
      </c>
      <c r="I218">
        <v>417.98989534378097</v>
      </c>
      <c r="J218">
        <v>0.66024930178050301</v>
      </c>
      <c r="K218">
        <v>0.77498906850238902</v>
      </c>
      <c r="L218">
        <v>0.94829482948294797</v>
      </c>
      <c r="M218" t="s">
        <v>959</v>
      </c>
      <c r="N218" t="s">
        <v>18</v>
      </c>
      <c r="O218" t="s">
        <v>19</v>
      </c>
      <c r="P218" s="1">
        <v>0.85756609869002098</v>
      </c>
      <c r="Q218" t="s">
        <v>20</v>
      </c>
    </row>
    <row r="219" spans="1:17" x14ac:dyDescent="0.35">
      <c r="A219">
        <v>216</v>
      </c>
      <c r="B219">
        <v>1626</v>
      </c>
      <c r="C219" t="s">
        <v>2056</v>
      </c>
      <c r="D219">
        <v>90</v>
      </c>
      <c r="E219">
        <v>44</v>
      </c>
      <c r="F219">
        <v>38.678889139475203</v>
      </c>
      <c r="G219">
        <v>2.0378789766502701</v>
      </c>
      <c r="H219">
        <v>1175</v>
      </c>
      <c r="I219">
        <v>349.70562458038302</v>
      </c>
      <c r="J219">
        <v>0.38249569876193501</v>
      </c>
      <c r="K219">
        <v>0.12073758803123701</v>
      </c>
      <c r="L219">
        <v>0.37450199203187301</v>
      </c>
      <c r="M219" t="s">
        <v>959</v>
      </c>
      <c r="N219" t="s">
        <v>18</v>
      </c>
      <c r="O219" t="s">
        <v>19</v>
      </c>
      <c r="P219" s="1">
        <v>0.85742885149786896</v>
      </c>
      <c r="Q219" t="s">
        <v>20</v>
      </c>
    </row>
    <row r="220" spans="1:17" x14ac:dyDescent="0.35">
      <c r="A220">
        <v>217</v>
      </c>
      <c r="B220">
        <v>1433</v>
      </c>
      <c r="C220" t="s">
        <v>2444</v>
      </c>
      <c r="D220">
        <v>40</v>
      </c>
      <c r="E220">
        <v>67</v>
      </c>
      <c r="F220">
        <v>50.146267067967699</v>
      </c>
      <c r="G220">
        <v>0.60416659950804796</v>
      </c>
      <c r="H220">
        <v>1975</v>
      </c>
      <c r="I220">
        <v>178.99494767189</v>
      </c>
      <c r="J220">
        <v>0.79981384152397805</v>
      </c>
      <c r="K220">
        <v>0.77463197298328301</v>
      </c>
      <c r="L220">
        <v>0.95757575757575797</v>
      </c>
      <c r="M220" t="s">
        <v>959</v>
      </c>
      <c r="N220" t="s">
        <v>18</v>
      </c>
      <c r="O220" t="s">
        <v>19</v>
      </c>
      <c r="P220" s="1">
        <v>0.85740075701781404</v>
      </c>
      <c r="Q220" t="s">
        <v>20</v>
      </c>
    </row>
    <row r="221" spans="1:17" x14ac:dyDescent="0.35">
      <c r="A221">
        <v>218</v>
      </c>
      <c r="B221">
        <v>1970</v>
      </c>
      <c r="C221" t="s">
        <v>2173</v>
      </c>
      <c r="D221">
        <v>26</v>
      </c>
      <c r="E221">
        <v>47</v>
      </c>
      <c r="F221">
        <v>26.1603947847725</v>
      </c>
      <c r="G221">
        <v>0.55555553313899497</v>
      </c>
      <c r="H221">
        <v>537.5</v>
      </c>
      <c r="I221">
        <v>137.78174459934201</v>
      </c>
      <c r="J221">
        <v>0.84061653971977701</v>
      </c>
      <c r="K221">
        <v>0.355799205190311</v>
      </c>
      <c r="L221">
        <v>0.58904109589041098</v>
      </c>
      <c r="M221" t="s">
        <v>959</v>
      </c>
      <c r="N221" t="s">
        <v>18</v>
      </c>
      <c r="O221" t="s">
        <v>19</v>
      </c>
      <c r="P221" s="1">
        <v>0.85723946596713996</v>
      </c>
      <c r="Q221" t="s">
        <v>20</v>
      </c>
    </row>
    <row r="222" spans="1:17" x14ac:dyDescent="0.35">
      <c r="A222">
        <v>219</v>
      </c>
      <c r="B222">
        <v>1261</v>
      </c>
      <c r="C222" t="s">
        <v>2445</v>
      </c>
      <c r="D222">
        <v>88</v>
      </c>
      <c r="E222">
        <v>52</v>
      </c>
      <c r="F222">
        <v>64.203683898045099</v>
      </c>
      <c r="G222">
        <v>1.6842106513256401</v>
      </c>
      <c r="H222">
        <v>3237.5</v>
      </c>
      <c r="I222">
        <v>246.06601536273999</v>
      </c>
      <c r="J222">
        <v>0.646395344637541</v>
      </c>
      <c r="K222">
        <v>0.67191814282411599</v>
      </c>
      <c r="L222">
        <v>0.89930555555555602</v>
      </c>
      <c r="M222" t="s">
        <v>959</v>
      </c>
      <c r="N222" t="s">
        <v>18</v>
      </c>
      <c r="O222" t="s">
        <v>19</v>
      </c>
      <c r="P222" s="1">
        <v>0.85701940257751497</v>
      </c>
      <c r="Q222" t="s">
        <v>20</v>
      </c>
    </row>
    <row r="223" spans="1:17" x14ac:dyDescent="0.35">
      <c r="A223">
        <v>220</v>
      </c>
      <c r="B223">
        <v>1042</v>
      </c>
      <c r="C223" t="s">
        <v>2200</v>
      </c>
      <c r="D223">
        <v>74</v>
      </c>
      <c r="E223">
        <v>109</v>
      </c>
      <c r="F223">
        <v>85.470532278195094</v>
      </c>
      <c r="G223">
        <v>0.68115935441263697</v>
      </c>
      <c r="H223">
        <v>5737.5</v>
      </c>
      <c r="I223">
        <v>302.634556889534</v>
      </c>
      <c r="J223">
        <v>0.74538753842582695</v>
      </c>
      <c r="K223">
        <v>0.78721892854261599</v>
      </c>
      <c r="L223">
        <v>0.95031055900621098</v>
      </c>
      <c r="M223" t="s">
        <v>959</v>
      </c>
      <c r="N223" t="s">
        <v>18</v>
      </c>
      <c r="O223" t="s">
        <v>19</v>
      </c>
      <c r="P223" s="1">
        <v>0.85696192493249901</v>
      </c>
      <c r="Q223" t="s">
        <v>20</v>
      </c>
    </row>
    <row r="224" spans="1:17" x14ac:dyDescent="0.35">
      <c r="A224">
        <v>221</v>
      </c>
      <c r="B224">
        <v>724</v>
      </c>
      <c r="C224" t="s">
        <v>949</v>
      </c>
      <c r="D224">
        <v>92</v>
      </c>
      <c r="E224">
        <v>173</v>
      </c>
      <c r="F224">
        <v>124.12170838050601</v>
      </c>
      <c r="G224">
        <v>0.53424652626549896</v>
      </c>
      <c r="H224">
        <v>12100</v>
      </c>
      <c r="I224">
        <v>464.55843687057501</v>
      </c>
      <c r="J224">
        <v>0.81877070642094096</v>
      </c>
      <c r="K224">
        <v>0.70455439907167705</v>
      </c>
      <c r="L224">
        <v>0.92102759276879198</v>
      </c>
      <c r="M224" t="s">
        <v>959</v>
      </c>
      <c r="N224" t="s">
        <v>18</v>
      </c>
      <c r="O224" t="s">
        <v>19</v>
      </c>
      <c r="P224" s="1">
        <v>0.856883978711108</v>
      </c>
      <c r="Q224" t="s">
        <v>20</v>
      </c>
    </row>
    <row r="225" spans="1:17" x14ac:dyDescent="0.35">
      <c r="A225">
        <v>222</v>
      </c>
      <c r="B225">
        <v>1273</v>
      </c>
      <c r="C225" t="s">
        <v>2446</v>
      </c>
      <c r="D225">
        <v>60</v>
      </c>
      <c r="E225">
        <v>75</v>
      </c>
      <c r="F225">
        <v>62.825493143142197</v>
      </c>
      <c r="G225">
        <v>0.8</v>
      </c>
      <c r="H225">
        <v>3100</v>
      </c>
      <c r="I225">
        <v>257.27921843528702</v>
      </c>
      <c r="J225">
        <v>0.61355226729127199</v>
      </c>
      <c r="K225">
        <v>0.58852124131903905</v>
      </c>
      <c r="L225">
        <v>0.89855072463768104</v>
      </c>
      <c r="M225" t="s">
        <v>959</v>
      </c>
      <c r="N225" t="s">
        <v>18</v>
      </c>
      <c r="O225" t="s">
        <v>19</v>
      </c>
      <c r="P225" s="1">
        <v>0.85671479985182797</v>
      </c>
      <c r="Q225" t="s">
        <v>20</v>
      </c>
    </row>
    <row r="226" spans="1:17" x14ac:dyDescent="0.35">
      <c r="A226">
        <v>223</v>
      </c>
      <c r="B226">
        <v>1406</v>
      </c>
      <c r="C226" t="s">
        <v>688</v>
      </c>
      <c r="D226">
        <v>55</v>
      </c>
      <c r="E226">
        <v>55</v>
      </c>
      <c r="F226">
        <v>52.168472537265401</v>
      </c>
      <c r="G226">
        <v>1</v>
      </c>
      <c r="H226">
        <v>2137.5</v>
      </c>
      <c r="I226">
        <v>187.78174459934201</v>
      </c>
      <c r="J226">
        <v>0.59626343513201396</v>
      </c>
      <c r="K226">
        <v>0.76174436155534897</v>
      </c>
      <c r="L226">
        <v>0.91935483870967705</v>
      </c>
      <c r="M226" t="s">
        <v>959</v>
      </c>
      <c r="N226" t="s">
        <v>18</v>
      </c>
      <c r="O226" t="s">
        <v>19</v>
      </c>
      <c r="P226" s="1">
        <v>0.85649543348424995</v>
      </c>
      <c r="Q226" t="s">
        <v>20</v>
      </c>
    </row>
    <row r="227" spans="1:17" x14ac:dyDescent="0.35">
      <c r="A227">
        <v>224</v>
      </c>
      <c r="B227">
        <v>1942</v>
      </c>
      <c r="C227" t="s">
        <v>644</v>
      </c>
      <c r="D227">
        <v>25</v>
      </c>
      <c r="E227">
        <v>25</v>
      </c>
      <c r="F227">
        <v>26.7618617422916</v>
      </c>
      <c r="G227">
        <v>1</v>
      </c>
      <c r="H227">
        <v>562.5</v>
      </c>
      <c r="I227">
        <v>91.213203072547898</v>
      </c>
      <c r="J227">
        <v>0.56148820666588395</v>
      </c>
      <c r="K227">
        <v>0.84960483871822501</v>
      </c>
      <c r="L227">
        <v>1</v>
      </c>
      <c r="M227" t="s">
        <v>959</v>
      </c>
      <c r="N227" t="s">
        <v>18</v>
      </c>
      <c r="O227" t="s">
        <v>19</v>
      </c>
      <c r="P227" s="1">
        <v>0.85644823483595001</v>
      </c>
      <c r="Q227" t="s">
        <v>20</v>
      </c>
    </row>
    <row r="228" spans="1:17" x14ac:dyDescent="0.35">
      <c r="A228">
        <v>225</v>
      </c>
      <c r="B228">
        <v>143</v>
      </c>
      <c r="C228" t="s">
        <v>606</v>
      </c>
      <c r="D228">
        <v>399</v>
      </c>
      <c r="E228">
        <v>306</v>
      </c>
      <c r="F228">
        <v>304.29647696098101</v>
      </c>
      <c r="G228">
        <v>1.3022057441933601</v>
      </c>
      <c r="H228">
        <v>72725</v>
      </c>
      <c r="I228">
        <v>1646.10171675682</v>
      </c>
      <c r="J228">
        <v>0.67151685946484097</v>
      </c>
      <c r="K228">
        <v>0.33727197690892402</v>
      </c>
      <c r="L228">
        <v>0.77274538451321595</v>
      </c>
      <c r="M228" t="s">
        <v>959</v>
      </c>
      <c r="N228" t="s">
        <v>18</v>
      </c>
      <c r="O228" t="s">
        <v>19</v>
      </c>
      <c r="P228" s="1">
        <v>0.85637887888775699</v>
      </c>
      <c r="Q228" t="s">
        <v>20</v>
      </c>
    </row>
    <row r="229" spans="1:17" x14ac:dyDescent="0.35">
      <c r="A229">
        <v>226</v>
      </c>
      <c r="B229">
        <v>2005</v>
      </c>
      <c r="C229" t="s">
        <v>1319</v>
      </c>
      <c r="D229">
        <v>35</v>
      </c>
      <c r="E229">
        <v>21</v>
      </c>
      <c r="F229">
        <v>25.231325220201601</v>
      </c>
      <c r="G229">
        <v>1.66666662846087</v>
      </c>
      <c r="H229">
        <v>500</v>
      </c>
      <c r="I229">
        <v>92.426406145095797</v>
      </c>
      <c r="J229">
        <v>0.42342468214989598</v>
      </c>
      <c r="K229">
        <v>0.73550856649914098</v>
      </c>
      <c r="L229">
        <v>0.93023255813953498</v>
      </c>
      <c r="M229" t="s">
        <v>959</v>
      </c>
      <c r="N229" t="s">
        <v>18</v>
      </c>
      <c r="O229" t="s">
        <v>19</v>
      </c>
      <c r="P229" s="1">
        <v>0.856337047247268</v>
      </c>
      <c r="Q229" t="s">
        <v>20</v>
      </c>
    </row>
    <row r="230" spans="1:17" x14ac:dyDescent="0.35">
      <c r="A230">
        <v>227</v>
      </c>
      <c r="B230">
        <v>1031</v>
      </c>
      <c r="C230" t="s">
        <v>877</v>
      </c>
      <c r="D230">
        <v>74</v>
      </c>
      <c r="E230">
        <v>126</v>
      </c>
      <c r="F230">
        <v>86.488625410045003</v>
      </c>
      <c r="G230">
        <v>0.58479526130752801</v>
      </c>
      <c r="H230">
        <v>5875</v>
      </c>
      <c r="I230">
        <v>357.98989534378097</v>
      </c>
      <c r="J230">
        <v>0.84869003956765499</v>
      </c>
      <c r="K230">
        <v>0.57607124573123902</v>
      </c>
      <c r="L230">
        <v>0.82311733800350295</v>
      </c>
      <c r="M230" t="s">
        <v>17</v>
      </c>
      <c r="N230" t="s">
        <v>18</v>
      </c>
      <c r="O230" t="s">
        <v>19</v>
      </c>
      <c r="P230" s="1">
        <v>0.85623517195740595</v>
      </c>
      <c r="Q230" t="s">
        <v>20</v>
      </c>
    </row>
    <row r="231" spans="1:17" x14ac:dyDescent="0.35">
      <c r="A231">
        <v>228</v>
      </c>
      <c r="B231">
        <v>1521</v>
      </c>
      <c r="C231" t="s">
        <v>1763</v>
      </c>
      <c r="D231">
        <v>35</v>
      </c>
      <c r="E231">
        <v>65</v>
      </c>
      <c r="F231">
        <v>44.064615120537702</v>
      </c>
      <c r="G231">
        <v>0.53846153846153799</v>
      </c>
      <c r="H231">
        <v>1525</v>
      </c>
      <c r="I231">
        <v>170.71067690849301</v>
      </c>
      <c r="J231">
        <v>0.70801254639533595</v>
      </c>
      <c r="K231">
        <v>0.65759475235555997</v>
      </c>
      <c r="L231">
        <v>0.91044776119403004</v>
      </c>
      <c r="M231" t="s">
        <v>959</v>
      </c>
      <c r="N231" t="s">
        <v>18</v>
      </c>
      <c r="O231" t="s">
        <v>19</v>
      </c>
      <c r="P231" s="1">
        <v>0.85618859819276405</v>
      </c>
      <c r="Q231" t="s">
        <v>20</v>
      </c>
    </row>
    <row r="232" spans="1:17" x14ac:dyDescent="0.35">
      <c r="A232">
        <v>229</v>
      </c>
      <c r="B232">
        <v>2088</v>
      </c>
      <c r="C232" t="s">
        <v>1216</v>
      </c>
      <c r="D232">
        <v>28</v>
      </c>
      <c r="E232">
        <v>36</v>
      </c>
      <c r="F232">
        <v>23.262132458406398</v>
      </c>
      <c r="G232">
        <v>0.77272731168009701</v>
      </c>
      <c r="H232">
        <v>425</v>
      </c>
      <c r="I232">
        <v>120.710676908493</v>
      </c>
      <c r="J232">
        <v>0.61459880740929795</v>
      </c>
      <c r="K232">
        <v>0.36652822477691699</v>
      </c>
      <c r="L232">
        <v>0.64150943396226401</v>
      </c>
      <c r="M232" t="s">
        <v>959</v>
      </c>
      <c r="N232" t="s">
        <v>18</v>
      </c>
      <c r="O232" t="s">
        <v>19</v>
      </c>
      <c r="P232" s="1">
        <v>0.85615023525150502</v>
      </c>
      <c r="Q232" t="s">
        <v>20</v>
      </c>
    </row>
    <row r="233" spans="1:17" x14ac:dyDescent="0.35">
      <c r="A233">
        <v>230</v>
      </c>
      <c r="B233">
        <v>1027</v>
      </c>
      <c r="C233" t="s">
        <v>2447</v>
      </c>
      <c r="D233">
        <v>106</v>
      </c>
      <c r="E233">
        <v>74</v>
      </c>
      <c r="F233">
        <v>87.403874447366306</v>
      </c>
      <c r="G233">
        <v>1.4285715386693301</v>
      </c>
      <c r="H233">
        <v>6000</v>
      </c>
      <c r="I233">
        <v>313.84775996208202</v>
      </c>
      <c r="J233">
        <v>0.55264791166113003</v>
      </c>
      <c r="K233">
        <v>0.76546096368308403</v>
      </c>
      <c r="L233">
        <v>0.94861660079051402</v>
      </c>
      <c r="M233" t="s">
        <v>959</v>
      </c>
      <c r="N233" t="s">
        <v>18</v>
      </c>
      <c r="O233" t="s">
        <v>19</v>
      </c>
      <c r="P233" s="1">
        <v>0.85609718778999999</v>
      </c>
      <c r="Q233" t="s">
        <v>20</v>
      </c>
    </row>
    <row r="234" spans="1:17" x14ac:dyDescent="0.35">
      <c r="A234">
        <v>231</v>
      </c>
      <c r="B234">
        <v>1484</v>
      </c>
      <c r="C234" t="s">
        <v>1767</v>
      </c>
      <c r="D234">
        <v>63</v>
      </c>
      <c r="E234">
        <v>40</v>
      </c>
      <c r="F234">
        <v>46.180907715541899</v>
      </c>
      <c r="G234">
        <v>1.57575750715344</v>
      </c>
      <c r="H234">
        <v>1675</v>
      </c>
      <c r="I234">
        <v>174.85281229019199</v>
      </c>
      <c r="J234">
        <v>0.48226012092069698</v>
      </c>
      <c r="K234">
        <v>0.68846114026322502</v>
      </c>
      <c r="L234">
        <v>0.91156462585034004</v>
      </c>
      <c r="M234" t="s">
        <v>959</v>
      </c>
      <c r="N234" t="s">
        <v>18</v>
      </c>
      <c r="O234" t="s">
        <v>19</v>
      </c>
      <c r="P234" s="1">
        <v>0.85585225570223999</v>
      </c>
      <c r="Q234" t="s">
        <v>20</v>
      </c>
    </row>
    <row r="235" spans="1:17" x14ac:dyDescent="0.35">
      <c r="A235">
        <v>232</v>
      </c>
      <c r="B235">
        <v>912</v>
      </c>
      <c r="C235" t="s">
        <v>844</v>
      </c>
      <c r="D235">
        <v>100</v>
      </c>
      <c r="E235">
        <v>110</v>
      </c>
      <c r="F235">
        <v>99.4159039892848</v>
      </c>
      <c r="G235">
        <v>0.90909090909090895</v>
      </c>
      <c r="H235">
        <v>7762.5</v>
      </c>
      <c r="I235">
        <v>352.634556889534</v>
      </c>
      <c r="J235">
        <v>0.70799358693205605</v>
      </c>
      <c r="K235">
        <v>0.78444362616493601</v>
      </c>
      <c r="L235">
        <v>0.95099540581929598</v>
      </c>
      <c r="M235" t="s">
        <v>959</v>
      </c>
      <c r="N235" t="s">
        <v>18</v>
      </c>
      <c r="O235" t="s">
        <v>19</v>
      </c>
      <c r="P235" s="1">
        <v>0.85571456395587897</v>
      </c>
      <c r="Q235" t="s">
        <v>20</v>
      </c>
    </row>
    <row r="236" spans="1:17" x14ac:dyDescent="0.35">
      <c r="A236">
        <v>233</v>
      </c>
      <c r="B236">
        <v>1472</v>
      </c>
      <c r="C236" t="s">
        <v>1459</v>
      </c>
      <c r="D236">
        <v>71</v>
      </c>
      <c r="E236">
        <v>39</v>
      </c>
      <c r="F236">
        <v>46.694996737969298</v>
      </c>
      <c r="G236">
        <v>1.82142861967313</v>
      </c>
      <c r="H236">
        <v>1712.5</v>
      </c>
      <c r="I236">
        <v>187.78174459934201</v>
      </c>
      <c r="J236">
        <v>0.43643638171153998</v>
      </c>
      <c r="K236">
        <v>0.61028641832212205</v>
      </c>
      <c r="L236">
        <v>0.87820512820512797</v>
      </c>
      <c r="M236" t="s">
        <v>959</v>
      </c>
      <c r="N236" t="s">
        <v>18</v>
      </c>
      <c r="O236" t="s">
        <v>19</v>
      </c>
      <c r="P236" s="1">
        <v>0.85570374030035001</v>
      </c>
      <c r="Q236" t="s">
        <v>20</v>
      </c>
    </row>
    <row r="237" spans="1:17" x14ac:dyDescent="0.35">
      <c r="A237">
        <v>234</v>
      </c>
      <c r="B237">
        <v>520</v>
      </c>
      <c r="C237" t="s">
        <v>801</v>
      </c>
      <c r="D237">
        <v>162</v>
      </c>
      <c r="E237">
        <v>158</v>
      </c>
      <c r="F237">
        <v>159.427238613029</v>
      </c>
      <c r="G237">
        <v>1.0277227944584599</v>
      </c>
      <c r="H237">
        <v>19962.5</v>
      </c>
      <c r="I237">
        <v>547.48736917972599</v>
      </c>
      <c r="J237">
        <v>0.63819821658750497</v>
      </c>
      <c r="K237">
        <v>0.836905813604228</v>
      </c>
      <c r="L237">
        <v>0.95800839832033602</v>
      </c>
      <c r="M237" t="s">
        <v>959</v>
      </c>
      <c r="N237" t="s">
        <v>18</v>
      </c>
      <c r="O237" t="s">
        <v>19</v>
      </c>
      <c r="P237" s="1">
        <v>0.85569110612450405</v>
      </c>
      <c r="Q237" t="s">
        <v>20</v>
      </c>
    </row>
    <row r="238" spans="1:17" x14ac:dyDescent="0.35">
      <c r="A238">
        <v>235</v>
      </c>
      <c r="B238">
        <v>380</v>
      </c>
      <c r="C238" t="s">
        <v>1350</v>
      </c>
      <c r="D238">
        <v>161</v>
      </c>
      <c r="E238">
        <v>228</v>
      </c>
      <c r="F238">
        <v>191.49229459268801</v>
      </c>
      <c r="G238">
        <v>0.70358817128173301</v>
      </c>
      <c r="H238">
        <v>28800</v>
      </c>
      <c r="I238">
        <v>656.984843015671</v>
      </c>
      <c r="J238">
        <v>0.67298865638541405</v>
      </c>
      <c r="K238">
        <v>0.83847795977881301</v>
      </c>
      <c r="L238">
        <v>0.97503173931443099</v>
      </c>
      <c r="M238" t="s">
        <v>959</v>
      </c>
      <c r="N238" t="s">
        <v>18</v>
      </c>
      <c r="O238" t="s">
        <v>19</v>
      </c>
      <c r="P238" s="1">
        <v>0.85567931405340802</v>
      </c>
      <c r="Q238" t="s">
        <v>20</v>
      </c>
    </row>
    <row r="239" spans="1:17" x14ac:dyDescent="0.35">
      <c r="A239">
        <v>236</v>
      </c>
      <c r="B239">
        <v>62</v>
      </c>
      <c r="C239" t="s">
        <v>675</v>
      </c>
      <c r="D239">
        <v>369</v>
      </c>
      <c r="E239">
        <v>575</v>
      </c>
      <c r="F239">
        <v>428.709841597462</v>
      </c>
      <c r="G239">
        <v>0.64174267680768704</v>
      </c>
      <c r="H239">
        <v>144350</v>
      </c>
      <c r="I239">
        <v>1870.24385213852</v>
      </c>
      <c r="J239">
        <v>0.82423899715985804</v>
      </c>
      <c r="K239">
        <v>0.51859721554954297</v>
      </c>
      <c r="L239">
        <v>0.85464772054470095</v>
      </c>
      <c r="M239" t="s">
        <v>959</v>
      </c>
      <c r="N239" t="s">
        <v>18</v>
      </c>
      <c r="O239" t="s">
        <v>19</v>
      </c>
      <c r="P239" s="1">
        <v>0.85519251524586304</v>
      </c>
      <c r="Q239" t="s">
        <v>20</v>
      </c>
    </row>
    <row r="240" spans="1:17" x14ac:dyDescent="0.35">
      <c r="A240">
        <v>237</v>
      </c>
      <c r="B240">
        <v>1552</v>
      </c>
      <c r="C240" t="s">
        <v>653</v>
      </c>
      <c r="D240">
        <v>41</v>
      </c>
      <c r="E240">
        <v>68</v>
      </c>
      <c r="F240">
        <v>42.031177336829799</v>
      </c>
      <c r="G240">
        <v>0.60294121565703196</v>
      </c>
      <c r="H240">
        <v>1387.5</v>
      </c>
      <c r="I240">
        <v>234.35028612613701</v>
      </c>
      <c r="J240">
        <v>0.79010648252872295</v>
      </c>
      <c r="K240">
        <v>0.31747671623982499</v>
      </c>
      <c r="L240">
        <v>0.63793103448275901</v>
      </c>
      <c r="M240" t="s">
        <v>959</v>
      </c>
      <c r="N240" t="s">
        <v>18</v>
      </c>
      <c r="O240" t="s">
        <v>19</v>
      </c>
      <c r="P240" s="1">
        <v>0.85484083116202902</v>
      </c>
      <c r="Q240" t="s">
        <v>20</v>
      </c>
    </row>
    <row r="241" spans="1:17" x14ac:dyDescent="0.35">
      <c r="A241">
        <v>238</v>
      </c>
      <c r="B241">
        <v>726</v>
      </c>
      <c r="C241" t="s">
        <v>629</v>
      </c>
      <c r="D241">
        <v>141</v>
      </c>
      <c r="E241">
        <v>110</v>
      </c>
      <c r="F241">
        <v>123.478919448639</v>
      </c>
      <c r="G241">
        <v>1.28358209989035</v>
      </c>
      <c r="H241">
        <v>11975</v>
      </c>
      <c r="I241">
        <v>437.98989534378097</v>
      </c>
      <c r="J241">
        <v>0.68443593564244798</v>
      </c>
      <c r="K241">
        <v>0.78443543502744495</v>
      </c>
      <c r="L241">
        <v>0.95134061569016903</v>
      </c>
      <c r="M241" t="s">
        <v>959</v>
      </c>
      <c r="N241" t="s">
        <v>18</v>
      </c>
      <c r="O241" t="s">
        <v>19</v>
      </c>
      <c r="P241" s="1">
        <v>0.85470968177797602</v>
      </c>
      <c r="Q241" t="s">
        <v>20</v>
      </c>
    </row>
    <row r="242" spans="1:17" x14ac:dyDescent="0.35">
      <c r="A242">
        <v>239</v>
      </c>
      <c r="B242">
        <v>617</v>
      </c>
      <c r="C242" t="s">
        <v>327</v>
      </c>
      <c r="D242">
        <v>166</v>
      </c>
      <c r="E242">
        <v>123</v>
      </c>
      <c r="F242">
        <v>140.99096564027701</v>
      </c>
      <c r="G242">
        <v>1.35222665592396</v>
      </c>
      <c r="H242">
        <v>15612.5</v>
      </c>
      <c r="I242">
        <v>495.06096303462999</v>
      </c>
      <c r="J242">
        <v>0.58627322558781003</v>
      </c>
      <c r="K242">
        <v>0.80050666233805801</v>
      </c>
      <c r="L242">
        <v>0.95855717574827304</v>
      </c>
      <c r="M242" t="s">
        <v>959</v>
      </c>
      <c r="N242" t="s">
        <v>18</v>
      </c>
      <c r="O242" t="s">
        <v>19</v>
      </c>
      <c r="P242" s="1">
        <v>0.85464918310128501</v>
      </c>
      <c r="Q242" t="s">
        <v>20</v>
      </c>
    </row>
    <row r="243" spans="1:17" x14ac:dyDescent="0.35">
      <c r="A243">
        <v>240</v>
      </c>
      <c r="B243">
        <v>1816</v>
      </c>
      <c r="C243" t="s">
        <v>2193</v>
      </c>
      <c r="D243">
        <v>30</v>
      </c>
      <c r="E243">
        <v>35</v>
      </c>
      <c r="F243">
        <v>30.382538898732498</v>
      </c>
      <c r="G243">
        <v>0.85714285714285698</v>
      </c>
      <c r="H243">
        <v>725</v>
      </c>
      <c r="I243">
        <v>112.426406145096</v>
      </c>
      <c r="J243">
        <v>0.39145244863581802</v>
      </c>
      <c r="K243">
        <v>0.72079408553106805</v>
      </c>
      <c r="L243">
        <v>0.93548387096774199</v>
      </c>
      <c r="M243" t="s">
        <v>959</v>
      </c>
      <c r="N243" t="s">
        <v>18</v>
      </c>
      <c r="O243" t="s">
        <v>19</v>
      </c>
      <c r="P243" s="1">
        <v>0.85457853908397896</v>
      </c>
      <c r="Q243" t="s">
        <v>20</v>
      </c>
    </row>
    <row r="244" spans="1:17" x14ac:dyDescent="0.35">
      <c r="A244">
        <v>241</v>
      </c>
      <c r="B244">
        <v>1937</v>
      </c>
      <c r="C244" t="s">
        <v>2448</v>
      </c>
      <c r="D244">
        <v>30</v>
      </c>
      <c r="E244">
        <v>25</v>
      </c>
      <c r="F244">
        <v>27.057581899030001</v>
      </c>
      <c r="G244">
        <v>1.2</v>
      </c>
      <c r="H244">
        <v>575</v>
      </c>
      <c r="I244">
        <v>92.426406145095797</v>
      </c>
      <c r="J244">
        <v>0.572883005341699</v>
      </c>
      <c r="K244">
        <v>0.84583485147401205</v>
      </c>
      <c r="L244">
        <v>0.95833333333333304</v>
      </c>
      <c r="M244" t="s">
        <v>959</v>
      </c>
      <c r="N244" t="s">
        <v>18</v>
      </c>
      <c r="O244" t="s">
        <v>19</v>
      </c>
      <c r="P244" s="1">
        <v>0.85452318785880499</v>
      </c>
      <c r="Q244" t="s">
        <v>20</v>
      </c>
    </row>
    <row r="245" spans="1:17" x14ac:dyDescent="0.35">
      <c r="A245">
        <v>242</v>
      </c>
      <c r="B245">
        <v>1093</v>
      </c>
      <c r="C245" t="s">
        <v>1631</v>
      </c>
      <c r="D245">
        <v>136</v>
      </c>
      <c r="E245">
        <v>143</v>
      </c>
      <c r="F245">
        <v>79.288210044935894</v>
      </c>
      <c r="G245">
        <v>0.95312507392877699</v>
      </c>
      <c r="H245">
        <v>4937.5</v>
      </c>
      <c r="I245">
        <v>897.90367066860199</v>
      </c>
      <c r="J245">
        <v>0.69158163479405699</v>
      </c>
      <c r="K245">
        <v>7.6958656724761695E-2</v>
      </c>
      <c r="L245">
        <v>0.34955752212389402</v>
      </c>
      <c r="M245" t="s">
        <v>959</v>
      </c>
      <c r="N245" t="s">
        <v>18</v>
      </c>
      <c r="O245" t="s">
        <v>19</v>
      </c>
      <c r="P245" s="1">
        <v>0.85447591731619599</v>
      </c>
      <c r="Q245" t="s">
        <v>20</v>
      </c>
    </row>
    <row r="246" spans="1:17" x14ac:dyDescent="0.35">
      <c r="A246">
        <v>243</v>
      </c>
      <c r="B246">
        <v>2039</v>
      </c>
      <c r="C246" t="s">
        <v>2283</v>
      </c>
      <c r="D246">
        <v>25</v>
      </c>
      <c r="E246">
        <v>30</v>
      </c>
      <c r="F246">
        <v>24.592453796829702</v>
      </c>
      <c r="G246">
        <v>0.83333333333333304</v>
      </c>
      <c r="H246">
        <v>475</v>
      </c>
      <c r="I246">
        <v>112.426406145096</v>
      </c>
      <c r="J246">
        <v>0.53544294992717001</v>
      </c>
      <c r="K246">
        <v>0.47224440086518199</v>
      </c>
      <c r="L246">
        <v>0.77551020408163296</v>
      </c>
      <c r="M246" t="s">
        <v>959</v>
      </c>
      <c r="N246" t="s">
        <v>18</v>
      </c>
      <c r="O246" t="s">
        <v>19</v>
      </c>
      <c r="P246" s="1">
        <v>0.85430389680731</v>
      </c>
      <c r="Q246" t="s">
        <v>20</v>
      </c>
    </row>
    <row r="247" spans="1:17" x14ac:dyDescent="0.35">
      <c r="A247">
        <v>244</v>
      </c>
      <c r="B247">
        <v>722</v>
      </c>
      <c r="C247" t="s">
        <v>943</v>
      </c>
      <c r="D247">
        <v>124</v>
      </c>
      <c r="E247">
        <v>124</v>
      </c>
      <c r="F247">
        <v>124.249867122319</v>
      </c>
      <c r="G247">
        <v>1</v>
      </c>
      <c r="H247">
        <v>12125</v>
      </c>
      <c r="I247">
        <v>420.416301488876</v>
      </c>
      <c r="J247">
        <v>0.67918509864633203</v>
      </c>
      <c r="K247">
        <v>0.86205012013100002</v>
      </c>
      <c r="L247">
        <v>0.97</v>
      </c>
      <c r="M247" t="s">
        <v>959</v>
      </c>
      <c r="N247" t="s">
        <v>18</v>
      </c>
      <c r="O247" t="s">
        <v>19</v>
      </c>
      <c r="P247" s="1">
        <v>0.85401518538690602</v>
      </c>
      <c r="Q247" t="s">
        <v>20</v>
      </c>
    </row>
    <row r="248" spans="1:17" x14ac:dyDescent="0.35">
      <c r="A248">
        <v>245</v>
      </c>
      <c r="B248">
        <v>1360</v>
      </c>
      <c r="C248" t="s">
        <v>1222</v>
      </c>
      <c r="D248">
        <v>58</v>
      </c>
      <c r="E248">
        <v>56</v>
      </c>
      <c r="F248">
        <v>55.994217370281497</v>
      </c>
      <c r="G248">
        <v>1.0400000477675699</v>
      </c>
      <c r="H248">
        <v>2462.5</v>
      </c>
      <c r="I248">
        <v>191.92387998104101</v>
      </c>
      <c r="J248">
        <v>0.58500607976459695</v>
      </c>
      <c r="K248">
        <v>0.84009436853983899</v>
      </c>
      <c r="L248">
        <v>0.95631067961165095</v>
      </c>
      <c r="M248" t="s">
        <v>959</v>
      </c>
      <c r="N248" t="s">
        <v>18</v>
      </c>
      <c r="O248" t="s">
        <v>19</v>
      </c>
      <c r="P248" s="1">
        <v>0.85400512712209897</v>
      </c>
      <c r="Q248" t="s">
        <v>20</v>
      </c>
    </row>
    <row r="249" spans="1:17" x14ac:dyDescent="0.35">
      <c r="A249">
        <v>246</v>
      </c>
      <c r="B249">
        <v>1852</v>
      </c>
      <c r="C249" t="s">
        <v>2268</v>
      </c>
      <c r="D249">
        <v>28</v>
      </c>
      <c r="E249">
        <v>28</v>
      </c>
      <c r="F249">
        <v>29.316150714175201</v>
      </c>
      <c r="G249">
        <v>1</v>
      </c>
      <c r="H249">
        <v>675</v>
      </c>
      <c r="I249">
        <v>96.568541526794405</v>
      </c>
      <c r="J249">
        <v>0.60908772755511298</v>
      </c>
      <c r="K249">
        <v>0.90958291075153896</v>
      </c>
      <c r="L249">
        <v>0.98181818181818203</v>
      </c>
      <c r="M249" t="s">
        <v>959</v>
      </c>
      <c r="N249" t="s">
        <v>18</v>
      </c>
      <c r="O249" t="s">
        <v>19</v>
      </c>
      <c r="P249" s="1">
        <v>0.85393723915763597</v>
      </c>
      <c r="Q249" t="s">
        <v>20</v>
      </c>
    </row>
    <row r="250" spans="1:17" x14ac:dyDescent="0.35">
      <c r="A250">
        <v>247</v>
      </c>
      <c r="B250">
        <v>871</v>
      </c>
      <c r="C250" t="s">
        <v>662</v>
      </c>
      <c r="D250">
        <v>125</v>
      </c>
      <c r="E250">
        <v>95</v>
      </c>
      <c r="F250">
        <v>104.48937312523201</v>
      </c>
      <c r="G250">
        <v>1.31578947368421</v>
      </c>
      <c r="H250">
        <v>8575</v>
      </c>
      <c r="I250">
        <v>385.56348919868498</v>
      </c>
      <c r="J250">
        <v>0.66270244322030702</v>
      </c>
      <c r="K250">
        <v>0.72485675270356897</v>
      </c>
      <c r="L250">
        <v>0.93080054274084101</v>
      </c>
      <c r="M250" t="s">
        <v>959</v>
      </c>
      <c r="N250" t="s">
        <v>18</v>
      </c>
      <c r="O250" t="s">
        <v>19</v>
      </c>
      <c r="P250" s="1">
        <v>0.85389040892338397</v>
      </c>
      <c r="Q250" t="s">
        <v>20</v>
      </c>
    </row>
    <row r="251" spans="1:17" x14ac:dyDescent="0.35">
      <c r="A251">
        <v>248</v>
      </c>
      <c r="B251">
        <v>1321</v>
      </c>
      <c r="C251" t="s">
        <v>2449</v>
      </c>
      <c r="D251">
        <v>75</v>
      </c>
      <c r="E251">
        <v>50</v>
      </c>
      <c r="F251">
        <v>59.441061032253401</v>
      </c>
      <c r="G251">
        <v>1.5</v>
      </c>
      <c r="H251">
        <v>2775</v>
      </c>
      <c r="I251">
        <v>208.99494767189</v>
      </c>
      <c r="J251">
        <v>0.74196571611864504</v>
      </c>
      <c r="K251">
        <v>0.79836460885164895</v>
      </c>
      <c r="L251">
        <v>0.96521739130434803</v>
      </c>
      <c r="M251" t="s">
        <v>959</v>
      </c>
      <c r="N251" t="s">
        <v>18</v>
      </c>
      <c r="O251" t="s">
        <v>19</v>
      </c>
      <c r="P251" s="1">
        <v>0.85375070404648201</v>
      </c>
      <c r="Q251" t="s">
        <v>20</v>
      </c>
    </row>
    <row r="252" spans="1:17" x14ac:dyDescent="0.35">
      <c r="A252">
        <v>249</v>
      </c>
      <c r="B252">
        <v>1790</v>
      </c>
      <c r="C252" t="s">
        <v>835</v>
      </c>
      <c r="D252">
        <v>28</v>
      </c>
      <c r="E252">
        <v>57</v>
      </c>
      <c r="F252">
        <v>31.412746571571098</v>
      </c>
      <c r="G252">
        <v>0.50000004203644</v>
      </c>
      <c r="H252">
        <v>775</v>
      </c>
      <c r="I252">
        <v>170.71067690849301</v>
      </c>
      <c r="J252">
        <v>0.72890239825371494</v>
      </c>
      <c r="K252">
        <v>0.33418749709872703</v>
      </c>
      <c r="L252">
        <v>0.60194174757281504</v>
      </c>
      <c r="M252" t="s">
        <v>959</v>
      </c>
      <c r="N252" t="s">
        <v>18</v>
      </c>
      <c r="O252" t="s">
        <v>19</v>
      </c>
      <c r="P252" s="1">
        <v>0.85359860452821801</v>
      </c>
      <c r="Q252" t="s">
        <v>20</v>
      </c>
    </row>
    <row r="253" spans="1:17" x14ac:dyDescent="0.35">
      <c r="A253">
        <v>250</v>
      </c>
      <c r="B253">
        <v>1479</v>
      </c>
      <c r="C253" t="s">
        <v>2321</v>
      </c>
      <c r="D253">
        <v>46</v>
      </c>
      <c r="E253">
        <v>72</v>
      </c>
      <c r="F253">
        <v>46.352904242782699</v>
      </c>
      <c r="G253">
        <v>0.63636367838079699</v>
      </c>
      <c r="H253">
        <v>1687.5</v>
      </c>
      <c r="I253">
        <v>248.49242150783499</v>
      </c>
      <c r="J253">
        <v>0.77898745827293903</v>
      </c>
      <c r="K253">
        <v>0.34342139585742998</v>
      </c>
      <c r="L253">
        <v>0.68877551020408201</v>
      </c>
      <c r="M253" t="s">
        <v>959</v>
      </c>
      <c r="N253" t="s">
        <v>18</v>
      </c>
      <c r="O253" t="s">
        <v>19</v>
      </c>
      <c r="P253" s="1">
        <v>0.85357588417687003</v>
      </c>
      <c r="Q253" t="s">
        <v>20</v>
      </c>
    </row>
    <row r="254" spans="1:17" x14ac:dyDescent="0.35">
      <c r="A254">
        <v>251</v>
      </c>
      <c r="B254">
        <v>1864</v>
      </c>
      <c r="C254" t="s">
        <v>1372</v>
      </c>
      <c r="D254">
        <v>24</v>
      </c>
      <c r="E254">
        <v>42</v>
      </c>
      <c r="F254">
        <v>29.043436408025901</v>
      </c>
      <c r="G254">
        <v>0.57142855520962199</v>
      </c>
      <c r="H254">
        <v>662.5</v>
      </c>
      <c r="I254">
        <v>113.63960921764399</v>
      </c>
      <c r="J254">
        <v>0.81560662981832099</v>
      </c>
      <c r="K254">
        <v>0.64466825258466398</v>
      </c>
      <c r="L254">
        <v>0.88333333333333297</v>
      </c>
      <c r="M254" t="s">
        <v>959</v>
      </c>
      <c r="N254" t="s">
        <v>18</v>
      </c>
      <c r="O254" t="s">
        <v>19</v>
      </c>
      <c r="P254" s="1">
        <v>0.85343936929123199</v>
      </c>
      <c r="Q254" t="s">
        <v>20</v>
      </c>
    </row>
    <row r="255" spans="1:17" x14ac:dyDescent="0.35">
      <c r="A255">
        <v>252</v>
      </c>
      <c r="B255">
        <v>2114</v>
      </c>
      <c r="C255" t="s">
        <v>2450</v>
      </c>
      <c r="D255">
        <v>21</v>
      </c>
      <c r="E255">
        <v>28</v>
      </c>
      <c r="F255">
        <v>22.5675833419103</v>
      </c>
      <c r="G255">
        <v>0.75000004214685301</v>
      </c>
      <c r="H255">
        <v>400</v>
      </c>
      <c r="I255">
        <v>82.426406145095797</v>
      </c>
      <c r="J255">
        <v>0.68850586252483303</v>
      </c>
      <c r="K255">
        <v>0.73983883804325201</v>
      </c>
      <c r="L255">
        <v>0.91428571428571404</v>
      </c>
      <c r="M255" t="s">
        <v>959</v>
      </c>
      <c r="N255" t="s">
        <v>18</v>
      </c>
      <c r="O255" t="s">
        <v>19</v>
      </c>
      <c r="P255" s="1">
        <v>0.85331114871272296</v>
      </c>
      <c r="Q255" t="s">
        <v>20</v>
      </c>
    </row>
    <row r="256" spans="1:17" x14ac:dyDescent="0.35">
      <c r="A256">
        <v>253</v>
      </c>
      <c r="B256">
        <v>1792</v>
      </c>
      <c r="C256" t="s">
        <v>865</v>
      </c>
      <c r="D256">
        <v>28</v>
      </c>
      <c r="E256">
        <v>39</v>
      </c>
      <c r="F256">
        <v>31.158388162107499</v>
      </c>
      <c r="G256">
        <v>0.727272671541356</v>
      </c>
      <c r="H256">
        <v>762.5</v>
      </c>
      <c r="I256">
        <v>117.78174459934201</v>
      </c>
      <c r="J256">
        <v>0.77597118974980706</v>
      </c>
      <c r="K256">
        <v>0.69070682332896305</v>
      </c>
      <c r="L256">
        <v>0.89705882352941202</v>
      </c>
      <c r="M256" t="s">
        <v>959</v>
      </c>
      <c r="N256" t="s">
        <v>18</v>
      </c>
      <c r="O256" t="s">
        <v>19</v>
      </c>
      <c r="P256" s="1">
        <v>0.85316953810296103</v>
      </c>
      <c r="Q256" t="s">
        <v>20</v>
      </c>
    </row>
    <row r="257" spans="1:17" x14ac:dyDescent="0.35">
      <c r="A257">
        <v>254</v>
      </c>
      <c r="B257">
        <v>882</v>
      </c>
      <c r="C257" t="s">
        <v>104</v>
      </c>
      <c r="D257">
        <v>74</v>
      </c>
      <c r="E257">
        <v>164</v>
      </c>
      <c r="F257">
        <v>102.954937763665</v>
      </c>
      <c r="G257">
        <v>0.45000001746042101</v>
      </c>
      <c r="H257">
        <v>8325</v>
      </c>
      <c r="I257">
        <v>407.98989534378097</v>
      </c>
      <c r="J257">
        <v>0.81146008869552</v>
      </c>
      <c r="K257">
        <v>0.62848554290858505</v>
      </c>
      <c r="L257">
        <v>0.89878542510121495</v>
      </c>
      <c r="M257" t="s">
        <v>959</v>
      </c>
      <c r="N257" t="s">
        <v>18</v>
      </c>
      <c r="O257" t="s">
        <v>19</v>
      </c>
      <c r="P257" s="1">
        <v>0.85313436084221494</v>
      </c>
      <c r="Q257" t="s">
        <v>20</v>
      </c>
    </row>
    <row r="258" spans="1:17" x14ac:dyDescent="0.35">
      <c r="A258">
        <v>255</v>
      </c>
      <c r="B258">
        <v>327</v>
      </c>
      <c r="C258" t="s">
        <v>239</v>
      </c>
      <c r="D258">
        <v>205</v>
      </c>
      <c r="E258">
        <v>215</v>
      </c>
      <c r="F258">
        <v>208.06283791440401</v>
      </c>
      <c r="G258">
        <v>0.95348837209302295</v>
      </c>
      <c r="H258">
        <v>34000</v>
      </c>
      <c r="I258">
        <v>711.12697839736904</v>
      </c>
      <c r="J258">
        <v>0.69793990943518402</v>
      </c>
      <c r="K258">
        <v>0.84487891335296195</v>
      </c>
      <c r="L258">
        <v>0.97177563415505497</v>
      </c>
      <c r="M258" t="s">
        <v>959</v>
      </c>
      <c r="N258" t="s">
        <v>18</v>
      </c>
      <c r="O258" t="s">
        <v>19</v>
      </c>
      <c r="P258" s="1">
        <v>0.85287368949362397</v>
      </c>
      <c r="Q258" t="s">
        <v>20</v>
      </c>
    </row>
    <row r="259" spans="1:17" x14ac:dyDescent="0.35">
      <c r="A259">
        <v>256</v>
      </c>
      <c r="B259">
        <v>1848</v>
      </c>
      <c r="C259" t="s">
        <v>2451</v>
      </c>
      <c r="D259">
        <v>30</v>
      </c>
      <c r="E259">
        <v>30</v>
      </c>
      <c r="F259">
        <v>29.316150714175201</v>
      </c>
      <c r="G259">
        <v>1</v>
      </c>
      <c r="H259">
        <v>675</v>
      </c>
      <c r="I259">
        <v>102.426406145096</v>
      </c>
      <c r="J259">
        <v>0.63870362878250098</v>
      </c>
      <c r="K259">
        <v>0.80851813814208096</v>
      </c>
      <c r="L259">
        <v>0.931034482758621</v>
      </c>
      <c r="M259" t="s">
        <v>959</v>
      </c>
      <c r="N259" t="s">
        <v>18</v>
      </c>
      <c r="O259" t="s">
        <v>19</v>
      </c>
      <c r="P259" s="1">
        <v>0.852738672136655</v>
      </c>
      <c r="Q259" t="s">
        <v>20</v>
      </c>
    </row>
    <row r="260" spans="1:17" x14ac:dyDescent="0.35">
      <c r="A260">
        <v>257</v>
      </c>
      <c r="B260">
        <v>634</v>
      </c>
      <c r="C260" t="s">
        <v>2006</v>
      </c>
      <c r="D260">
        <v>120</v>
      </c>
      <c r="E260">
        <v>191</v>
      </c>
      <c r="F260">
        <v>138.37029903109601</v>
      </c>
      <c r="G260">
        <v>0.62956526329465901</v>
      </c>
      <c r="H260">
        <v>15037.5</v>
      </c>
      <c r="I260">
        <v>569.91377532482102</v>
      </c>
      <c r="J260">
        <v>0.82952605863279205</v>
      </c>
      <c r="K260">
        <v>0.581791263827378</v>
      </c>
      <c r="L260">
        <v>0.82284541723666205</v>
      </c>
      <c r="M260" t="s">
        <v>959</v>
      </c>
      <c r="N260" t="s">
        <v>18</v>
      </c>
      <c r="O260" t="s">
        <v>19</v>
      </c>
      <c r="P260" s="1">
        <v>0.852721301791171</v>
      </c>
      <c r="Q260" t="s">
        <v>20</v>
      </c>
    </row>
    <row r="261" spans="1:17" x14ac:dyDescent="0.35">
      <c r="A261">
        <v>258</v>
      </c>
      <c r="B261">
        <v>1632</v>
      </c>
      <c r="C261" t="s">
        <v>1462</v>
      </c>
      <c r="D261">
        <v>30</v>
      </c>
      <c r="E261">
        <v>50</v>
      </c>
      <c r="F261">
        <v>38.472600259855398</v>
      </c>
      <c r="G261">
        <v>0.6</v>
      </c>
      <c r="H261">
        <v>1162.5</v>
      </c>
      <c r="I261">
        <v>145.355338454247</v>
      </c>
      <c r="J261">
        <v>0.56935933883618295</v>
      </c>
      <c r="K261">
        <v>0.69141827167688097</v>
      </c>
      <c r="L261">
        <v>0.93</v>
      </c>
      <c r="M261" t="s">
        <v>959</v>
      </c>
      <c r="N261" t="s">
        <v>18</v>
      </c>
      <c r="O261" t="s">
        <v>19</v>
      </c>
      <c r="P261" s="1">
        <v>0.85270070233297801</v>
      </c>
      <c r="Q261" t="s">
        <v>20</v>
      </c>
    </row>
    <row r="262" spans="1:17" x14ac:dyDescent="0.35">
      <c r="A262">
        <v>259</v>
      </c>
      <c r="B262">
        <v>674</v>
      </c>
      <c r="C262" t="s">
        <v>596</v>
      </c>
      <c r="D262">
        <v>172</v>
      </c>
      <c r="E262">
        <v>110</v>
      </c>
      <c r="F262">
        <v>132.01312915222701</v>
      </c>
      <c r="G262">
        <v>1.5714287952457999</v>
      </c>
      <c r="H262">
        <v>13687.5</v>
      </c>
      <c r="I262">
        <v>481.62950456142403</v>
      </c>
      <c r="J262">
        <v>0.56999377784169303</v>
      </c>
      <c r="K262">
        <v>0.74149431972223701</v>
      </c>
      <c r="L262">
        <v>0.94641313742437305</v>
      </c>
      <c r="M262" t="s">
        <v>959</v>
      </c>
      <c r="N262" t="s">
        <v>18</v>
      </c>
      <c r="O262" t="s">
        <v>19</v>
      </c>
      <c r="P262" s="1">
        <v>0.85220507790282396</v>
      </c>
      <c r="Q262" t="s">
        <v>20</v>
      </c>
    </row>
    <row r="263" spans="1:17" x14ac:dyDescent="0.35">
      <c r="A263">
        <v>260</v>
      </c>
      <c r="B263">
        <v>600</v>
      </c>
      <c r="C263" t="s">
        <v>247</v>
      </c>
      <c r="D263">
        <v>154</v>
      </c>
      <c r="E263">
        <v>136</v>
      </c>
      <c r="F263">
        <v>142.89709303792799</v>
      </c>
      <c r="G263">
        <v>1.1311475570302201</v>
      </c>
      <c r="H263">
        <v>16037.5</v>
      </c>
      <c r="I263">
        <v>487.48736917972599</v>
      </c>
      <c r="J263">
        <v>0.63962556081561195</v>
      </c>
      <c r="K263">
        <v>0.84804675799824203</v>
      </c>
      <c r="L263">
        <v>0.96684250188394905</v>
      </c>
      <c r="M263" t="s">
        <v>959</v>
      </c>
      <c r="N263" t="s">
        <v>18</v>
      </c>
      <c r="O263" t="s">
        <v>19</v>
      </c>
      <c r="P263" s="1">
        <v>0.85209852242986395</v>
      </c>
      <c r="Q263" t="s">
        <v>20</v>
      </c>
    </row>
    <row r="264" spans="1:17" x14ac:dyDescent="0.35">
      <c r="A264">
        <v>261</v>
      </c>
      <c r="B264">
        <v>1281</v>
      </c>
      <c r="C264" t="s">
        <v>1110</v>
      </c>
      <c r="D264">
        <v>94</v>
      </c>
      <c r="E264">
        <v>116</v>
      </c>
      <c r="F264">
        <v>62.1889469048404</v>
      </c>
      <c r="G264">
        <v>0.81250003600378295</v>
      </c>
      <c r="H264">
        <v>3037.5</v>
      </c>
      <c r="I264">
        <v>414.05591070652002</v>
      </c>
      <c r="J264">
        <v>0.77126702164034899</v>
      </c>
      <c r="K264">
        <v>0.222642553013566</v>
      </c>
      <c r="L264">
        <v>0.47184466019417498</v>
      </c>
      <c r="M264" t="s">
        <v>959</v>
      </c>
      <c r="N264" t="s">
        <v>18</v>
      </c>
      <c r="O264" t="s">
        <v>19</v>
      </c>
      <c r="P264" s="1">
        <v>0.85198596429576701</v>
      </c>
      <c r="Q264" t="s">
        <v>20</v>
      </c>
    </row>
    <row r="265" spans="1:17" x14ac:dyDescent="0.35">
      <c r="A265">
        <v>262</v>
      </c>
      <c r="B265">
        <v>681</v>
      </c>
      <c r="C265" t="s">
        <v>803</v>
      </c>
      <c r="D265">
        <v>112</v>
      </c>
      <c r="E265">
        <v>184</v>
      </c>
      <c r="F265">
        <v>131.16649476232101</v>
      </c>
      <c r="G265">
        <v>0.61200006516817196</v>
      </c>
      <c r="H265">
        <v>13512.5</v>
      </c>
      <c r="I265">
        <v>616.48231685161602</v>
      </c>
      <c r="J265">
        <v>0.77103601493946305</v>
      </c>
      <c r="K265">
        <v>0.44679090439450903</v>
      </c>
      <c r="L265">
        <v>0.74809688581314904</v>
      </c>
      <c r="M265" t="s">
        <v>959</v>
      </c>
      <c r="N265" t="s">
        <v>18</v>
      </c>
      <c r="O265" t="s">
        <v>19</v>
      </c>
      <c r="P265" s="1">
        <v>0.85194924614684298</v>
      </c>
      <c r="Q265" t="s">
        <v>20</v>
      </c>
    </row>
    <row r="266" spans="1:17" x14ac:dyDescent="0.35">
      <c r="A266">
        <v>263</v>
      </c>
      <c r="B266">
        <v>685</v>
      </c>
      <c r="C266" t="s">
        <v>570</v>
      </c>
      <c r="D266">
        <v>175</v>
      </c>
      <c r="E266">
        <v>114</v>
      </c>
      <c r="F266">
        <v>130.49742875180601</v>
      </c>
      <c r="G266">
        <v>1.5269321085422201</v>
      </c>
      <c r="H266">
        <v>13375</v>
      </c>
      <c r="I266">
        <v>542.13203072547901</v>
      </c>
      <c r="J266">
        <v>0.58227686379146804</v>
      </c>
      <c r="K266">
        <v>0.57186500364857895</v>
      </c>
      <c r="L266">
        <v>0.87921117502054202</v>
      </c>
      <c r="M266" t="s">
        <v>959</v>
      </c>
      <c r="N266" t="s">
        <v>18</v>
      </c>
      <c r="O266" t="s">
        <v>19</v>
      </c>
      <c r="P266" s="1">
        <v>0.85188593403837198</v>
      </c>
      <c r="Q266" t="s">
        <v>20</v>
      </c>
    </row>
    <row r="267" spans="1:17" x14ac:dyDescent="0.35">
      <c r="A267">
        <v>264</v>
      </c>
      <c r="B267">
        <v>89</v>
      </c>
      <c r="C267" t="s">
        <v>97</v>
      </c>
      <c r="D267">
        <v>602</v>
      </c>
      <c r="E267">
        <v>365</v>
      </c>
      <c r="F267">
        <v>372.47196390225798</v>
      </c>
      <c r="G267">
        <v>1.6496145194454499</v>
      </c>
      <c r="H267">
        <v>108962.5</v>
      </c>
      <c r="I267">
        <v>2654.0053874254199</v>
      </c>
      <c r="J267">
        <v>0.50431701275940899</v>
      </c>
      <c r="K267">
        <v>0.19439420883471001</v>
      </c>
      <c r="L267">
        <v>0.71182426914911001</v>
      </c>
      <c r="M267" t="s">
        <v>959</v>
      </c>
      <c r="N267" t="s">
        <v>18</v>
      </c>
      <c r="O267" t="s">
        <v>19</v>
      </c>
      <c r="P267" s="1">
        <v>0.85185720581328905</v>
      </c>
      <c r="Q267" t="s">
        <v>20</v>
      </c>
    </row>
    <row r="268" spans="1:17" x14ac:dyDescent="0.35">
      <c r="A268">
        <v>265</v>
      </c>
      <c r="B268">
        <v>1311</v>
      </c>
      <c r="C268" t="s">
        <v>1678</v>
      </c>
      <c r="D268">
        <v>121</v>
      </c>
      <c r="E268">
        <v>55</v>
      </c>
      <c r="F268">
        <v>59.9741753913869</v>
      </c>
      <c r="G268">
        <v>2.1882843786288402</v>
      </c>
      <c r="H268">
        <v>2825</v>
      </c>
      <c r="I268">
        <v>322.13203072547901</v>
      </c>
      <c r="J268">
        <v>0.60404718605987395</v>
      </c>
      <c r="K268">
        <v>0.34210584582843201</v>
      </c>
      <c r="L268">
        <v>0.620879120879121</v>
      </c>
      <c r="M268" t="s">
        <v>959</v>
      </c>
      <c r="N268" t="s">
        <v>18</v>
      </c>
      <c r="O268" t="s">
        <v>19</v>
      </c>
      <c r="P268" s="1">
        <v>0.85183850360408098</v>
      </c>
      <c r="Q268" t="s">
        <v>20</v>
      </c>
    </row>
    <row r="269" spans="1:17" x14ac:dyDescent="0.35">
      <c r="A269">
        <v>266</v>
      </c>
      <c r="B269">
        <v>842</v>
      </c>
      <c r="C269" t="s">
        <v>552</v>
      </c>
      <c r="D269">
        <v>103</v>
      </c>
      <c r="E269">
        <v>131</v>
      </c>
      <c r="F269">
        <v>107.270230658576</v>
      </c>
      <c r="G269">
        <v>0.78703703164321004</v>
      </c>
      <c r="H269">
        <v>9037.5</v>
      </c>
      <c r="I269">
        <v>415.06096303462999</v>
      </c>
      <c r="J269">
        <v>0.74061176160263897</v>
      </c>
      <c r="K269">
        <v>0.65922610297897899</v>
      </c>
      <c r="L269">
        <v>0.88820638820638798</v>
      </c>
      <c r="M269" t="s">
        <v>959</v>
      </c>
      <c r="N269" t="s">
        <v>18</v>
      </c>
      <c r="O269" t="s">
        <v>19</v>
      </c>
      <c r="P269" s="1">
        <v>0.85178431484645001</v>
      </c>
      <c r="Q269" t="s">
        <v>20</v>
      </c>
    </row>
    <row r="270" spans="1:17" x14ac:dyDescent="0.35">
      <c r="A270">
        <v>267</v>
      </c>
      <c r="B270">
        <v>595</v>
      </c>
      <c r="C270" t="s">
        <v>935</v>
      </c>
      <c r="D270">
        <v>132</v>
      </c>
      <c r="E270">
        <v>190</v>
      </c>
      <c r="F270">
        <v>144.44795962334501</v>
      </c>
      <c r="G270">
        <v>0.69520102435959696</v>
      </c>
      <c r="H270">
        <v>16387.5</v>
      </c>
      <c r="I270">
        <v>616.48231685161602</v>
      </c>
      <c r="J270">
        <v>0.77727463358434501</v>
      </c>
      <c r="K270">
        <v>0.54185279894653204</v>
      </c>
      <c r="L270">
        <v>0.84038461538461495</v>
      </c>
      <c r="M270" t="s">
        <v>959</v>
      </c>
      <c r="N270" t="s">
        <v>18</v>
      </c>
      <c r="O270" t="s">
        <v>19</v>
      </c>
      <c r="P270" s="1">
        <v>0.85145638108825406</v>
      </c>
      <c r="Q270" t="s">
        <v>20</v>
      </c>
    </row>
    <row r="271" spans="1:17" x14ac:dyDescent="0.35">
      <c r="A271">
        <v>268</v>
      </c>
      <c r="B271">
        <v>2139</v>
      </c>
      <c r="C271" t="s">
        <v>2452</v>
      </c>
      <c r="D271">
        <v>21</v>
      </c>
      <c r="E271">
        <v>28</v>
      </c>
      <c r="F271">
        <v>21.850968611841601</v>
      </c>
      <c r="G271">
        <v>0.75000004214685301</v>
      </c>
      <c r="H271">
        <v>375</v>
      </c>
      <c r="I271">
        <v>86.568541526794405</v>
      </c>
      <c r="J271">
        <v>0.70607575137141798</v>
      </c>
      <c r="K271">
        <v>0.62881215814901703</v>
      </c>
      <c r="L271">
        <v>0.83333333333333304</v>
      </c>
      <c r="M271" t="s">
        <v>959</v>
      </c>
      <c r="N271" t="s">
        <v>18</v>
      </c>
      <c r="O271" t="s">
        <v>19</v>
      </c>
      <c r="P271" s="1">
        <v>0.85144149821937098</v>
      </c>
      <c r="Q271" t="s">
        <v>20</v>
      </c>
    </row>
    <row r="272" spans="1:17" x14ac:dyDescent="0.35">
      <c r="A272">
        <v>269</v>
      </c>
      <c r="B272">
        <v>1211</v>
      </c>
      <c r="C272" t="s">
        <v>2286</v>
      </c>
      <c r="D272">
        <v>85</v>
      </c>
      <c r="E272">
        <v>65</v>
      </c>
      <c r="F272">
        <v>68.171286758307104</v>
      </c>
      <c r="G272">
        <v>1.3076923076923099</v>
      </c>
      <c r="H272">
        <v>3650</v>
      </c>
      <c r="I272">
        <v>277.27921843528702</v>
      </c>
      <c r="J272">
        <v>0.65507767248073501</v>
      </c>
      <c r="K272">
        <v>0.59657917060485799</v>
      </c>
      <c r="L272">
        <v>0.85882352941176499</v>
      </c>
      <c r="M272" t="s">
        <v>959</v>
      </c>
      <c r="N272" t="s">
        <v>18</v>
      </c>
      <c r="O272" t="s">
        <v>19</v>
      </c>
      <c r="P272" s="1">
        <v>0.851230323033209</v>
      </c>
      <c r="Q272" t="s">
        <v>20</v>
      </c>
    </row>
    <row r="273" spans="1:17" x14ac:dyDescent="0.35">
      <c r="A273">
        <v>270</v>
      </c>
      <c r="B273">
        <v>2152</v>
      </c>
      <c r="C273" t="s">
        <v>2453</v>
      </c>
      <c r="D273">
        <v>20</v>
      </c>
      <c r="E273">
        <v>20</v>
      </c>
      <c r="F273">
        <v>21.483699284957801</v>
      </c>
      <c r="G273">
        <v>1</v>
      </c>
      <c r="H273">
        <v>362.5</v>
      </c>
      <c r="I273">
        <v>77.071067690849304</v>
      </c>
      <c r="J273">
        <v>0.47915756899100898</v>
      </c>
      <c r="K273">
        <v>0.76689361868679295</v>
      </c>
      <c r="L273">
        <v>0.96666666666666701</v>
      </c>
      <c r="M273" t="s">
        <v>959</v>
      </c>
      <c r="N273" t="s">
        <v>18</v>
      </c>
      <c r="O273" t="s">
        <v>19</v>
      </c>
      <c r="P273" s="1">
        <v>0.85119621038997395</v>
      </c>
      <c r="Q273" t="s">
        <v>20</v>
      </c>
    </row>
    <row r="274" spans="1:17" x14ac:dyDescent="0.35">
      <c r="A274">
        <v>271</v>
      </c>
      <c r="B274">
        <v>1748</v>
      </c>
      <c r="C274" t="s">
        <v>2454</v>
      </c>
      <c r="D274">
        <v>35</v>
      </c>
      <c r="E274">
        <v>30</v>
      </c>
      <c r="F274">
        <v>33.377905890622699</v>
      </c>
      <c r="G274">
        <v>1.1666666666666701</v>
      </c>
      <c r="H274">
        <v>875</v>
      </c>
      <c r="I274">
        <v>112.426406145096</v>
      </c>
      <c r="J274">
        <v>0.63054895340825001</v>
      </c>
      <c r="K274">
        <v>0.86992389633059897</v>
      </c>
      <c r="L274">
        <v>0.97222222222222199</v>
      </c>
      <c r="M274" t="s">
        <v>959</v>
      </c>
      <c r="N274" t="s">
        <v>18</v>
      </c>
      <c r="O274" t="s">
        <v>19</v>
      </c>
      <c r="P274" s="1">
        <v>0.85113299410636001</v>
      </c>
      <c r="Q274" t="s">
        <v>20</v>
      </c>
    </row>
    <row r="275" spans="1:17" x14ac:dyDescent="0.35">
      <c r="A275">
        <v>272</v>
      </c>
      <c r="B275">
        <v>1422</v>
      </c>
      <c r="C275" t="s">
        <v>720</v>
      </c>
      <c r="D275">
        <v>39</v>
      </c>
      <c r="E275">
        <v>70</v>
      </c>
      <c r="F275">
        <v>51.0895396995029</v>
      </c>
      <c r="G275">
        <v>0.55714287076677604</v>
      </c>
      <c r="H275">
        <v>2050</v>
      </c>
      <c r="I275">
        <v>197.27921843528699</v>
      </c>
      <c r="J275">
        <v>0.84197347257631505</v>
      </c>
      <c r="K275">
        <v>0.66191320870906101</v>
      </c>
      <c r="L275">
        <v>0.88648648648648698</v>
      </c>
      <c r="M275" t="s">
        <v>959</v>
      </c>
      <c r="N275" t="s">
        <v>18</v>
      </c>
      <c r="O275" t="s">
        <v>19</v>
      </c>
      <c r="P275" s="1">
        <v>0.85101159283982097</v>
      </c>
      <c r="Q275" t="s">
        <v>20</v>
      </c>
    </row>
    <row r="276" spans="1:17" x14ac:dyDescent="0.35">
      <c r="A276">
        <v>273</v>
      </c>
      <c r="B276">
        <v>396</v>
      </c>
      <c r="C276" t="s">
        <v>255</v>
      </c>
      <c r="D276">
        <v>196</v>
      </c>
      <c r="E276">
        <v>201</v>
      </c>
      <c r="F276">
        <v>188.85609004449299</v>
      </c>
      <c r="G276">
        <v>0.97535214344384102</v>
      </c>
      <c r="H276">
        <v>28012.5</v>
      </c>
      <c r="I276">
        <v>714.76658761501301</v>
      </c>
      <c r="J276">
        <v>0.70670801422257201</v>
      </c>
      <c r="K276">
        <v>0.68902225232296899</v>
      </c>
      <c r="L276">
        <v>0.91844262295082002</v>
      </c>
      <c r="M276" t="s">
        <v>959</v>
      </c>
      <c r="N276" t="s">
        <v>18</v>
      </c>
      <c r="O276" t="s">
        <v>19</v>
      </c>
      <c r="P276" s="1">
        <v>0.85084244590599001</v>
      </c>
      <c r="Q276" t="s">
        <v>20</v>
      </c>
    </row>
    <row r="277" spans="1:17" x14ac:dyDescent="0.35">
      <c r="A277">
        <v>274</v>
      </c>
      <c r="B277">
        <v>1172</v>
      </c>
      <c r="C277" t="s">
        <v>1181</v>
      </c>
      <c r="D277">
        <v>74</v>
      </c>
      <c r="E277">
        <v>72</v>
      </c>
      <c r="F277">
        <v>72.361575630464003</v>
      </c>
      <c r="G277">
        <v>1.03124997292749</v>
      </c>
      <c r="H277">
        <v>4112.5</v>
      </c>
      <c r="I277">
        <v>250.208150744438</v>
      </c>
      <c r="J277">
        <v>0.62421926850020504</v>
      </c>
      <c r="K277">
        <v>0.82549199997631495</v>
      </c>
      <c r="L277">
        <v>0.95086705202312105</v>
      </c>
      <c r="M277" t="s">
        <v>959</v>
      </c>
      <c r="N277" t="s">
        <v>18</v>
      </c>
      <c r="O277" t="s">
        <v>19</v>
      </c>
      <c r="P277" s="1">
        <v>0.85076342731124799</v>
      </c>
      <c r="Q277" t="s">
        <v>20</v>
      </c>
    </row>
    <row r="278" spans="1:17" x14ac:dyDescent="0.35">
      <c r="A278">
        <v>275</v>
      </c>
      <c r="B278">
        <v>1995</v>
      </c>
      <c r="C278" t="s">
        <v>2455</v>
      </c>
      <c r="D278">
        <v>25</v>
      </c>
      <c r="E278">
        <v>28</v>
      </c>
      <c r="F278">
        <v>25.5447698497515</v>
      </c>
      <c r="G278">
        <v>0.875000021073426</v>
      </c>
      <c r="H278">
        <v>512.5</v>
      </c>
      <c r="I278">
        <v>89.497473835945101</v>
      </c>
      <c r="J278">
        <v>0.68133552915364703</v>
      </c>
      <c r="K278">
        <v>0.80404837702062304</v>
      </c>
      <c r="L278">
        <v>0.95348837209302295</v>
      </c>
      <c r="M278" t="s">
        <v>959</v>
      </c>
      <c r="N278" t="s">
        <v>18</v>
      </c>
      <c r="O278" t="s">
        <v>19</v>
      </c>
      <c r="P278" s="1">
        <v>0.85070108179397497</v>
      </c>
      <c r="Q278" t="s">
        <v>20</v>
      </c>
    </row>
    <row r="279" spans="1:17" x14ac:dyDescent="0.35">
      <c r="A279">
        <v>276</v>
      </c>
      <c r="B279">
        <v>1436</v>
      </c>
      <c r="C279" t="s">
        <v>1790</v>
      </c>
      <c r="D279">
        <v>71</v>
      </c>
      <c r="E279">
        <v>43</v>
      </c>
      <c r="F279">
        <v>49.987324458734101</v>
      </c>
      <c r="G279">
        <v>1.6521738209914301</v>
      </c>
      <c r="H279">
        <v>1962.5</v>
      </c>
      <c r="I279">
        <v>206.06601536273999</v>
      </c>
      <c r="J279">
        <v>0.49009852372178903</v>
      </c>
      <c r="K279">
        <v>0.580773487863953</v>
      </c>
      <c r="L279">
        <v>0.85326086956521696</v>
      </c>
      <c r="M279" t="s">
        <v>959</v>
      </c>
      <c r="N279" t="s">
        <v>18</v>
      </c>
      <c r="O279" t="s">
        <v>19</v>
      </c>
      <c r="P279" s="1">
        <v>0.850513076495784</v>
      </c>
      <c r="Q279" t="s">
        <v>20</v>
      </c>
    </row>
    <row r="280" spans="1:17" x14ac:dyDescent="0.35">
      <c r="A280">
        <v>277</v>
      </c>
      <c r="B280">
        <v>87</v>
      </c>
      <c r="C280" t="s">
        <v>285</v>
      </c>
      <c r="D280">
        <v>534</v>
      </c>
      <c r="E280">
        <v>343</v>
      </c>
      <c r="F280">
        <v>373.47475433519901</v>
      </c>
      <c r="G280">
        <v>1.55471697735806</v>
      </c>
      <c r="H280">
        <v>109550</v>
      </c>
      <c r="I280">
        <v>1952.375882864</v>
      </c>
      <c r="J280">
        <v>0.587465461747114</v>
      </c>
      <c r="K280">
        <v>0.36115645154103798</v>
      </c>
      <c r="L280">
        <v>0.80087727314264801</v>
      </c>
      <c r="M280" t="s">
        <v>959</v>
      </c>
      <c r="N280" t="s">
        <v>18</v>
      </c>
      <c r="O280" t="s">
        <v>19</v>
      </c>
      <c r="P280" s="1">
        <v>0.85048721925123805</v>
      </c>
      <c r="Q280" t="s">
        <v>20</v>
      </c>
    </row>
    <row r="281" spans="1:17" x14ac:dyDescent="0.35">
      <c r="A281">
        <v>278</v>
      </c>
      <c r="B281">
        <v>1730</v>
      </c>
      <c r="C281" t="s">
        <v>689</v>
      </c>
      <c r="D281">
        <v>30</v>
      </c>
      <c r="E281">
        <v>40</v>
      </c>
      <c r="F281">
        <v>34.085643379153602</v>
      </c>
      <c r="G281">
        <v>0.75</v>
      </c>
      <c r="H281">
        <v>912.5</v>
      </c>
      <c r="I281">
        <v>119.497473835945</v>
      </c>
      <c r="J281">
        <v>0.52594210974866096</v>
      </c>
      <c r="K281">
        <v>0.80301801475335999</v>
      </c>
      <c r="L281">
        <v>0.96052631578947401</v>
      </c>
      <c r="M281" t="s">
        <v>959</v>
      </c>
      <c r="N281" t="s">
        <v>18</v>
      </c>
      <c r="O281" t="s">
        <v>19</v>
      </c>
      <c r="P281" s="1">
        <v>0.85044738685230603</v>
      </c>
      <c r="Q281" t="s">
        <v>20</v>
      </c>
    </row>
    <row r="282" spans="1:17" x14ac:dyDescent="0.35">
      <c r="A282">
        <v>279</v>
      </c>
      <c r="B282">
        <v>1330</v>
      </c>
      <c r="C282" t="s">
        <v>2254</v>
      </c>
      <c r="D282">
        <v>91</v>
      </c>
      <c r="E282">
        <v>82</v>
      </c>
      <c r="F282">
        <v>58.903121813731701</v>
      </c>
      <c r="G282">
        <v>1.10714284473775</v>
      </c>
      <c r="H282">
        <v>2725</v>
      </c>
      <c r="I282">
        <v>357.27921843528702</v>
      </c>
      <c r="J282">
        <v>0.69042516901247697</v>
      </c>
      <c r="K282">
        <v>0.26826305079836998</v>
      </c>
      <c r="L282">
        <v>0.51173708920187799</v>
      </c>
      <c r="M282" t="s">
        <v>959</v>
      </c>
      <c r="N282" t="s">
        <v>18</v>
      </c>
      <c r="O282" t="s">
        <v>19</v>
      </c>
      <c r="P282" s="1">
        <v>0.85028685064474896</v>
      </c>
      <c r="Q282" t="s">
        <v>20</v>
      </c>
    </row>
    <row r="283" spans="1:17" x14ac:dyDescent="0.35">
      <c r="A283">
        <v>280</v>
      </c>
      <c r="B283">
        <v>1454</v>
      </c>
      <c r="C283" t="s">
        <v>1600</v>
      </c>
      <c r="D283">
        <v>90</v>
      </c>
      <c r="E283">
        <v>35</v>
      </c>
      <c r="F283">
        <v>48.2043791490117</v>
      </c>
      <c r="G283">
        <v>2.5714285714285698</v>
      </c>
      <c r="H283">
        <v>1825</v>
      </c>
      <c r="I283">
        <v>220.71067690849301</v>
      </c>
      <c r="J283">
        <v>0.80257575835975603</v>
      </c>
      <c r="K283">
        <v>0.47078871856615201</v>
      </c>
      <c r="L283">
        <v>0.84883720930232598</v>
      </c>
      <c r="M283" t="s">
        <v>959</v>
      </c>
      <c r="N283" t="s">
        <v>18</v>
      </c>
      <c r="O283" t="s">
        <v>19</v>
      </c>
      <c r="P283" s="1">
        <v>0.85028440807357997</v>
      </c>
      <c r="Q283" t="s">
        <v>20</v>
      </c>
    </row>
    <row r="284" spans="1:17" x14ac:dyDescent="0.35">
      <c r="A284">
        <v>281</v>
      </c>
      <c r="B284">
        <v>651</v>
      </c>
      <c r="C284" t="s">
        <v>628</v>
      </c>
      <c r="D284">
        <v>172</v>
      </c>
      <c r="E284">
        <v>110</v>
      </c>
      <c r="F284">
        <v>136.400926856978</v>
      </c>
      <c r="G284">
        <v>1.5696201826420799</v>
      </c>
      <c r="H284">
        <v>14612.5</v>
      </c>
      <c r="I284">
        <v>481.62950456142403</v>
      </c>
      <c r="J284">
        <v>0.56776125208191597</v>
      </c>
      <c r="K284">
        <v>0.79160443813268899</v>
      </c>
      <c r="L284">
        <v>0.963726298433636</v>
      </c>
      <c r="M284" t="s">
        <v>959</v>
      </c>
      <c r="N284" t="s">
        <v>18</v>
      </c>
      <c r="O284" t="s">
        <v>19</v>
      </c>
      <c r="P284" s="1">
        <v>0.85027184160210301</v>
      </c>
      <c r="Q284" t="s">
        <v>20</v>
      </c>
    </row>
    <row r="285" spans="1:17" x14ac:dyDescent="0.35">
      <c r="A285">
        <v>282</v>
      </c>
      <c r="B285">
        <v>581</v>
      </c>
      <c r="C285" t="s">
        <v>493</v>
      </c>
      <c r="D285">
        <v>221</v>
      </c>
      <c r="E285">
        <v>143</v>
      </c>
      <c r="F285">
        <v>146.580753570876</v>
      </c>
      <c r="G285">
        <v>1.54803495181902</v>
      </c>
      <c r="H285">
        <v>16875</v>
      </c>
      <c r="I285">
        <v>785.97979068756104</v>
      </c>
      <c r="J285">
        <v>0.669873948081943</v>
      </c>
      <c r="K285">
        <v>0.34326607684502802</v>
      </c>
      <c r="L285">
        <v>0.65885797950219605</v>
      </c>
      <c r="M285" t="s">
        <v>959</v>
      </c>
      <c r="N285" t="s">
        <v>18</v>
      </c>
      <c r="O285" t="s">
        <v>19</v>
      </c>
      <c r="P285" s="1">
        <v>0.85017840357710395</v>
      </c>
      <c r="Q285" t="s">
        <v>20</v>
      </c>
    </row>
    <row r="286" spans="1:17" x14ac:dyDescent="0.35">
      <c r="A286">
        <v>283</v>
      </c>
      <c r="B286">
        <v>102</v>
      </c>
      <c r="C286" t="s">
        <v>68</v>
      </c>
      <c r="D286">
        <v>692</v>
      </c>
      <c r="E286">
        <v>225</v>
      </c>
      <c r="F286">
        <v>353.486273879831</v>
      </c>
      <c r="G286">
        <v>3.0765075164237898</v>
      </c>
      <c r="H286">
        <v>98137.5</v>
      </c>
      <c r="I286">
        <v>1922.8784090280501</v>
      </c>
      <c r="J286">
        <v>0.57740649451633397</v>
      </c>
      <c r="K286">
        <v>0.33353484209538398</v>
      </c>
      <c r="L286">
        <v>0.75613984397572997</v>
      </c>
      <c r="M286" t="s">
        <v>959</v>
      </c>
      <c r="N286" t="s">
        <v>18</v>
      </c>
      <c r="O286" t="s">
        <v>19</v>
      </c>
      <c r="P286" s="1">
        <v>0.85001633205142602</v>
      </c>
      <c r="Q286" t="s">
        <v>20</v>
      </c>
    </row>
    <row r="287" spans="1:17" x14ac:dyDescent="0.35">
      <c r="A287">
        <v>284</v>
      </c>
      <c r="B287">
        <v>1397</v>
      </c>
      <c r="C287" t="s">
        <v>1772</v>
      </c>
      <c r="D287">
        <v>68</v>
      </c>
      <c r="E287">
        <v>52</v>
      </c>
      <c r="F287">
        <v>52.775103070559403</v>
      </c>
      <c r="G287">
        <v>1.3084112312477001</v>
      </c>
      <c r="H287">
        <v>2187.5</v>
      </c>
      <c r="I287">
        <v>211.92387998104101</v>
      </c>
      <c r="J287">
        <v>0.62005800274651302</v>
      </c>
      <c r="K287">
        <v>0.612065826995425</v>
      </c>
      <c r="L287">
        <v>0.84134615384615397</v>
      </c>
      <c r="M287" t="s">
        <v>959</v>
      </c>
      <c r="N287" t="s">
        <v>18</v>
      </c>
      <c r="O287" t="s">
        <v>19</v>
      </c>
      <c r="P287" s="1">
        <v>0.849799034574927</v>
      </c>
      <c r="Q287" t="s">
        <v>20</v>
      </c>
    </row>
    <row r="288" spans="1:17" x14ac:dyDescent="0.35">
      <c r="A288">
        <v>285</v>
      </c>
      <c r="B288">
        <v>1951</v>
      </c>
      <c r="C288" t="s">
        <v>1229</v>
      </c>
      <c r="D288">
        <v>25</v>
      </c>
      <c r="E288">
        <v>25</v>
      </c>
      <c r="F288">
        <v>26.462837142006101</v>
      </c>
      <c r="G288">
        <v>1</v>
      </c>
      <c r="H288">
        <v>550</v>
      </c>
      <c r="I288">
        <v>88.284270763397203</v>
      </c>
      <c r="J288">
        <v>0.56990249574674101</v>
      </c>
      <c r="K288">
        <v>0.886759572641724</v>
      </c>
      <c r="L288">
        <v>1</v>
      </c>
      <c r="M288" t="s">
        <v>959</v>
      </c>
      <c r="N288" t="s">
        <v>18</v>
      </c>
      <c r="O288" t="s">
        <v>19</v>
      </c>
      <c r="P288" s="1">
        <v>0.84968199160596103</v>
      </c>
      <c r="Q288" t="s">
        <v>20</v>
      </c>
    </row>
    <row r="289" spans="1:17" x14ac:dyDescent="0.35">
      <c r="A289">
        <v>286</v>
      </c>
      <c r="B289">
        <v>554</v>
      </c>
      <c r="C289" t="s">
        <v>705</v>
      </c>
      <c r="D289">
        <v>163</v>
      </c>
      <c r="E289">
        <v>140</v>
      </c>
      <c r="F289">
        <v>151.86030177111999</v>
      </c>
      <c r="G289">
        <v>1.1614173844086499</v>
      </c>
      <c r="H289">
        <v>18112.5</v>
      </c>
      <c r="I289">
        <v>566.77669227123295</v>
      </c>
      <c r="J289">
        <v>0.73178717652710801</v>
      </c>
      <c r="K289">
        <v>0.70853987743525704</v>
      </c>
      <c r="L289">
        <v>0.92</v>
      </c>
      <c r="M289" t="s">
        <v>959</v>
      </c>
      <c r="N289" t="s">
        <v>18</v>
      </c>
      <c r="O289" t="s">
        <v>19</v>
      </c>
      <c r="P289" s="1">
        <v>0.84965345430861605</v>
      </c>
      <c r="Q289" t="s">
        <v>20</v>
      </c>
    </row>
    <row r="290" spans="1:17" x14ac:dyDescent="0.35">
      <c r="A290">
        <v>287</v>
      </c>
      <c r="B290">
        <v>1374</v>
      </c>
      <c r="C290" t="s">
        <v>2333</v>
      </c>
      <c r="D290">
        <v>33</v>
      </c>
      <c r="E290">
        <v>90</v>
      </c>
      <c r="F290">
        <v>54.554536345004699</v>
      </c>
      <c r="G290">
        <v>0.37142860867074401</v>
      </c>
      <c r="H290">
        <v>2337.5</v>
      </c>
      <c r="I290">
        <v>214.35028612613701</v>
      </c>
      <c r="J290">
        <v>0.90106638224270597</v>
      </c>
      <c r="K290">
        <v>0.63931272446339704</v>
      </c>
      <c r="L290">
        <v>0.949238578680203</v>
      </c>
      <c r="M290" t="s">
        <v>959</v>
      </c>
      <c r="N290" t="s">
        <v>18</v>
      </c>
      <c r="O290" t="s">
        <v>19</v>
      </c>
      <c r="P290" s="1">
        <v>0.84951162071772002</v>
      </c>
      <c r="Q290" t="s">
        <v>20</v>
      </c>
    </row>
    <row r="291" spans="1:17" x14ac:dyDescent="0.35">
      <c r="A291">
        <v>288</v>
      </c>
      <c r="B291">
        <v>1501</v>
      </c>
      <c r="C291" t="s">
        <v>911</v>
      </c>
      <c r="D291">
        <v>65</v>
      </c>
      <c r="E291">
        <v>35</v>
      </c>
      <c r="F291">
        <v>44.958511733230999</v>
      </c>
      <c r="G291">
        <v>1.8571428571428601</v>
      </c>
      <c r="H291">
        <v>1587.5</v>
      </c>
      <c r="I291">
        <v>177.78174459934201</v>
      </c>
      <c r="J291">
        <v>0.68985632675793496</v>
      </c>
      <c r="K291">
        <v>0.63117424703427105</v>
      </c>
      <c r="L291">
        <v>0.91366906474820098</v>
      </c>
      <c r="M291" t="s">
        <v>959</v>
      </c>
      <c r="N291" t="s">
        <v>18</v>
      </c>
      <c r="O291" t="s">
        <v>19</v>
      </c>
      <c r="P291" s="1">
        <v>0.849437640692708</v>
      </c>
      <c r="Q291" t="s">
        <v>20</v>
      </c>
    </row>
    <row r="292" spans="1:17" x14ac:dyDescent="0.35">
      <c r="A292">
        <v>289</v>
      </c>
      <c r="B292">
        <v>1459</v>
      </c>
      <c r="C292" t="s">
        <v>2170</v>
      </c>
      <c r="D292">
        <v>50</v>
      </c>
      <c r="E292">
        <v>40</v>
      </c>
      <c r="F292">
        <v>47.706558104877999</v>
      </c>
      <c r="G292">
        <v>1.25</v>
      </c>
      <c r="H292">
        <v>1787.5</v>
      </c>
      <c r="I292">
        <v>159.49747383594499</v>
      </c>
      <c r="J292">
        <v>0.61265789678975202</v>
      </c>
      <c r="K292">
        <v>0.88297477459997498</v>
      </c>
      <c r="L292">
        <v>0.986206896551724</v>
      </c>
      <c r="M292" t="s">
        <v>959</v>
      </c>
      <c r="N292" t="s">
        <v>18</v>
      </c>
      <c r="O292" t="s">
        <v>19</v>
      </c>
      <c r="P292" s="1">
        <v>0.84942351127095805</v>
      </c>
      <c r="Q292" t="s">
        <v>20</v>
      </c>
    </row>
    <row r="293" spans="1:17" x14ac:dyDescent="0.35">
      <c r="A293">
        <v>290</v>
      </c>
      <c r="B293">
        <v>1702</v>
      </c>
      <c r="C293" t="s">
        <v>27</v>
      </c>
      <c r="D293">
        <v>60</v>
      </c>
      <c r="E293">
        <v>32</v>
      </c>
      <c r="F293">
        <v>35.458765494951599</v>
      </c>
      <c r="G293">
        <v>1.8888887723346399</v>
      </c>
      <c r="H293">
        <v>987.5</v>
      </c>
      <c r="I293">
        <v>216.06601536273999</v>
      </c>
      <c r="J293">
        <v>0.44743598194131901</v>
      </c>
      <c r="K293">
        <v>0.26581166917096</v>
      </c>
      <c r="L293">
        <v>0.65289256198347101</v>
      </c>
      <c r="M293" t="s">
        <v>959</v>
      </c>
      <c r="N293" t="s">
        <v>18</v>
      </c>
      <c r="O293" t="s">
        <v>19</v>
      </c>
      <c r="P293" s="1">
        <v>0.849414758698668</v>
      </c>
      <c r="Q293" t="s">
        <v>20</v>
      </c>
    </row>
    <row r="294" spans="1:17" x14ac:dyDescent="0.35">
      <c r="A294">
        <v>291</v>
      </c>
      <c r="B294">
        <v>1288</v>
      </c>
      <c r="C294" t="s">
        <v>2456</v>
      </c>
      <c r="D294">
        <v>67</v>
      </c>
      <c r="E294">
        <v>63</v>
      </c>
      <c r="F294">
        <v>61.803872323710301</v>
      </c>
      <c r="G294">
        <v>1.0693068628576501</v>
      </c>
      <c r="H294">
        <v>3000</v>
      </c>
      <c r="I294">
        <v>223.13708305358901</v>
      </c>
      <c r="J294">
        <v>0.68547314925357905</v>
      </c>
      <c r="K294">
        <v>0.75715991841239605</v>
      </c>
      <c r="L294">
        <v>0.92664092664092701</v>
      </c>
      <c r="M294" t="s">
        <v>959</v>
      </c>
      <c r="N294" t="s">
        <v>18</v>
      </c>
      <c r="O294" t="s">
        <v>19</v>
      </c>
      <c r="P294" s="1">
        <v>0.84940053633658996</v>
      </c>
      <c r="Q294" t="s">
        <v>20</v>
      </c>
    </row>
    <row r="295" spans="1:17" x14ac:dyDescent="0.35">
      <c r="A295">
        <v>292</v>
      </c>
      <c r="B295">
        <v>266</v>
      </c>
      <c r="C295" t="s">
        <v>39</v>
      </c>
      <c r="D295">
        <v>183</v>
      </c>
      <c r="E295">
        <v>329</v>
      </c>
      <c r="F295">
        <v>227.92141940851999</v>
      </c>
      <c r="G295">
        <v>0.55637093884116495</v>
      </c>
      <c r="H295">
        <v>40800</v>
      </c>
      <c r="I295">
        <v>999.11687374115002</v>
      </c>
      <c r="J295">
        <v>0.83996557917422998</v>
      </c>
      <c r="K295">
        <v>0.51361469373753899</v>
      </c>
      <c r="L295">
        <v>0.84757205920540102</v>
      </c>
      <c r="M295" t="s">
        <v>959</v>
      </c>
      <c r="N295" t="s">
        <v>18</v>
      </c>
      <c r="O295" t="s">
        <v>19</v>
      </c>
      <c r="P295" s="1">
        <v>0.84936007435837202</v>
      </c>
      <c r="Q295" t="s">
        <v>20</v>
      </c>
    </row>
    <row r="296" spans="1:17" x14ac:dyDescent="0.35">
      <c r="A296">
        <v>293</v>
      </c>
      <c r="B296">
        <v>1680</v>
      </c>
      <c r="C296" t="s">
        <v>1479</v>
      </c>
      <c r="D296">
        <v>30</v>
      </c>
      <c r="E296">
        <v>45</v>
      </c>
      <c r="F296">
        <v>36.780660900548099</v>
      </c>
      <c r="G296">
        <v>0.66666666666666696</v>
      </c>
      <c r="H296">
        <v>1062.5</v>
      </c>
      <c r="I296">
        <v>129.49747383594499</v>
      </c>
      <c r="J296">
        <v>0.72650012629277805</v>
      </c>
      <c r="K296">
        <v>0.79618906697658198</v>
      </c>
      <c r="L296">
        <v>0.95505617977528101</v>
      </c>
      <c r="M296" t="s">
        <v>959</v>
      </c>
      <c r="N296" t="s">
        <v>18</v>
      </c>
      <c r="O296" t="s">
        <v>19</v>
      </c>
      <c r="P296" s="1">
        <v>0.84921934534970001</v>
      </c>
      <c r="Q296" t="s">
        <v>20</v>
      </c>
    </row>
    <row r="297" spans="1:17" x14ac:dyDescent="0.35">
      <c r="A297">
        <v>294</v>
      </c>
      <c r="B297">
        <v>750</v>
      </c>
      <c r="C297" t="s">
        <v>1240</v>
      </c>
      <c r="D297">
        <v>110</v>
      </c>
      <c r="E297">
        <v>147</v>
      </c>
      <c r="F297">
        <v>119.68268412043</v>
      </c>
      <c r="G297">
        <v>0.74999996751864395</v>
      </c>
      <c r="H297">
        <v>11250</v>
      </c>
      <c r="I297">
        <v>454.55843687057501</v>
      </c>
      <c r="J297">
        <v>0.80443342196970002</v>
      </c>
      <c r="K297">
        <v>0.68419979637523298</v>
      </c>
      <c r="L297">
        <v>0.91649694501018297</v>
      </c>
      <c r="M297" t="s">
        <v>959</v>
      </c>
      <c r="N297" t="s">
        <v>18</v>
      </c>
      <c r="O297" t="s">
        <v>19</v>
      </c>
      <c r="P297" s="1">
        <v>0.84921266246093396</v>
      </c>
      <c r="Q297" t="s">
        <v>20</v>
      </c>
    </row>
    <row r="298" spans="1:17" x14ac:dyDescent="0.35">
      <c r="A298">
        <v>295</v>
      </c>
      <c r="B298">
        <v>1223</v>
      </c>
      <c r="C298" t="s">
        <v>540</v>
      </c>
      <c r="D298">
        <v>335</v>
      </c>
      <c r="E298">
        <v>152</v>
      </c>
      <c r="F298">
        <v>67.112479387224496</v>
      </c>
      <c r="G298">
        <v>2.1943845135439899</v>
      </c>
      <c r="H298">
        <v>3537.5</v>
      </c>
      <c r="I298">
        <v>1242.75648295879</v>
      </c>
      <c r="J298">
        <v>0.50410494773063097</v>
      </c>
      <c r="K298">
        <v>2.87828793894679E-2</v>
      </c>
      <c r="L298">
        <v>9.2423252775963402E-2</v>
      </c>
      <c r="M298" t="s">
        <v>959</v>
      </c>
      <c r="N298" t="s">
        <v>18</v>
      </c>
      <c r="O298" t="s">
        <v>19</v>
      </c>
      <c r="P298" s="1">
        <v>0.84906248789351801</v>
      </c>
      <c r="Q298" t="s">
        <v>20</v>
      </c>
    </row>
    <row r="299" spans="1:17" x14ac:dyDescent="0.35">
      <c r="A299">
        <v>296</v>
      </c>
      <c r="B299">
        <v>1872</v>
      </c>
      <c r="C299" t="s">
        <v>1926</v>
      </c>
      <c r="D299">
        <v>27</v>
      </c>
      <c r="E299">
        <v>34</v>
      </c>
      <c r="F299">
        <v>28.768136958757999</v>
      </c>
      <c r="G299">
        <v>0.799999986097927</v>
      </c>
      <c r="H299">
        <v>650</v>
      </c>
      <c r="I299">
        <v>106.56854152679399</v>
      </c>
      <c r="J299">
        <v>0.73202363862147002</v>
      </c>
      <c r="K299">
        <v>0.71922566481001104</v>
      </c>
      <c r="L299">
        <v>0.89655172413793105</v>
      </c>
      <c r="M299" t="s">
        <v>959</v>
      </c>
      <c r="N299" t="s">
        <v>18</v>
      </c>
      <c r="O299" t="s">
        <v>19</v>
      </c>
      <c r="P299" s="1">
        <v>0.84904387145011595</v>
      </c>
      <c r="Q299" t="s">
        <v>20</v>
      </c>
    </row>
    <row r="300" spans="1:17" x14ac:dyDescent="0.35">
      <c r="A300">
        <v>297</v>
      </c>
      <c r="B300">
        <v>1581</v>
      </c>
      <c r="C300" t="s">
        <v>1060</v>
      </c>
      <c r="D300">
        <v>32</v>
      </c>
      <c r="E300">
        <v>57</v>
      </c>
      <c r="F300">
        <v>40.879419057331297</v>
      </c>
      <c r="G300">
        <v>0.56249998946328705</v>
      </c>
      <c r="H300">
        <v>1312.5</v>
      </c>
      <c r="I300">
        <v>151.92387998104101</v>
      </c>
      <c r="J300">
        <v>0.81275603772956395</v>
      </c>
      <c r="K300">
        <v>0.71459025521356301</v>
      </c>
      <c r="L300">
        <v>0.9375</v>
      </c>
      <c r="M300" t="s">
        <v>959</v>
      </c>
      <c r="N300" t="s">
        <v>18</v>
      </c>
      <c r="O300" t="s">
        <v>19</v>
      </c>
      <c r="P300" s="1">
        <v>0.84900147361427802</v>
      </c>
      <c r="Q300" t="s">
        <v>20</v>
      </c>
    </row>
    <row r="301" spans="1:17" x14ac:dyDescent="0.35">
      <c r="A301">
        <v>298</v>
      </c>
      <c r="B301">
        <v>687</v>
      </c>
      <c r="C301" t="s">
        <v>378</v>
      </c>
      <c r="D301">
        <v>147</v>
      </c>
      <c r="E301">
        <v>116</v>
      </c>
      <c r="F301">
        <v>130.06986757381</v>
      </c>
      <c r="G301">
        <v>1.2659379914040101</v>
      </c>
      <c r="H301">
        <v>13287.5</v>
      </c>
      <c r="I301">
        <v>475.77163994312298</v>
      </c>
      <c r="J301">
        <v>0.665190060582873</v>
      </c>
      <c r="K301">
        <v>0.73765966994992005</v>
      </c>
      <c r="L301">
        <v>0.92838427947598301</v>
      </c>
      <c r="M301" t="s">
        <v>959</v>
      </c>
      <c r="N301" t="s">
        <v>18</v>
      </c>
      <c r="O301" t="s">
        <v>19</v>
      </c>
      <c r="P301" s="1">
        <v>0.84892139771194797</v>
      </c>
      <c r="Q301" t="s">
        <v>20</v>
      </c>
    </row>
    <row r="302" spans="1:17" x14ac:dyDescent="0.35">
      <c r="A302">
        <v>299</v>
      </c>
      <c r="B302">
        <v>1060</v>
      </c>
      <c r="C302" t="s">
        <v>1233</v>
      </c>
      <c r="D302">
        <v>67</v>
      </c>
      <c r="E302">
        <v>107</v>
      </c>
      <c r="F302">
        <v>82.822569673131298</v>
      </c>
      <c r="G302">
        <v>0.62616820639008097</v>
      </c>
      <c r="H302">
        <v>5387.5</v>
      </c>
      <c r="I302">
        <v>330.91882765293099</v>
      </c>
      <c r="J302">
        <v>0.82746669036059595</v>
      </c>
      <c r="K302">
        <v>0.61823586122378504</v>
      </c>
      <c r="L302">
        <v>0.85515873015873001</v>
      </c>
      <c r="M302" t="s">
        <v>959</v>
      </c>
      <c r="N302" t="s">
        <v>18</v>
      </c>
      <c r="O302" t="s">
        <v>19</v>
      </c>
      <c r="P302" s="1">
        <v>0.84887693725239899</v>
      </c>
      <c r="Q302" t="s">
        <v>20</v>
      </c>
    </row>
    <row r="303" spans="1:17" x14ac:dyDescent="0.35">
      <c r="A303">
        <v>300</v>
      </c>
      <c r="B303">
        <v>981</v>
      </c>
      <c r="C303" t="s">
        <v>587</v>
      </c>
      <c r="D303">
        <v>90</v>
      </c>
      <c r="E303">
        <v>100</v>
      </c>
      <c r="F303">
        <v>91.583107071898795</v>
      </c>
      <c r="G303">
        <v>0.9</v>
      </c>
      <c r="H303">
        <v>6587.5</v>
      </c>
      <c r="I303">
        <v>318.49242150783499</v>
      </c>
      <c r="J303">
        <v>0.54295265173488305</v>
      </c>
      <c r="K303">
        <v>0.81607915830885702</v>
      </c>
      <c r="L303">
        <v>0.95471014492753603</v>
      </c>
      <c r="M303" t="s">
        <v>959</v>
      </c>
      <c r="N303" t="s">
        <v>18</v>
      </c>
      <c r="O303" t="s">
        <v>19</v>
      </c>
      <c r="P303" s="1">
        <v>0.84870024864416604</v>
      </c>
      <c r="Q303" t="s">
        <v>20</v>
      </c>
    </row>
    <row r="304" spans="1:17" x14ac:dyDescent="0.35">
      <c r="A304">
        <v>301</v>
      </c>
      <c r="B304">
        <v>880</v>
      </c>
      <c r="C304" t="s">
        <v>2271</v>
      </c>
      <c r="D304">
        <v>92</v>
      </c>
      <c r="E304">
        <v>113</v>
      </c>
      <c r="F304">
        <v>103.109408874935</v>
      </c>
      <c r="G304">
        <v>0.81250011590384497</v>
      </c>
      <c r="H304">
        <v>8350</v>
      </c>
      <c r="I304">
        <v>347.98989534378097</v>
      </c>
      <c r="J304">
        <v>0.713099611298872</v>
      </c>
      <c r="K304">
        <v>0.86648903769340702</v>
      </c>
      <c r="L304">
        <v>0.97376093294460597</v>
      </c>
      <c r="M304" t="s">
        <v>959</v>
      </c>
      <c r="N304" t="s">
        <v>18</v>
      </c>
      <c r="O304" t="s">
        <v>19</v>
      </c>
      <c r="P304" s="1">
        <v>0.84866091029385304</v>
      </c>
      <c r="Q304" t="s">
        <v>20</v>
      </c>
    </row>
    <row r="305" spans="1:17" x14ac:dyDescent="0.35">
      <c r="A305">
        <v>302</v>
      </c>
      <c r="B305">
        <v>1</v>
      </c>
      <c r="C305" t="s">
        <v>612</v>
      </c>
      <c r="D305">
        <v>2078</v>
      </c>
      <c r="E305">
        <v>1387</v>
      </c>
      <c r="F305">
        <v>1047.2899743231601</v>
      </c>
      <c r="G305">
        <v>1.49832767234042</v>
      </c>
      <c r="H305">
        <v>861437.5</v>
      </c>
      <c r="I305">
        <v>15573.113496899599</v>
      </c>
      <c r="J305">
        <v>0.64628048314249598</v>
      </c>
      <c r="K305">
        <v>4.4635740085987301E-2</v>
      </c>
      <c r="L305">
        <v>0.41613327858557603</v>
      </c>
      <c r="M305" t="s">
        <v>959</v>
      </c>
      <c r="N305" t="s">
        <v>18</v>
      </c>
      <c r="O305" t="s">
        <v>19</v>
      </c>
      <c r="P305" s="1">
        <v>0.84863738385028298</v>
      </c>
      <c r="Q305" t="s">
        <v>20</v>
      </c>
    </row>
    <row r="306" spans="1:17" x14ac:dyDescent="0.35">
      <c r="A306">
        <v>303</v>
      </c>
      <c r="B306">
        <v>1365</v>
      </c>
      <c r="C306" t="s">
        <v>1183</v>
      </c>
      <c r="D306">
        <v>55</v>
      </c>
      <c r="E306">
        <v>60</v>
      </c>
      <c r="F306">
        <v>55.279063915413701</v>
      </c>
      <c r="G306">
        <v>0.91666666666666696</v>
      </c>
      <c r="H306">
        <v>2400</v>
      </c>
      <c r="I306">
        <v>200.71067690849301</v>
      </c>
      <c r="J306">
        <v>0.73023503318167904</v>
      </c>
      <c r="K306">
        <v>0.74865228505744097</v>
      </c>
      <c r="L306">
        <v>0.93203883495145601</v>
      </c>
      <c r="M306" t="s">
        <v>959</v>
      </c>
      <c r="N306" t="s">
        <v>18</v>
      </c>
      <c r="O306" t="s">
        <v>19</v>
      </c>
      <c r="P306" s="1">
        <v>0.84840160093344197</v>
      </c>
      <c r="Q306" t="s">
        <v>20</v>
      </c>
    </row>
    <row r="307" spans="1:17" x14ac:dyDescent="0.35">
      <c r="A307">
        <v>304</v>
      </c>
      <c r="B307">
        <v>2033</v>
      </c>
      <c r="C307" t="s">
        <v>2184</v>
      </c>
      <c r="D307">
        <v>29</v>
      </c>
      <c r="E307">
        <v>51</v>
      </c>
      <c r="F307">
        <v>24.592453796829702</v>
      </c>
      <c r="G307">
        <v>0.56521737719530796</v>
      </c>
      <c r="H307">
        <v>475</v>
      </c>
      <c r="I307">
        <v>156.56854152679401</v>
      </c>
      <c r="J307">
        <v>0.76616189794922396</v>
      </c>
      <c r="K307">
        <v>0.24349747472463501</v>
      </c>
      <c r="L307">
        <v>0.44705882352941201</v>
      </c>
      <c r="M307" t="s">
        <v>959</v>
      </c>
      <c r="N307" t="s">
        <v>18</v>
      </c>
      <c r="O307" t="s">
        <v>19</v>
      </c>
      <c r="P307" s="1">
        <v>0.84838481358820605</v>
      </c>
      <c r="Q307" t="s">
        <v>20</v>
      </c>
    </row>
    <row r="308" spans="1:17" x14ac:dyDescent="0.35">
      <c r="A308">
        <v>305</v>
      </c>
      <c r="B308">
        <v>827</v>
      </c>
      <c r="C308" t="s">
        <v>2016</v>
      </c>
      <c r="D308">
        <v>101</v>
      </c>
      <c r="E308">
        <v>139</v>
      </c>
      <c r="F308">
        <v>109.618420912902</v>
      </c>
      <c r="G308">
        <v>0.72762636569373895</v>
      </c>
      <c r="H308">
        <v>9437.5</v>
      </c>
      <c r="I308">
        <v>409.20309841632798</v>
      </c>
      <c r="J308">
        <v>0.74758174355458595</v>
      </c>
      <c r="K308">
        <v>0.70825394420257504</v>
      </c>
      <c r="L308">
        <v>0.91737545565006096</v>
      </c>
      <c r="M308" t="s">
        <v>959</v>
      </c>
      <c r="N308" t="s">
        <v>18</v>
      </c>
      <c r="O308" t="s">
        <v>19</v>
      </c>
      <c r="P308" s="1">
        <v>0.84833595601105505</v>
      </c>
      <c r="Q308" t="s">
        <v>20</v>
      </c>
    </row>
    <row r="309" spans="1:17" x14ac:dyDescent="0.35">
      <c r="A309">
        <v>306</v>
      </c>
      <c r="B309">
        <v>2113</v>
      </c>
      <c r="C309" t="s">
        <v>2457</v>
      </c>
      <c r="D309">
        <v>18</v>
      </c>
      <c r="E309">
        <v>31</v>
      </c>
      <c r="F309">
        <v>22.5675833419103</v>
      </c>
      <c r="G309">
        <v>0.57142854422856304</v>
      </c>
      <c r="H309">
        <v>400</v>
      </c>
      <c r="I309">
        <v>82.426406145095797</v>
      </c>
      <c r="J309">
        <v>0.76340659905443098</v>
      </c>
      <c r="K309">
        <v>0.73983883804325201</v>
      </c>
      <c r="L309">
        <v>0.94117647058823495</v>
      </c>
      <c r="M309" t="s">
        <v>959</v>
      </c>
      <c r="N309" t="s">
        <v>18</v>
      </c>
      <c r="O309" t="s">
        <v>19</v>
      </c>
      <c r="P309" s="1">
        <v>0.84825884039475297</v>
      </c>
      <c r="Q309" t="s">
        <v>20</v>
      </c>
    </row>
    <row r="310" spans="1:17" x14ac:dyDescent="0.35">
      <c r="A310">
        <v>307</v>
      </c>
      <c r="B310">
        <v>1611</v>
      </c>
      <c r="C310" t="s">
        <v>2087</v>
      </c>
      <c r="D310">
        <v>39</v>
      </c>
      <c r="E310">
        <v>46</v>
      </c>
      <c r="F310">
        <v>39.493270848342902</v>
      </c>
      <c r="G310">
        <v>0.84848488321738902</v>
      </c>
      <c r="H310">
        <v>1225</v>
      </c>
      <c r="I310">
        <v>140.71067690849301</v>
      </c>
      <c r="J310">
        <v>0.68091838520352599</v>
      </c>
      <c r="K310">
        <v>0.77748469426405997</v>
      </c>
      <c r="L310">
        <v>0.91588785046729004</v>
      </c>
      <c r="M310" t="s">
        <v>959</v>
      </c>
      <c r="N310" t="s">
        <v>18</v>
      </c>
      <c r="O310" t="s">
        <v>19</v>
      </c>
      <c r="P310" s="1">
        <v>0.84824250151513403</v>
      </c>
      <c r="Q310" t="s">
        <v>20</v>
      </c>
    </row>
    <row r="311" spans="1:17" x14ac:dyDescent="0.35">
      <c r="A311">
        <v>308</v>
      </c>
      <c r="B311">
        <v>1547</v>
      </c>
      <c r="C311" t="s">
        <v>2276</v>
      </c>
      <c r="D311">
        <v>40</v>
      </c>
      <c r="E311">
        <v>45</v>
      </c>
      <c r="F311">
        <v>42.2200824564475</v>
      </c>
      <c r="G311">
        <v>0.88888888888888895</v>
      </c>
      <c r="H311">
        <v>1400</v>
      </c>
      <c r="I311">
        <v>146.56854152679401</v>
      </c>
      <c r="J311">
        <v>0.574741843746296</v>
      </c>
      <c r="K311">
        <v>0.81894807631720601</v>
      </c>
      <c r="L311">
        <v>0.94915254237288105</v>
      </c>
      <c r="M311" t="s">
        <v>959</v>
      </c>
      <c r="N311" t="s">
        <v>18</v>
      </c>
      <c r="O311" t="s">
        <v>19</v>
      </c>
      <c r="P311" s="1">
        <v>0.84821308005987195</v>
      </c>
      <c r="Q311" t="s">
        <v>20</v>
      </c>
    </row>
    <row r="312" spans="1:17" x14ac:dyDescent="0.35">
      <c r="A312">
        <v>309</v>
      </c>
      <c r="B312">
        <v>2011</v>
      </c>
      <c r="C312" t="s">
        <v>856</v>
      </c>
      <c r="D312">
        <v>21</v>
      </c>
      <c r="E312">
        <v>28</v>
      </c>
      <c r="F312">
        <v>25.231325220201601</v>
      </c>
      <c r="G312">
        <v>0.75000004214685301</v>
      </c>
      <c r="H312">
        <v>500</v>
      </c>
      <c r="I312">
        <v>82.426406145095797</v>
      </c>
      <c r="J312">
        <v>0.65966391144596004</v>
      </c>
      <c r="K312">
        <v>0.92479854755406499</v>
      </c>
      <c r="L312">
        <v>1</v>
      </c>
      <c r="M312" t="s">
        <v>959</v>
      </c>
      <c r="N312" t="s">
        <v>18</v>
      </c>
      <c r="O312" t="s">
        <v>19</v>
      </c>
      <c r="P312" s="1">
        <v>0.84806285802021797</v>
      </c>
      <c r="Q312" t="s">
        <v>20</v>
      </c>
    </row>
    <row r="313" spans="1:17" x14ac:dyDescent="0.35">
      <c r="A313">
        <v>310</v>
      </c>
      <c r="B313">
        <v>532</v>
      </c>
      <c r="C313" t="s">
        <v>1427</v>
      </c>
      <c r="D313">
        <v>141</v>
      </c>
      <c r="E313">
        <v>177</v>
      </c>
      <c r="F313">
        <v>156.65788274060901</v>
      </c>
      <c r="G313">
        <v>0.79746837288158301</v>
      </c>
      <c r="H313">
        <v>19275</v>
      </c>
      <c r="I313">
        <v>552.84270763397205</v>
      </c>
      <c r="J313">
        <v>0.72947182767610097</v>
      </c>
      <c r="K313">
        <v>0.79250330142067604</v>
      </c>
      <c r="L313">
        <v>0.94717444717444699</v>
      </c>
      <c r="M313" t="s">
        <v>959</v>
      </c>
      <c r="N313" t="s">
        <v>18</v>
      </c>
      <c r="O313" t="s">
        <v>19</v>
      </c>
      <c r="P313" s="1">
        <v>0.84804907557933695</v>
      </c>
      <c r="Q313" t="s">
        <v>20</v>
      </c>
    </row>
    <row r="314" spans="1:17" x14ac:dyDescent="0.35">
      <c r="A314">
        <v>311</v>
      </c>
      <c r="B314">
        <v>2236</v>
      </c>
      <c r="C314" t="s">
        <v>2458</v>
      </c>
      <c r="D314">
        <v>31</v>
      </c>
      <c r="E314">
        <v>19</v>
      </c>
      <c r="F314">
        <v>20.342144725641099</v>
      </c>
      <c r="G314">
        <v>1.63636372827817</v>
      </c>
      <c r="H314">
        <v>325</v>
      </c>
      <c r="I314">
        <v>86.568541526794405</v>
      </c>
      <c r="J314">
        <v>0.64929356077355405</v>
      </c>
      <c r="K314">
        <v>0.544970537062482</v>
      </c>
      <c r="L314">
        <v>0.76470588235294101</v>
      </c>
      <c r="M314" t="s">
        <v>959</v>
      </c>
      <c r="N314" t="s">
        <v>18</v>
      </c>
      <c r="O314" t="s">
        <v>19</v>
      </c>
      <c r="P314" s="1">
        <v>0.84804780866857099</v>
      </c>
      <c r="Q314" t="s">
        <v>20</v>
      </c>
    </row>
    <row r="315" spans="1:17" x14ac:dyDescent="0.35">
      <c r="A315">
        <v>312</v>
      </c>
      <c r="B315">
        <v>2165</v>
      </c>
      <c r="C315" t="s">
        <v>1053</v>
      </c>
      <c r="D315">
        <v>18</v>
      </c>
      <c r="E315">
        <v>28</v>
      </c>
      <c r="F315">
        <v>21.483699284957801</v>
      </c>
      <c r="G315">
        <v>0.62500006322027901</v>
      </c>
      <c r="H315">
        <v>362.5</v>
      </c>
      <c r="I315">
        <v>75.355338454246507</v>
      </c>
      <c r="J315">
        <v>0.74508200152320403</v>
      </c>
      <c r="K315">
        <v>0.80221323982639903</v>
      </c>
      <c r="L315">
        <v>0.96666666666666701</v>
      </c>
      <c r="M315" t="s">
        <v>959</v>
      </c>
      <c r="N315" t="s">
        <v>18</v>
      </c>
      <c r="O315" t="s">
        <v>19</v>
      </c>
      <c r="P315" s="1">
        <v>0.84800666519867796</v>
      </c>
      <c r="Q315" t="s">
        <v>20</v>
      </c>
    </row>
    <row r="316" spans="1:17" x14ac:dyDescent="0.35">
      <c r="A316">
        <v>313</v>
      </c>
      <c r="B316">
        <v>530</v>
      </c>
      <c r="C316" t="s">
        <v>338</v>
      </c>
      <c r="D316">
        <v>130</v>
      </c>
      <c r="E316">
        <v>215</v>
      </c>
      <c r="F316">
        <v>157.01305896305101</v>
      </c>
      <c r="G316">
        <v>0.60465116279069797</v>
      </c>
      <c r="H316">
        <v>19362.5</v>
      </c>
      <c r="I316">
        <v>658.19804608821903</v>
      </c>
      <c r="J316">
        <v>0.68523763446609398</v>
      </c>
      <c r="K316">
        <v>0.56164011207944498</v>
      </c>
      <c r="L316">
        <v>0.84737417943107196</v>
      </c>
      <c r="M316" t="s">
        <v>959</v>
      </c>
      <c r="N316" t="s">
        <v>18</v>
      </c>
      <c r="O316" t="s">
        <v>19</v>
      </c>
      <c r="P316" s="1">
        <v>0.84794523027280699</v>
      </c>
      <c r="Q316" t="s">
        <v>20</v>
      </c>
    </row>
    <row r="317" spans="1:17" x14ac:dyDescent="0.35">
      <c r="A317">
        <v>314</v>
      </c>
      <c r="B317">
        <v>1396</v>
      </c>
      <c r="C317" t="s">
        <v>1344</v>
      </c>
      <c r="D317">
        <v>37</v>
      </c>
      <c r="E317">
        <v>80</v>
      </c>
      <c r="F317">
        <v>52.925674284012302</v>
      </c>
      <c r="G317">
        <v>0.46938776791901099</v>
      </c>
      <c r="H317">
        <v>2200</v>
      </c>
      <c r="I317">
        <v>204.85281229019199</v>
      </c>
      <c r="J317">
        <v>0.82097538389253899</v>
      </c>
      <c r="K317">
        <v>0.658792557004659</v>
      </c>
      <c r="L317">
        <v>0.91191709844559599</v>
      </c>
      <c r="M317" t="s">
        <v>959</v>
      </c>
      <c r="N317" t="s">
        <v>18</v>
      </c>
      <c r="O317" t="s">
        <v>19</v>
      </c>
      <c r="P317" s="1">
        <v>0.84789942072110303</v>
      </c>
      <c r="Q317" t="s">
        <v>20</v>
      </c>
    </row>
    <row r="318" spans="1:17" x14ac:dyDescent="0.35">
      <c r="A318">
        <v>315</v>
      </c>
      <c r="B318">
        <v>621</v>
      </c>
      <c r="C318" t="s">
        <v>2459</v>
      </c>
      <c r="D318">
        <v>180</v>
      </c>
      <c r="E318">
        <v>105</v>
      </c>
      <c r="F318">
        <v>140.48207338801299</v>
      </c>
      <c r="G318">
        <v>1.71428571428571</v>
      </c>
      <c r="H318">
        <v>15500</v>
      </c>
      <c r="I318">
        <v>522.13203072547901</v>
      </c>
      <c r="J318">
        <v>0.71653508928584497</v>
      </c>
      <c r="K318">
        <v>0.71446488664530805</v>
      </c>
      <c r="L318">
        <v>0.92953523238380797</v>
      </c>
      <c r="M318" t="s">
        <v>959</v>
      </c>
      <c r="N318" t="s">
        <v>18</v>
      </c>
      <c r="O318" t="s">
        <v>19</v>
      </c>
      <c r="P318" s="1">
        <v>0.84788679613877005</v>
      </c>
      <c r="Q318" t="s">
        <v>20</v>
      </c>
    </row>
    <row r="319" spans="1:17" x14ac:dyDescent="0.35">
      <c r="A319">
        <v>316</v>
      </c>
      <c r="B319">
        <v>322</v>
      </c>
      <c r="C319" t="s">
        <v>151</v>
      </c>
      <c r="D319">
        <v>226</v>
      </c>
      <c r="E319">
        <v>220</v>
      </c>
      <c r="F319">
        <v>209.16905568454001</v>
      </c>
      <c r="G319">
        <v>1.0233463088902599</v>
      </c>
      <c r="H319">
        <v>34362.5</v>
      </c>
      <c r="I319">
        <v>792.34018146991696</v>
      </c>
      <c r="J319">
        <v>0.77851496341322901</v>
      </c>
      <c r="K319">
        <v>0.68781438694446495</v>
      </c>
      <c r="L319">
        <v>0.90846001321877101</v>
      </c>
      <c r="M319" t="s">
        <v>96</v>
      </c>
      <c r="N319" t="s">
        <v>18</v>
      </c>
      <c r="O319" t="s">
        <v>19</v>
      </c>
      <c r="P319" s="1">
        <v>0.84778364005003903</v>
      </c>
      <c r="Q319" t="s">
        <v>20</v>
      </c>
    </row>
    <row r="320" spans="1:17" x14ac:dyDescent="0.35">
      <c r="A320">
        <v>317</v>
      </c>
      <c r="B320">
        <v>197</v>
      </c>
      <c r="C320" t="s">
        <v>479</v>
      </c>
      <c r="D320">
        <v>421</v>
      </c>
      <c r="E320">
        <v>206</v>
      </c>
      <c r="F320">
        <v>262.81789380078902</v>
      </c>
      <c r="G320">
        <v>2.0456917974084399</v>
      </c>
      <c r="H320">
        <v>54250</v>
      </c>
      <c r="I320">
        <v>1301.54327988625</v>
      </c>
      <c r="J320">
        <v>0.52728003564581505</v>
      </c>
      <c r="K320">
        <v>0.40243188064004998</v>
      </c>
      <c r="L320">
        <v>0.76046959873839104</v>
      </c>
      <c r="M320" t="s">
        <v>959</v>
      </c>
      <c r="N320" t="s">
        <v>18</v>
      </c>
      <c r="O320" t="s">
        <v>19</v>
      </c>
      <c r="P320" s="1">
        <v>0.84772361193642098</v>
      </c>
      <c r="Q320" t="s">
        <v>20</v>
      </c>
    </row>
    <row r="321" spans="1:17" x14ac:dyDescent="0.35">
      <c r="A321">
        <v>318</v>
      </c>
      <c r="B321">
        <v>648</v>
      </c>
      <c r="C321" t="s">
        <v>295</v>
      </c>
      <c r="D321">
        <v>113</v>
      </c>
      <c r="E321">
        <v>200</v>
      </c>
      <c r="F321">
        <v>136.51755870971701</v>
      </c>
      <c r="G321">
        <v>0.56398102864600497</v>
      </c>
      <c r="H321">
        <v>14637.5</v>
      </c>
      <c r="I321">
        <v>670.62445223331497</v>
      </c>
      <c r="J321">
        <v>0.85135155520294903</v>
      </c>
      <c r="K321">
        <v>0.408995003950685</v>
      </c>
      <c r="L321">
        <v>0.76636125654450304</v>
      </c>
      <c r="M321" t="s">
        <v>959</v>
      </c>
      <c r="N321" t="s">
        <v>18</v>
      </c>
      <c r="O321" t="s">
        <v>19</v>
      </c>
      <c r="P321" s="1">
        <v>0.84770309984773795</v>
      </c>
      <c r="Q321" t="s">
        <v>20</v>
      </c>
    </row>
    <row r="322" spans="1:17" x14ac:dyDescent="0.35">
      <c r="A322">
        <v>319</v>
      </c>
      <c r="B322">
        <v>796</v>
      </c>
      <c r="C322" t="s">
        <v>1561</v>
      </c>
      <c r="D322">
        <v>215</v>
      </c>
      <c r="E322">
        <v>65</v>
      </c>
      <c r="F322">
        <v>113.96070970426</v>
      </c>
      <c r="G322">
        <v>3.30769220611751</v>
      </c>
      <c r="H322">
        <v>10200</v>
      </c>
      <c r="I322">
        <v>489.70562458038302</v>
      </c>
      <c r="J322">
        <v>0.91004715602410702</v>
      </c>
      <c r="K322">
        <v>0.534490328811844</v>
      </c>
      <c r="L322">
        <v>0.98313253012048196</v>
      </c>
      <c r="M322" t="s">
        <v>959</v>
      </c>
      <c r="N322" t="s">
        <v>18</v>
      </c>
      <c r="O322" t="s">
        <v>19</v>
      </c>
      <c r="P322" s="1">
        <v>0.84768613047683405</v>
      </c>
      <c r="Q322" t="s">
        <v>20</v>
      </c>
    </row>
    <row r="323" spans="1:17" x14ac:dyDescent="0.35">
      <c r="A323">
        <v>320</v>
      </c>
      <c r="B323">
        <v>245</v>
      </c>
      <c r="C323" t="s">
        <v>497</v>
      </c>
      <c r="D323">
        <v>280</v>
      </c>
      <c r="E323">
        <v>205</v>
      </c>
      <c r="F323">
        <v>237.764244129014</v>
      </c>
      <c r="G323">
        <v>1.3658536585365899</v>
      </c>
      <c r="H323">
        <v>44400</v>
      </c>
      <c r="I323">
        <v>817.69551992416405</v>
      </c>
      <c r="J323">
        <v>0.77864789509875298</v>
      </c>
      <c r="K323">
        <v>0.83446782790250196</v>
      </c>
      <c r="L323">
        <v>0.98202930605474104</v>
      </c>
      <c r="M323" t="s">
        <v>959</v>
      </c>
      <c r="N323" t="s">
        <v>18</v>
      </c>
      <c r="O323" t="s">
        <v>19</v>
      </c>
      <c r="P323" s="1">
        <v>0.84761360265043995</v>
      </c>
      <c r="Q323" t="s">
        <v>20</v>
      </c>
    </row>
    <row r="324" spans="1:17" x14ac:dyDescent="0.35">
      <c r="A324">
        <v>321</v>
      </c>
      <c r="B324">
        <v>972</v>
      </c>
      <c r="C324" t="s">
        <v>1881</v>
      </c>
      <c r="D324">
        <v>174</v>
      </c>
      <c r="E324">
        <v>72</v>
      </c>
      <c r="F324">
        <v>92.877327241801694</v>
      </c>
      <c r="G324">
        <v>2.4289773836777901</v>
      </c>
      <c r="H324">
        <v>6775</v>
      </c>
      <c r="I324">
        <v>460.416301488876</v>
      </c>
      <c r="J324">
        <v>0.648405365967054</v>
      </c>
      <c r="K324">
        <v>0.40162226388305899</v>
      </c>
      <c r="L324">
        <v>0.72074468085106402</v>
      </c>
      <c r="M324" t="s">
        <v>959</v>
      </c>
      <c r="N324" t="s">
        <v>18</v>
      </c>
      <c r="O324" t="s">
        <v>19</v>
      </c>
      <c r="P324" s="1">
        <v>0.84749535836381595</v>
      </c>
      <c r="Q324" t="s">
        <v>20</v>
      </c>
    </row>
    <row r="325" spans="1:17" x14ac:dyDescent="0.35">
      <c r="A325">
        <v>322</v>
      </c>
      <c r="B325">
        <v>516</v>
      </c>
      <c r="C325" t="s">
        <v>755</v>
      </c>
      <c r="D325">
        <v>124</v>
      </c>
      <c r="E325">
        <v>262</v>
      </c>
      <c r="F325">
        <v>159.925605688606</v>
      </c>
      <c r="G325">
        <v>0.47297297986916997</v>
      </c>
      <c r="H325">
        <v>20087.5</v>
      </c>
      <c r="I325">
        <v>859.619399905205</v>
      </c>
      <c r="J325">
        <v>0.83739782899692605</v>
      </c>
      <c r="K325">
        <v>0.34160430692090998</v>
      </c>
      <c r="L325">
        <v>0.80149625935162105</v>
      </c>
      <c r="M325" t="s">
        <v>959</v>
      </c>
      <c r="N325" t="s">
        <v>18</v>
      </c>
      <c r="O325" t="s">
        <v>19</v>
      </c>
      <c r="P325" s="1">
        <v>0.84746439683994901</v>
      </c>
      <c r="Q325" t="s">
        <v>20</v>
      </c>
    </row>
    <row r="326" spans="1:17" x14ac:dyDescent="0.35">
      <c r="A326">
        <v>323</v>
      </c>
      <c r="B326">
        <v>1807</v>
      </c>
      <c r="C326" t="s">
        <v>1494</v>
      </c>
      <c r="D326">
        <v>35</v>
      </c>
      <c r="E326">
        <v>30</v>
      </c>
      <c r="F326">
        <v>30.643338007504699</v>
      </c>
      <c r="G326">
        <v>1.1666666666666701</v>
      </c>
      <c r="H326">
        <v>737.5</v>
      </c>
      <c r="I326">
        <v>109.497473835945</v>
      </c>
      <c r="J326">
        <v>0.73097782219594498</v>
      </c>
      <c r="K326">
        <v>0.77297186917109395</v>
      </c>
      <c r="L326">
        <v>0.93650793650793696</v>
      </c>
      <c r="M326" t="s">
        <v>959</v>
      </c>
      <c r="N326" t="s">
        <v>18</v>
      </c>
      <c r="O326" t="s">
        <v>19</v>
      </c>
      <c r="P326" s="1">
        <v>0.84743152679630696</v>
      </c>
      <c r="Q326" t="s">
        <v>20</v>
      </c>
    </row>
    <row r="327" spans="1:17" x14ac:dyDescent="0.35">
      <c r="A327">
        <v>324</v>
      </c>
      <c r="B327">
        <v>1553</v>
      </c>
      <c r="C327" t="s">
        <v>2047</v>
      </c>
      <c r="D327">
        <v>56</v>
      </c>
      <c r="E327">
        <v>34</v>
      </c>
      <c r="F327">
        <v>42.031177336829799</v>
      </c>
      <c r="G327">
        <v>1.6666666903609</v>
      </c>
      <c r="H327">
        <v>1387.5</v>
      </c>
      <c r="I327">
        <v>153.63960921764399</v>
      </c>
      <c r="J327">
        <v>0.56085780970341803</v>
      </c>
      <c r="K327">
        <v>0.73864620027795103</v>
      </c>
      <c r="L327">
        <v>0.91735537190082606</v>
      </c>
      <c r="M327" t="s">
        <v>959</v>
      </c>
      <c r="N327" t="s">
        <v>18</v>
      </c>
      <c r="O327" t="s">
        <v>19</v>
      </c>
      <c r="P327" s="1">
        <v>0.847344093379787</v>
      </c>
      <c r="Q327" t="s">
        <v>20</v>
      </c>
    </row>
    <row r="328" spans="1:17" x14ac:dyDescent="0.35">
      <c r="A328">
        <v>325</v>
      </c>
      <c r="B328">
        <v>1690</v>
      </c>
      <c r="C328" t="s">
        <v>1809</v>
      </c>
      <c r="D328">
        <v>29</v>
      </c>
      <c r="E328">
        <v>59</v>
      </c>
      <c r="F328">
        <v>36.125759969217803</v>
      </c>
      <c r="G328">
        <v>0.489130467343109</v>
      </c>
      <c r="H328">
        <v>1025</v>
      </c>
      <c r="I328">
        <v>150.71067690849301</v>
      </c>
      <c r="J328">
        <v>0.85699261176001496</v>
      </c>
      <c r="K328">
        <v>0.56708177298073104</v>
      </c>
      <c r="L328">
        <v>0.84536082474226804</v>
      </c>
      <c r="M328" t="s">
        <v>959</v>
      </c>
      <c r="N328" t="s">
        <v>18</v>
      </c>
      <c r="O328" t="s">
        <v>19</v>
      </c>
      <c r="P328" s="1">
        <v>0.84701088619295695</v>
      </c>
      <c r="Q328" t="s">
        <v>20</v>
      </c>
    </row>
    <row r="329" spans="1:17" x14ac:dyDescent="0.35">
      <c r="A329">
        <v>326</v>
      </c>
      <c r="B329">
        <v>1209</v>
      </c>
      <c r="C329" t="s">
        <v>421</v>
      </c>
      <c r="D329">
        <v>100</v>
      </c>
      <c r="E329">
        <v>55</v>
      </c>
      <c r="F329">
        <v>68.520586842283507</v>
      </c>
      <c r="G329">
        <v>1.8181818181818199</v>
      </c>
      <c r="H329">
        <v>3687.5</v>
      </c>
      <c r="I329">
        <v>276.06601536274002</v>
      </c>
      <c r="J329">
        <v>0.64666652155222504</v>
      </c>
      <c r="K329">
        <v>0.60801738795796401</v>
      </c>
      <c r="L329">
        <v>0.89123867069486395</v>
      </c>
      <c r="M329" t="s">
        <v>959</v>
      </c>
      <c r="N329" t="s">
        <v>18</v>
      </c>
      <c r="O329" t="s">
        <v>19</v>
      </c>
      <c r="P329" s="1">
        <v>0.846986944019684</v>
      </c>
      <c r="Q329" t="s">
        <v>20</v>
      </c>
    </row>
    <row r="330" spans="1:17" x14ac:dyDescent="0.35">
      <c r="A330">
        <v>327</v>
      </c>
      <c r="B330">
        <v>1276</v>
      </c>
      <c r="C330" t="s">
        <v>266</v>
      </c>
      <c r="D330">
        <v>50</v>
      </c>
      <c r="E330">
        <v>95</v>
      </c>
      <c r="F330">
        <v>62.571651728723197</v>
      </c>
      <c r="G330">
        <v>0.52631578947368396</v>
      </c>
      <c r="H330">
        <v>3075</v>
      </c>
      <c r="I330">
        <v>264.85281229019199</v>
      </c>
      <c r="J330">
        <v>0.77869914463719103</v>
      </c>
      <c r="K330">
        <v>0.55086579512591904</v>
      </c>
      <c r="L330">
        <v>0.83673469387755095</v>
      </c>
      <c r="M330" t="s">
        <v>959</v>
      </c>
      <c r="N330" t="s">
        <v>18</v>
      </c>
      <c r="O330" t="s">
        <v>19</v>
      </c>
      <c r="P330" s="1">
        <v>0.84686781876767203</v>
      </c>
      <c r="Q330" t="s">
        <v>20</v>
      </c>
    </row>
    <row r="331" spans="1:17" x14ac:dyDescent="0.35">
      <c r="A331">
        <v>328</v>
      </c>
      <c r="B331">
        <v>1606</v>
      </c>
      <c r="C331" t="s">
        <v>246</v>
      </c>
      <c r="D331">
        <v>49</v>
      </c>
      <c r="E331">
        <v>32</v>
      </c>
      <c r="F331">
        <v>39.694255713009198</v>
      </c>
      <c r="G331">
        <v>1.55555538904949</v>
      </c>
      <c r="H331">
        <v>1237.5</v>
      </c>
      <c r="I331">
        <v>141.92387998104101</v>
      </c>
      <c r="J331">
        <v>0.57952151763768101</v>
      </c>
      <c r="K331">
        <v>0.77204767677166497</v>
      </c>
      <c r="L331">
        <v>0.93396226415094297</v>
      </c>
      <c r="M331" t="s">
        <v>959</v>
      </c>
      <c r="N331" t="s">
        <v>18</v>
      </c>
      <c r="O331" t="s">
        <v>19</v>
      </c>
      <c r="P331" s="1">
        <v>0.84683326192111197</v>
      </c>
      <c r="Q331" t="s">
        <v>20</v>
      </c>
    </row>
    <row r="332" spans="1:17" x14ac:dyDescent="0.35">
      <c r="A332">
        <v>329</v>
      </c>
      <c r="B332">
        <v>1833</v>
      </c>
      <c r="C332" t="s">
        <v>1912</v>
      </c>
      <c r="D332">
        <v>45</v>
      </c>
      <c r="E332">
        <v>25</v>
      </c>
      <c r="F332">
        <v>29.8541066072092</v>
      </c>
      <c r="G332">
        <v>1.8275862961607601</v>
      </c>
      <c r="H332">
        <v>700</v>
      </c>
      <c r="I332">
        <v>116.56854152679399</v>
      </c>
      <c r="J332">
        <v>0.36700379302049102</v>
      </c>
      <c r="K332">
        <v>0.64735898263557001</v>
      </c>
      <c r="L332">
        <v>0.90322580645161299</v>
      </c>
      <c r="M332" t="s">
        <v>959</v>
      </c>
      <c r="N332" t="s">
        <v>18</v>
      </c>
      <c r="O332" t="s">
        <v>19</v>
      </c>
      <c r="P332" s="1">
        <v>0.84661806679488805</v>
      </c>
      <c r="Q332" t="s">
        <v>20</v>
      </c>
    </row>
    <row r="333" spans="1:17" x14ac:dyDescent="0.35">
      <c r="A333">
        <v>330</v>
      </c>
      <c r="B333">
        <v>326</v>
      </c>
      <c r="C333" t="s">
        <v>632</v>
      </c>
      <c r="D333">
        <v>212</v>
      </c>
      <c r="E333">
        <v>261</v>
      </c>
      <c r="F333">
        <v>208.52129496218299</v>
      </c>
      <c r="G333">
        <v>0.81415940336834502</v>
      </c>
      <c r="H333">
        <v>34150</v>
      </c>
      <c r="I333">
        <v>998.40619683265697</v>
      </c>
      <c r="J333">
        <v>0.82534021583614803</v>
      </c>
      <c r="K333">
        <v>0.43051276811496397</v>
      </c>
      <c r="L333">
        <v>0.75594908688433904</v>
      </c>
      <c r="M333" t="s">
        <v>959</v>
      </c>
      <c r="N333" t="s">
        <v>18</v>
      </c>
      <c r="O333" t="s">
        <v>19</v>
      </c>
      <c r="P333" s="1">
        <v>0.84651451927245702</v>
      </c>
      <c r="Q333" t="s">
        <v>20</v>
      </c>
    </row>
    <row r="334" spans="1:17" x14ac:dyDescent="0.35">
      <c r="A334">
        <v>331</v>
      </c>
      <c r="B334">
        <v>1812</v>
      </c>
      <c r="C334" t="s">
        <v>938</v>
      </c>
      <c r="D334">
        <v>35</v>
      </c>
      <c r="E334">
        <v>30</v>
      </c>
      <c r="F334">
        <v>30.643338007504699</v>
      </c>
      <c r="G334">
        <v>1.1666666666666701</v>
      </c>
      <c r="H334">
        <v>737.5</v>
      </c>
      <c r="I334">
        <v>109.497473835945</v>
      </c>
      <c r="J334">
        <v>0.68185337045030803</v>
      </c>
      <c r="K334">
        <v>0.77297186917109395</v>
      </c>
      <c r="L334">
        <v>0.95161290322580605</v>
      </c>
      <c r="M334" t="s">
        <v>959</v>
      </c>
      <c r="N334" t="s">
        <v>18</v>
      </c>
      <c r="O334" t="s">
        <v>19</v>
      </c>
      <c r="P334" s="1">
        <v>0.84650821588640601</v>
      </c>
      <c r="Q334" t="s">
        <v>20</v>
      </c>
    </row>
    <row r="335" spans="1:17" x14ac:dyDescent="0.35">
      <c r="A335">
        <v>332</v>
      </c>
      <c r="B335">
        <v>432</v>
      </c>
      <c r="C335" t="s">
        <v>259</v>
      </c>
      <c r="D335">
        <v>177</v>
      </c>
      <c r="E335">
        <v>187</v>
      </c>
      <c r="F335">
        <v>179.745524138029</v>
      </c>
      <c r="G335">
        <v>0.943396264825894</v>
      </c>
      <c r="H335">
        <v>25375</v>
      </c>
      <c r="I335">
        <v>611.12697839736904</v>
      </c>
      <c r="J335">
        <v>0.68093350707876699</v>
      </c>
      <c r="K335">
        <v>0.85379381131856302</v>
      </c>
      <c r="L335">
        <v>0.971756821445668</v>
      </c>
      <c r="M335" t="s">
        <v>959</v>
      </c>
      <c r="N335" t="s">
        <v>18</v>
      </c>
      <c r="O335" t="s">
        <v>19</v>
      </c>
      <c r="P335" s="1">
        <v>0.84649876625640796</v>
      </c>
      <c r="Q335" t="s">
        <v>20</v>
      </c>
    </row>
    <row r="336" spans="1:17" x14ac:dyDescent="0.35">
      <c r="A336">
        <v>333</v>
      </c>
      <c r="B336">
        <v>914</v>
      </c>
      <c r="C336" t="s">
        <v>454</v>
      </c>
      <c r="D336">
        <v>82</v>
      </c>
      <c r="E336">
        <v>124</v>
      </c>
      <c r="F336">
        <v>99.095206689173096</v>
      </c>
      <c r="G336">
        <v>0.66666664096666695</v>
      </c>
      <c r="H336">
        <v>7712.5</v>
      </c>
      <c r="I336">
        <v>342.634556889534</v>
      </c>
      <c r="J336">
        <v>0.73825093374987705</v>
      </c>
      <c r="K336">
        <v>0.82554873569185705</v>
      </c>
      <c r="L336">
        <v>0.96557120500782501</v>
      </c>
      <c r="M336" t="s">
        <v>959</v>
      </c>
      <c r="N336" t="s">
        <v>18</v>
      </c>
      <c r="O336" t="s">
        <v>19</v>
      </c>
      <c r="P336" s="1">
        <v>0.84640057113037703</v>
      </c>
      <c r="Q336" t="s">
        <v>20</v>
      </c>
    </row>
    <row r="337" spans="1:17" x14ac:dyDescent="0.35">
      <c r="A337">
        <v>334</v>
      </c>
      <c r="B337">
        <v>1038</v>
      </c>
      <c r="C337" t="s">
        <v>525</v>
      </c>
      <c r="D337">
        <v>98</v>
      </c>
      <c r="E337">
        <v>76</v>
      </c>
      <c r="F337">
        <v>86.119802299368502</v>
      </c>
      <c r="G337">
        <v>1.29411776512004</v>
      </c>
      <c r="H337">
        <v>5825</v>
      </c>
      <c r="I337">
        <v>295.56348919868498</v>
      </c>
      <c r="J337">
        <v>0.57184603687975999</v>
      </c>
      <c r="K337">
        <v>0.83792321710680095</v>
      </c>
      <c r="L337">
        <v>0.96680497925311204</v>
      </c>
      <c r="M337" t="s">
        <v>959</v>
      </c>
      <c r="N337" t="s">
        <v>18</v>
      </c>
      <c r="O337" t="s">
        <v>19</v>
      </c>
      <c r="P337" s="1">
        <v>0.84625312826534704</v>
      </c>
      <c r="Q337" t="s">
        <v>20</v>
      </c>
    </row>
    <row r="338" spans="1:17" x14ac:dyDescent="0.35">
      <c r="A338">
        <v>335</v>
      </c>
      <c r="B338">
        <v>1411</v>
      </c>
      <c r="C338" t="s">
        <v>2133</v>
      </c>
      <c r="D338">
        <v>101</v>
      </c>
      <c r="E338">
        <v>33</v>
      </c>
      <c r="F338">
        <v>51.8624964521862</v>
      </c>
      <c r="G338">
        <v>3.0886078856647901</v>
      </c>
      <c r="H338">
        <v>2112.5</v>
      </c>
      <c r="I338">
        <v>251.92387998104101</v>
      </c>
      <c r="J338">
        <v>0.74680088415753099</v>
      </c>
      <c r="K338">
        <v>0.41828077960140297</v>
      </c>
      <c r="L338">
        <v>0.77168949771689499</v>
      </c>
      <c r="M338" t="s">
        <v>959</v>
      </c>
      <c r="N338" t="s">
        <v>18</v>
      </c>
      <c r="O338" t="s">
        <v>19</v>
      </c>
      <c r="P338" s="1">
        <v>0.84609340818790502</v>
      </c>
      <c r="Q338" t="s">
        <v>20</v>
      </c>
    </row>
    <row r="339" spans="1:17" x14ac:dyDescent="0.35">
      <c r="A339">
        <v>336</v>
      </c>
      <c r="B339">
        <v>1377</v>
      </c>
      <c r="C339" t="s">
        <v>2262</v>
      </c>
      <c r="D339">
        <v>42</v>
      </c>
      <c r="E339">
        <v>85</v>
      </c>
      <c r="F339">
        <v>54.408473067246199</v>
      </c>
      <c r="G339">
        <v>0.5</v>
      </c>
      <c r="H339">
        <v>2325</v>
      </c>
      <c r="I339">
        <v>213.13708305358901</v>
      </c>
      <c r="J339">
        <v>0.86917349767113405</v>
      </c>
      <c r="K339">
        <v>0.64315371949356803</v>
      </c>
      <c r="L339">
        <v>0.92537313432835799</v>
      </c>
      <c r="M339" t="s">
        <v>959</v>
      </c>
      <c r="N339" t="s">
        <v>18</v>
      </c>
      <c r="O339" t="s">
        <v>19</v>
      </c>
      <c r="P339" s="1">
        <v>0.84602574989059298</v>
      </c>
      <c r="Q339" t="s">
        <v>20</v>
      </c>
    </row>
    <row r="340" spans="1:17" x14ac:dyDescent="0.35">
      <c r="A340">
        <v>337</v>
      </c>
      <c r="B340">
        <v>1500</v>
      </c>
      <c r="C340" t="s">
        <v>1169</v>
      </c>
      <c r="D340">
        <v>45</v>
      </c>
      <c r="E340">
        <v>50</v>
      </c>
      <c r="F340">
        <v>45.135166683820501</v>
      </c>
      <c r="G340">
        <v>0.9</v>
      </c>
      <c r="H340">
        <v>1600</v>
      </c>
      <c r="I340">
        <v>160.71067690849301</v>
      </c>
      <c r="J340">
        <v>0.71540217013480301</v>
      </c>
      <c r="K340">
        <v>0.77846732067765401</v>
      </c>
      <c r="L340">
        <v>0.92086330935251803</v>
      </c>
      <c r="M340" t="s">
        <v>959</v>
      </c>
      <c r="N340" t="s">
        <v>18</v>
      </c>
      <c r="O340" t="s">
        <v>19</v>
      </c>
      <c r="P340" s="1">
        <v>0.84594634210110597</v>
      </c>
      <c r="Q340" t="s">
        <v>20</v>
      </c>
    </row>
    <row r="341" spans="1:17" x14ac:dyDescent="0.35">
      <c r="A341">
        <v>338</v>
      </c>
      <c r="B341">
        <v>786</v>
      </c>
      <c r="C341" t="s">
        <v>1474</v>
      </c>
      <c r="D341">
        <v>127</v>
      </c>
      <c r="E341">
        <v>116</v>
      </c>
      <c r="F341">
        <v>114.934156266218</v>
      </c>
      <c r="G341">
        <v>1.09393939767335</v>
      </c>
      <c r="H341">
        <v>10375</v>
      </c>
      <c r="I341">
        <v>423.84775996208202</v>
      </c>
      <c r="J341">
        <v>0.62486830910276503</v>
      </c>
      <c r="K341">
        <v>0.72573519486600302</v>
      </c>
      <c r="L341">
        <v>0.91915836101882598</v>
      </c>
      <c r="M341" t="s">
        <v>959</v>
      </c>
      <c r="N341" t="s">
        <v>18</v>
      </c>
      <c r="O341" t="s">
        <v>19</v>
      </c>
      <c r="P341" s="1">
        <v>0.84589355217833495</v>
      </c>
      <c r="Q341" t="s">
        <v>20</v>
      </c>
    </row>
    <row r="342" spans="1:17" x14ac:dyDescent="0.35">
      <c r="A342">
        <v>339</v>
      </c>
      <c r="B342">
        <v>1203</v>
      </c>
      <c r="C342" t="s">
        <v>98</v>
      </c>
      <c r="D342">
        <v>64</v>
      </c>
      <c r="E342">
        <v>74</v>
      </c>
      <c r="F342">
        <v>68.752467663563095</v>
      </c>
      <c r="G342">
        <v>0.85714282044355805</v>
      </c>
      <c r="H342">
        <v>3712.5</v>
      </c>
      <c r="I342">
        <v>238.49242150783499</v>
      </c>
      <c r="J342">
        <v>0.71457382060319596</v>
      </c>
      <c r="K342">
        <v>0.82021396628300303</v>
      </c>
      <c r="L342">
        <v>0.95806451612903198</v>
      </c>
      <c r="M342" t="s">
        <v>959</v>
      </c>
      <c r="N342" t="s">
        <v>18</v>
      </c>
      <c r="O342" t="s">
        <v>19</v>
      </c>
      <c r="P342" s="1">
        <v>0.84564527912813803</v>
      </c>
      <c r="Q342" t="s">
        <v>20</v>
      </c>
    </row>
    <row r="343" spans="1:17" x14ac:dyDescent="0.35">
      <c r="A343">
        <v>340</v>
      </c>
      <c r="B343">
        <v>169</v>
      </c>
      <c r="C343" t="s">
        <v>426</v>
      </c>
      <c r="D343">
        <v>317</v>
      </c>
      <c r="E343">
        <v>267</v>
      </c>
      <c r="F343">
        <v>283.95051359410201</v>
      </c>
      <c r="G343">
        <v>1.19014772837052</v>
      </c>
      <c r="H343">
        <v>63325</v>
      </c>
      <c r="I343">
        <v>990.83260297775303</v>
      </c>
      <c r="J343">
        <v>0.73913999489605597</v>
      </c>
      <c r="K343">
        <v>0.81055872615714197</v>
      </c>
      <c r="L343">
        <v>0.97423076923076901</v>
      </c>
      <c r="M343" t="s">
        <v>959</v>
      </c>
      <c r="N343" t="s">
        <v>18</v>
      </c>
      <c r="O343" t="s">
        <v>19</v>
      </c>
      <c r="P343" s="1">
        <v>0.84563495942534295</v>
      </c>
      <c r="Q343" t="s">
        <v>20</v>
      </c>
    </row>
    <row r="344" spans="1:17" x14ac:dyDescent="0.35">
      <c r="A344">
        <v>341</v>
      </c>
      <c r="B344">
        <v>1977</v>
      </c>
      <c r="C344" t="s">
        <v>2460</v>
      </c>
      <c r="D344">
        <v>20</v>
      </c>
      <c r="E344">
        <v>42</v>
      </c>
      <c r="F344">
        <v>25.854414729132099</v>
      </c>
      <c r="G344">
        <v>0.47368423415491101</v>
      </c>
      <c r="H344">
        <v>525</v>
      </c>
      <c r="I344">
        <v>102.426406145096</v>
      </c>
      <c r="J344">
        <v>0.83196140867533697</v>
      </c>
      <c r="K344">
        <v>0.62884744077717403</v>
      </c>
      <c r="L344">
        <v>0.91304347826086996</v>
      </c>
      <c r="M344" t="s">
        <v>959</v>
      </c>
      <c r="N344" t="s">
        <v>18</v>
      </c>
      <c r="O344" t="s">
        <v>19</v>
      </c>
      <c r="P344" s="1">
        <v>0.84545991093350703</v>
      </c>
      <c r="Q344" t="s">
        <v>20</v>
      </c>
    </row>
    <row r="345" spans="1:17" x14ac:dyDescent="0.35">
      <c r="A345">
        <v>342</v>
      </c>
      <c r="B345">
        <v>778</v>
      </c>
      <c r="C345" t="s">
        <v>590</v>
      </c>
      <c r="D345">
        <v>115</v>
      </c>
      <c r="E345">
        <v>115</v>
      </c>
      <c r="F345">
        <v>115.96806754993</v>
      </c>
      <c r="G345">
        <v>1</v>
      </c>
      <c r="H345">
        <v>10562.5</v>
      </c>
      <c r="I345">
        <v>392.634556889534</v>
      </c>
      <c r="J345">
        <v>0.70364883914441201</v>
      </c>
      <c r="K345">
        <v>0.86099285032143502</v>
      </c>
      <c r="L345">
        <v>0.97914252607184205</v>
      </c>
      <c r="M345" t="s">
        <v>959</v>
      </c>
      <c r="N345" t="s">
        <v>18</v>
      </c>
      <c r="O345" t="s">
        <v>19</v>
      </c>
      <c r="P345" s="1">
        <v>0.84543040297104299</v>
      </c>
      <c r="Q345" t="s">
        <v>20</v>
      </c>
    </row>
    <row r="346" spans="1:17" x14ac:dyDescent="0.35">
      <c r="A346">
        <v>343</v>
      </c>
      <c r="B346">
        <v>1061</v>
      </c>
      <c r="C346" t="s">
        <v>2461</v>
      </c>
      <c r="D346">
        <v>101</v>
      </c>
      <c r="E346">
        <v>83</v>
      </c>
      <c r="F346">
        <v>82.726432009071303</v>
      </c>
      <c r="G346">
        <v>1.21621600437009</v>
      </c>
      <c r="H346">
        <v>5375</v>
      </c>
      <c r="I346">
        <v>313.84775996208202</v>
      </c>
      <c r="J346">
        <v>0.57114015846572896</v>
      </c>
      <c r="K346">
        <v>0.68572544663276302</v>
      </c>
      <c r="L346">
        <v>0.91880341880341898</v>
      </c>
      <c r="M346" t="s">
        <v>959</v>
      </c>
      <c r="N346" t="s">
        <v>18</v>
      </c>
      <c r="O346" t="s">
        <v>19</v>
      </c>
      <c r="P346" s="1">
        <v>0.84537495877056301</v>
      </c>
      <c r="Q346" t="s">
        <v>20</v>
      </c>
    </row>
    <row r="347" spans="1:17" x14ac:dyDescent="0.35">
      <c r="A347">
        <v>344</v>
      </c>
      <c r="B347">
        <v>1955</v>
      </c>
      <c r="C347" t="s">
        <v>2217</v>
      </c>
      <c r="D347">
        <v>30</v>
      </c>
      <c r="E347">
        <v>30</v>
      </c>
      <c r="F347">
        <v>26.462837142006101</v>
      </c>
      <c r="G347">
        <v>1</v>
      </c>
      <c r="H347">
        <v>550</v>
      </c>
      <c r="I347">
        <v>112.426406145096</v>
      </c>
      <c r="J347">
        <v>0.71697169181425802</v>
      </c>
      <c r="K347">
        <v>0.54680930626494795</v>
      </c>
      <c r="L347">
        <v>0.83018867924528295</v>
      </c>
      <c r="M347" t="s">
        <v>959</v>
      </c>
      <c r="N347" t="s">
        <v>18</v>
      </c>
      <c r="O347" t="s">
        <v>19</v>
      </c>
      <c r="P347" s="1">
        <v>0.84536626867773901</v>
      </c>
      <c r="Q347" t="s">
        <v>20</v>
      </c>
    </row>
    <row r="348" spans="1:17" x14ac:dyDescent="0.35">
      <c r="A348">
        <v>345</v>
      </c>
      <c r="B348">
        <v>1924</v>
      </c>
      <c r="C348" t="s">
        <v>2462</v>
      </c>
      <c r="D348">
        <v>25</v>
      </c>
      <c r="E348">
        <v>25</v>
      </c>
      <c r="F348">
        <v>27.350104799285699</v>
      </c>
      <c r="G348">
        <v>1</v>
      </c>
      <c r="H348">
        <v>587.5</v>
      </c>
      <c r="I348">
        <v>91.213203072547898</v>
      </c>
      <c r="J348">
        <v>0.548586534043492</v>
      </c>
      <c r="K348">
        <v>0.88736505377236796</v>
      </c>
      <c r="L348">
        <v>1</v>
      </c>
      <c r="M348" t="s">
        <v>959</v>
      </c>
      <c r="N348" t="s">
        <v>18</v>
      </c>
      <c r="O348" t="s">
        <v>19</v>
      </c>
      <c r="P348" s="1">
        <v>0.84525182335530402</v>
      </c>
      <c r="Q348" t="s">
        <v>20</v>
      </c>
    </row>
    <row r="349" spans="1:17" x14ac:dyDescent="0.35">
      <c r="A349">
        <v>346</v>
      </c>
      <c r="B349">
        <v>1821</v>
      </c>
      <c r="C349" t="s">
        <v>739</v>
      </c>
      <c r="D349">
        <v>34</v>
      </c>
      <c r="E349">
        <v>57</v>
      </c>
      <c r="F349">
        <v>30.382538898732498</v>
      </c>
      <c r="G349">
        <v>0.59504132577614099</v>
      </c>
      <c r="H349">
        <v>725</v>
      </c>
      <c r="I349">
        <v>164.85281229019199</v>
      </c>
      <c r="J349">
        <v>0.64176673161432296</v>
      </c>
      <c r="K349">
        <v>0.33523947348834798</v>
      </c>
      <c r="L349">
        <v>0.60416666666666696</v>
      </c>
      <c r="M349" t="s">
        <v>959</v>
      </c>
      <c r="N349" t="s">
        <v>18</v>
      </c>
      <c r="O349" t="s">
        <v>19</v>
      </c>
      <c r="P349" s="1">
        <v>0.84523700597711204</v>
      </c>
      <c r="Q349" t="s">
        <v>20</v>
      </c>
    </row>
    <row r="350" spans="1:17" x14ac:dyDescent="0.35">
      <c r="A350">
        <v>347</v>
      </c>
      <c r="B350">
        <v>239</v>
      </c>
      <c r="C350" t="s">
        <v>109</v>
      </c>
      <c r="D350">
        <v>224</v>
      </c>
      <c r="E350">
        <v>256</v>
      </c>
      <c r="F350">
        <v>240.92282528978899</v>
      </c>
      <c r="G350">
        <v>0.87399275080465</v>
      </c>
      <c r="H350">
        <v>45587.5</v>
      </c>
      <c r="I350">
        <v>833.76153528690304</v>
      </c>
      <c r="J350">
        <v>0.69343443561548601</v>
      </c>
      <c r="K350">
        <v>0.82408484838307605</v>
      </c>
      <c r="L350">
        <v>0.963794926004228</v>
      </c>
      <c r="M350" t="s">
        <v>959</v>
      </c>
      <c r="N350" t="s">
        <v>18</v>
      </c>
      <c r="O350" t="s">
        <v>19</v>
      </c>
      <c r="P350" s="1">
        <v>0.84521850714994196</v>
      </c>
      <c r="Q350" t="s">
        <v>20</v>
      </c>
    </row>
    <row r="351" spans="1:17" x14ac:dyDescent="0.35">
      <c r="A351">
        <v>348</v>
      </c>
      <c r="B351">
        <v>1055</v>
      </c>
      <c r="C351" t="s">
        <v>958</v>
      </c>
      <c r="D351">
        <v>90</v>
      </c>
      <c r="E351">
        <v>75</v>
      </c>
      <c r="F351">
        <v>83.872811355419401</v>
      </c>
      <c r="G351">
        <v>1.2</v>
      </c>
      <c r="H351">
        <v>5525</v>
      </c>
      <c r="I351">
        <v>288.99494767188997</v>
      </c>
      <c r="J351">
        <v>0.64208718497211903</v>
      </c>
      <c r="K351">
        <v>0.83130739867730397</v>
      </c>
      <c r="L351">
        <v>0.96296296296296302</v>
      </c>
      <c r="M351" t="s">
        <v>959</v>
      </c>
      <c r="N351" t="s">
        <v>18</v>
      </c>
      <c r="O351" t="s">
        <v>19</v>
      </c>
      <c r="P351" s="1">
        <v>0.84505761142279701</v>
      </c>
      <c r="Q351" t="s">
        <v>20</v>
      </c>
    </row>
    <row r="352" spans="1:17" x14ac:dyDescent="0.35">
      <c r="A352">
        <v>349</v>
      </c>
      <c r="B352">
        <v>1881</v>
      </c>
      <c r="C352" t="s">
        <v>1634</v>
      </c>
      <c r="D352">
        <v>30</v>
      </c>
      <c r="E352">
        <v>25</v>
      </c>
      <c r="F352">
        <v>28.209479177387799</v>
      </c>
      <c r="G352">
        <v>1.2</v>
      </c>
      <c r="H352">
        <v>625</v>
      </c>
      <c r="I352">
        <v>98.284270763397203</v>
      </c>
      <c r="J352">
        <v>0.45356113676230297</v>
      </c>
      <c r="K352">
        <v>0.813058589005062</v>
      </c>
      <c r="L352">
        <v>0.98039215686274495</v>
      </c>
      <c r="M352" t="s">
        <v>959</v>
      </c>
      <c r="N352" t="s">
        <v>18</v>
      </c>
      <c r="O352" t="s">
        <v>19</v>
      </c>
      <c r="P352" s="1">
        <v>0.84503822338743395</v>
      </c>
      <c r="Q352" t="s">
        <v>20</v>
      </c>
    </row>
    <row r="354" spans="12:14" x14ac:dyDescent="0.35">
      <c r="L354" t="s">
        <v>309</v>
      </c>
      <c r="M354">
        <f>COUNTIF($M$4:$M$352,M60)</f>
        <v>1</v>
      </c>
      <c r="N354" s="7">
        <f>M354/349*100</f>
        <v>0.28653295128939826</v>
      </c>
    </row>
    <row r="355" spans="12:14" x14ac:dyDescent="0.35">
      <c r="L355" t="s">
        <v>959</v>
      </c>
      <c r="M355">
        <f t="shared" ref="M355" si="0">COUNTIF($M$4:$M$352,M5)</f>
        <v>346</v>
      </c>
      <c r="N355" s="7">
        <f t="shared" ref="N355:N358" si="1">M355/349*100</f>
        <v>99.140401146131808</v>
      </c>
    </row>
    <row r="356" spans="12:14" x14ac:dyDescent="0.35">
      <c r="L356" t="s">
        <v>96</v>
      </c>
      <c r="M356">
        <f>COUNTIF($M$4:$M$352,M319)</f>
        <v>1</v>
      </c>
      <c r="N356" s="7">
        <f t="shared" si="1"/>
        <v>0.28653295128939826</v>
      </c>
    </row>
    <row r="357" spans="12:14" x14ac:dyDescent="0.35">
      <c r="L357" t="s">
        <v>17</v>
      </c>
      <c r="M357">
        <f>COUNTIF($M$4:$M$352,M230)</f>
        <v>1</v>
      </c>
      <c r="N357" s="7">
        <f t="shared" si="1"/>
        <v>0.28653295128939826</v>
      </c>
    </row>
    <row r="358" spans="12:14" x14ac:dyDescent="0.35">
      <c r="M358">
        <f>SUM(M354:M357)</f>
        <v>349</v>
      </c>
      <c r="N358">
        <f t="shared" si="1"/>
        <v>100</v>
      </c>
    </row>
  </sheetData>
  <autoFilter ref="A3:Q352" xr:uid="{4CB8141E-F09B-4F40-BDB3-C07769B7586F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1D4C-4365-42DB-8392-05022ED3D6B2}">
  <dimension ref="A2:Q4"/>
  <sheetViews>
    <sheetView workbookViewId="0">
      <selection activeCell="C2" sqref="C2"/>
    </sheetView>
  </sheetViews>
  <sheetFormatPr defaultRowHeight="14.5" x14ac:dyDescent="0.35"/>
  <sheetData>
    <row r="2" spans="1:17" x14ac:dyDescent="0.35">
      <c r="B2" t="s">
        <v>3275</v>
      </c>
      <c r="C2">
        <v>2.2800000000000001E-2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28</v>
      </c>
      <c r="C4" t="s">
        <v>102</v>
      </c>
      <c r="D4">
        <v>70</v>
      </c>
      <c r="E4">
        <v>55</v>
      </c>
      <c r="F4">
        <v>61.803872323710301</v>
      </c>
      <c r="G4">
        <v>1.27272727272727</v>
      </c>
      <c r="H4">
        <v>3000</v>
      </c>
      <c r="I4">
        <v>214.85281229019199</v>
      </c>
      <c r="J4">
        <v>0.57497881545491603</v>
      </c>
      <c r="K4">
        <v>0.81667457151302203</v>
      </c>
      <c r="L4">
        <v>0.96</v>
      </c>
      <c r="M4" t="s">
        <v>17</v>
      </c>
      <c r="N4" t="s">
        <v>18</v>
      </c>
      <c r="O4" t="s">
        <v>19</v>
      </c>
      <c r="P4">
        <v>0.89928292086594896</v>
      </c>
      <c r="Q4" t="s">
        <v>20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5BC36-9EC4-44A5-9876-EF69F90E9D21}">
  <dimension ref="A2:Q40"/>
  <sheetViews>
    <sheetView workbookViewId="0">
      <selection activeCell="C2" sqref="C2"/>
    </sheetView>
  </sheetViews>
  <sheetFormatPr defaultRowHeight="14.5" x14ac:dyDescent="0.35"/>
  <cols>
    <col min="12" max="12" width="13.81640625" customWidth="1"/>
    <col min="13" max="13" width="11.7265625" customWidth="1"/>
    <col min="14" max="14" width="13.7265625" bestFit="1" customWidth="1"/>
  </cols>
  <sheetData>
    <row r="2" spans="1:17" x14ac:dyDescent="0.35">
      <c r="B2" t="s">
        <v>3275</v>
      </c>
      <c r="C2">
        <v>2.4799999999999999E-2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309</v>
      </c>
      <c r="C4" t="s">
        <v>505</v>
      </c>
      <c r="D4">
        <v>22</v>
      </c>
      <c r="E4">
        <v>36</v>
      </c>
      <c r="F4">
        <v>27.925959628100301</v>
      </c>
      <c r="G4">
        <v>0.62499999166999698</v>
      </c>
      <c r="H4">
        <v>612.5</v>
      </c>
      <c r="I4">
        <v>99.497473835945101</v>
      </c>
      <c r="J4">
        <v>0.75217512284822896</v>
      </c>
      <c r="K4">
        <v>0.77748469412965204</v>
      </c>
      <c r="L4">
        <v>0.94230769230769196</v>
      </c>
      <c r="M4" t="s">
        <v>24</v>
      </c>
      <c r="N4" t="s">
        <v>18</v>
      </c>
      <c r="O4" t="s">
        <v>19</v>
      </c>
      <c r="P4" s="1">
        <v>0.90869033547252398</v>
      </c>
      <c r="Q4" t="s">
        <v>20</v>
      </c>
    </row>
    <row r="5" spans="1:17" x14ac:dyDescent="0.35">
      <c r="A5">
        <v>2</v>
      </c>
      <c r="B5">
        <v>307</v>
      </c>
      <c r="C5" t="s">
        <v>461</v>
      </c>
      <c r="D5">
        <v>25</v>
      </c>
      <c r="E5">
        <v>45</v>
      </c>
      <c r="F5">
        <v>27.925959628100301</v>
      </c>
      <c r="G5">
        <v>0.55555555555555602</v>
      </c>
      <c r="H5">
        <v>612.5</v>
      </c>
      <c r="I5">
        <v>119.497473835945</v>
      </c>
      <c r="J5">
        <v>0.78945094597421595</v>
      </c>
      <c r="K5">
        <v>0.53901209209472101</v>
      </c>
      <c r="L5">
        <v>0.80327868852458995</v>
      </c>
      <c r="M5" t="s">
        <v>309</v>
      </c>
      <c r="N5" t="s">
        <v>18</v>
      </c>
      <c r="O5" t="s">
        <v>19</v>
      </c>
      <c r="P5" s="1">
        <v>0.90611611799480096</v>
      </c>
      <c r="Q5" t="s">
        <v>20</v>
      </c>
    </row>
    <row r="6" spans="1:17" x14ac:dyDescent="0.35">
      <c r="A6">
        <v>3</v>
      </c>
      <c r="B6">
        <v>190</v>
      </c>
      <c r="C6" t="s">
        <v>436</v>
      </c>
      <c r="D6">
        <v>35</v>
      </c>
      <c r="E6">
        <v>55</v>
      </c>
      <c r="F6">
        <v>38.472600259855398</v>
      </c>
      <c r="G6">
        <v>0.63636363636363602</v>
      </c>
      <c r="H6">
        <v>1162.5</v>
      </c>
      <c r="I6">
        <v>171.92387998104101</v>
      </c>
      <c r="J6">
        <v>0.66301848085614701</v>
      </c>
      <c r="K6">
        <v>0.49423149570075597</v>
      </c>
      <c r="L6">
        <v>0.78151260504201703</v>
      </c>
      <c r="M6" t="s">
        <v>309</v>
      </c>
      <c r="N6" t="s">
        <v>18</v>
      </c>
      <c r="O6" t="s">
        <v>19</v>
      </c>
      <c r="P6" s="1">
        <v>0.901436923897588</v>
      </c>
      <c r="Q6" t="s">
        <v>20</v>
      </c>
    </row>
    <row r="7" spans="1:17" x14ac:dyDescent="0.35">
      <c r="A7">
        <v>4</v>
      </c>
      <c r="B7">
        <v>242</v>
      </c>
      <c r="C7" t="s">
        <v>150</v>
      </c>
      <c r="D7">
        <v>24</v>
      </c>
      <c r="E7">
        <v>73</v>
      </c>
      <c r="F7">
        <v>32.410224072142903</v>
      </c>
      <c r="G7">
        <v>0.326086942269457</v>
      </c>
      <c r="H7">
        <v>825</v>
      </c>
      <c r="I7">
        <v>174.85281229019199</v>
      </c>
      <c r="J7">
        <v>0.89705256261620503</v>
      </c>
      <c r="K7">
        <v>0.33909280042815598</v>
      </c>
      <c r="L7">
        <v>0.70212765957446799</v>
      </c>
      <c r="M7" t="s">
        <v>96</v>
      </c>
      <c r="N7" t="s">
        <v>18</v>
      </c>
      <c r="O7" t="s">
        <v>19</v>
      </c>
      <c r="P7" s="1">
        <v>0.90097964410777298</v>
      </c>
      <c r="Q7" t="s">
        <v>20</v>
      </c>
    </row>
    <row r="8" spans="1:17" x14ac:dyDescent="0.35">
      <c r="A8">
        <v>5</v>
      </c>
      <c r="B8">
        <v>460</v>
      </c>
      <c r="C8" t="s">
        <v>792</v>
      </c>
      <c r="D8">
        <v>25</v>
      </c>
      <c r="E8">
        <v>20</v>
      </c>
      <c r="F8">
        <v>23.262132458406398</v>
      </c>
      <c r="G8">
        <v>1.25</v>
      </c>
      <c r="H8">
        <v>425</v>
      </c>
      <c r="I8">
        <v>78.284270763397203</v>
      </c>
      <c r="J8">
        <v>0.623726553828851</v>
      </c>
      <c r="K8">
        <v>0.87146464638290599</v>
      </c>
      <c r="L8">
        <v>1</v>
      </c>
      <c r="M8" t="s">
        <v>24</v>
      </c>
      <c r="N8" t="s">
        <v>18</v>
      </c>
      <c r="O8" t="s">
        <v>19</v>
      </c>
      <c r="P8" s="1">
        <v>0.89294345459703695</v>
      </c>
      <c r="Q8" t="s">
        <v>20</v>
      </c>
    </row>
    <row r="9" spans="1:17" x14ac:dyDescent="0.35">
      <c r="A9">
        <v>6</v>
      </c>
      <c r="B9">
        <v>299</v>
      </c>
      <c r="C9" t="s">
        <v>460</v>
      </c>
      <c r="D9">
        <v>20</v>
      </c>
      <c r="E9">
        <v>35</v>
      </c>
      <c r="F9">
        <v>28.209479177387799</v>
      </c>
      <c r="G9">
        <v>0.57142857142857095</v>
      </c>
      <c r="H9">
        <v>625</v>
      </c>
      <c r="I9">
        <v>98.284270763397203</v>
      </c>
      <c r="J9">
        <v>0.718349472663387</v>
      </c>
      <c r="K9">
        <v>0.813058589005062</v>
      </c>
      <c r="L9">
        <v>1</v>
      </c>
      <c r="M9" t="s">
        <v>17</v>
      </c>
      <c r="N9" t="s">
        <v>18</v>
      </c>
      <c r="O9" t="s">
        <v>19</v>
      </c>
      <c r="P9" s="1">
        <v>0.89178828499429097</v>
      </c>
      <c r="Q9" t="s">
        <v>20</v>
      </c>
    </row>
    <row r="10" spans="1:17" x14ac:dyDescent="0.35">
      <c r="A10">
        <v>7</v>
      </c>
      <c r="B10">
        <v>526</v>
      </c>
      <c r="C10" t="s">
        <v>296</v>
      </c>
      <c r="D10">
        <v>35</v>
      </c>
      <c r="E10">
        <v>15</v>
      </c>
      <c r="F10">
        <v>21.483699284957801</v>
      </c>
      <c r="G10">
        <v>2.3333333333333299</v>
      </c>
      <c r="H10">
        <v>362.5</v>
      </c>
      <c r="I10">
        <v>95.355338454246507</v>
      </c>
      <c r="J10">
        <v>0.76102564716302601</v>
      </c>
      <c r="K10">
        <v>0.50098860850952398</v>
      </c>
      <c r="L10">
        <v>0.76315789473684204</v>
      </c>
      <c r="M10" t="s">
        <v>96</v>
      </c>
      <c r="N10" t="s">
        <v>18</v>
      </c>
      <c r="O10" t="s">
        <v>19</v>
      </c>
      <c r="P10" s="1">
        <v>0.89030535798066601</v>
      </c>
      <c r="Q10" t="s">
        <v>20</v>
      </c>
    </row>
    <row r="11" spans="1:17" x14ac:dyDescent="0.35">
      <c r="A11">
        <v>8</v>
      </c>
      <c r="B11">
        <v>371</v>
      </c>
      <c r="C11" t="s">
        <v>513</v>
      </c>
      <c r="D11">
        <v>35</v>
      </c>
      <c r="E11">
        <v>20</v>
      </c>
      <c r="F11">
        <v>25.5447698497515</v>
      </c>
      <c r="G11">
        <v>1.75</v>
      </c>
      <c r="H11">
        <v>512.5</v>
      </c>
      <c r="I11">
        <v>95.355338454246507</v>
      </c>
      <c r="J11">
        <v>0.64329826762541198</v>
      </c>
      <c r="K11">
        <v>0.70829423961691296</v>
      </c>
      <c r="L11">
        <v>0.91111111111111098</v>
      </c>
      <c r="M11" t="s">
        <v>96</v>
      </c>
      <c r="N11" t="s">
        <v>18</v>
      </c>
      <c r="O11" t="s">
        <v>19</v>
      </c>
      <c r="P11" s="1">
        <v>0.87402288575283305</v>
      </c>
      <c r="Q11" t="s">
        <v>20</v>
      </c>
    </row>
    <row r="12" spans="1:17" x14ac:dyDescent="0.35">
      <c r="A12">
        <v>9</v>
      </c>
      <c r="B12">
        <v>314</v>
      </c>
      <c r="C12" t="s">
        <v>91</v>
      </c>
      <c r="D12">
        <v>60</v>
      </c>
      <c r="E12">
        <v>31</v>
      </c>
      <c r="F12">
        <v>27.639531957706801</v>
      </c>
      <c r="G12">
        <v>1.9152542670108801</v>
      </c>
      <c r="H12">
        <v>600</v>
      </c>
      <c r="I12">
        <v>184.85281229019199</v>
      </c>
      <c r="J12">
        <v>0.37155171874999099</v>
      </c>
      <c r="K12">
        <v>0.220652569949742</v>
      </c>
      <c r="L12">
        <v>0.46153846153846201</v>
      </c>
      <c r="M12" t="s">
        <v>96</v>
      </c>
      <c r="N12" t="s">
        <v>18</v>
      </c>
      <c r="O12" t="s">
        <v>19</v>
      </c>
      <c r="P12" s="1">
        <v>0.87367718689350604</v>
      </c>
      <c r="Q12" t="s">
        <v>20</v>
      </c>
    </row>
    <row r="13" spans="1:17" x14ac:dyDescent="0.35">
      <c r="A13">
        <v>10</v>
      </c>
      <c r="B13">
        <v>143</v>
      </c>
      <c r="C13" t="s">
        <v>606</v>
      </c>
      <c r="D13">
        <v>57</v>
      </c>
      <c r="E13">
        <v>75</v>
      </c>
      <c r="F13">
        <v>54.554536345004699</v>
      </c>
      <c r="G13">
        <v>0.74999996840437899</v>
      </c>
      <c r="H13">
        <v>2337.5</v>
      </c>
      <c r="I13">
        <v>248.49242150783499</v>
      </c>
      <c r="J13">
        <v>0.83547012061655601</v>
      </c>
      <c r="K13">
        <v>0.47570222981732802</v>
      </c>
      <c r="L13">
        <v>0.76016260162601601</v>
      </c>
      <c r="M13" t="s">
        <v>17</v>
      </c>
      <c r="N13" t="s">
        <v>18</v>
      </c>
      <c r="O13" t="s">
        <v>19</v>
      </c>
      <c r="P13" s="1">
        <v>0.87276388084119205</v>
      </c>
      <c r="Q13" t="s">
        <v>20</v>
      </c>
    </row>
    <row r="14" spans="1:17" x14ac:dyDescent="0.35">
      <c r="A14">
        <v>11</v>
      </c>
      <c r="B14">
        <v>218</v>
      </c>
      <c r="C14" t="s">
        <v>181</v>
      </c>
      <c r="D14">
        <v>29</v>
      </c>
      <c r="E14">
        <v>45</v>
      </c>
      <c r="F14">
        <v>35.233628199729601</v>
      </c>
      <c r="G14">
        <v>0.64999996268158999</v>
      </c>
      <c r="H14">
        <v>975</v>
      </c>
      <c r="I14">
        <v>126.56854152679399</v>
      </c>
      <c r="J14">
        <v>0.76073184880169298</v>
      </c>
      <c r="K14">
        <v>0.76482650219273096</v>
      </c>
      <c r="L14">
        <v>0.92857142857142905</v>
      </c>
      <c r="M14" t="s">
        <v>309</v>
      </c>
      <c r="N14" t="s">
        <v>18</v>
      </c>
      <c r="O14" t="s">
        <v>19</v>
      </c>
      <c r="P14" s="1">
        <v>0.86914298829959602</v>
      </c>
      <c r="Q14" t="s">
        <v>20</v>
      </c>
    </row>
    <row r="15" spans="1:17" x14ac:dyDescent="0.35">
      <c r="A15">
        <v>12</v>
      </c>
      <c r="B15">
        <v>468</v>
      </c>
      <c r="C15" t="s">
        <v>1923</v>
      </c>
      <c r="D15">
        <v>25</v>
      </c>
      <c r="E15">
        <v>20</v>
      </c>
      <c r="F15">
        <v>22.917489221187701</v>
      </c>
      <c r="G15">
        <v>1.25</v>
      </c>
      <c r="H15">
        <v>412.5</v>
      </c>
      <c r="I15">
        <v>75.355338454246507</v>
      </c>
      <c r="J15">
        <v>0.66193808585122904</v>
      </c>
      <c r="K15">
        <v>0.91286334187142004</v>
      </c>
      <c r="L15">
        <v>1</v>
      </c>
      <c r="M15" t="s">
        <v>24</v>
      </c>
      <c r="N15" t="s">
        <v>18</v>
      </c>
      <c r="O15" t="s">
        <v>19</v>
      </c>
      <c r="P15" s="1">
        <v>0.86713154162770401</v>
      </c>
      <c r="Q15" t="s">
        <v>20</v>
      </c>
    </row>
    <row r="16" spans="1:17" x14ac:dyDescent="0.35">
      <c r="A16">
        <v>13</v>
      </c>
      <c r="B16">
        <v>164</v>
      </c>
      <c r="C16" t="s">
        <v>99</v>
      </c>
      <c r="D16">
        <v>55</v>
      </c>
      <c r="E16">
        <v>51</v>
      </c>
      <c r="F16">
        <v>46.180907715541899</v>
      </c>
      <c r="G16">
        <v>1.09375015609036</v>
      </c>
      <c r="H16">
        <v>1675</v>
      </c>
      <c r="I16">
        <v>241.421353816986</v>
      </c>
      <c r="J16">
        <v>0.59153761447524</v>
      </c>
      <c r="K16">
        <v>0.36113810382431499</v>
      </c>
      <c r="L16">
        <v>0.72826086956521696</v>
      </c>
      <c r="M16" t="s">
        <v>96</v>
      </c>
      <c r="N16" t="s">
        <v>18</v>
      </c>
      <c r="O16" t="s">
        <v>19</v>
      </c>
      <c r="P16" s="1">
        <v>0.86613000982732302</v>
      </c>
      <c r="Q16" t="s">
        <v>20</v>
      </c>
    </row>
    <row r="17" spans="1:17" x14ac:dyDescent="0.35">
      <c r="A17">
        <v>14</v>
      </c>
      <c r="B17">
        <v>178</v>
      </c>
      <c r="C17" t="s">
        <v>1976</v>
      </c>
      <c r="D17">
        <v>44</v>
      </c>
      <c r="E17">
        <v>49</v>
      </c>
      <c r="F17">
        <v>41.841419359420001</v>
      </c>
      <c r="G17">
        <v>0.89473682156665102</v>
      </c>
      <c r="H17">
        <v>1375</v>
      </c>
      <c r="I17">
        <v>164.85281229019199</v>
      </c>
      <c r="J17">
        <v>0.74261454061176801</v>
      </c>
      <c r="K17">
        <v>0.63579900144341905</v>
      </c>
      <c r="L17">
        <v>0.84615384615384603</v>
      </c>
      <c r="M17" t="s">
        <v>96</v>
      </c>
      <c r="N17" t="s">
        <v>18</v>
      </c>
      <c r="O17" t="s">
        <v>19</v>
      </c>
      <c r="P17" s="1">
        <v>0.86545540657537301</v>
      </c>
      <c r="Q17" t="s">
        <v>20</v>
      </c>
    </row>
    <row r="18" spans="1:17" x14ac:dyDescent="0.35">
      <c r="A18">
        <v>15</v>
      </c>
      <c r="B18">
        <v>326</v>
      </c>
      <c r="C18" t="s">
        <v>632</v>
      </c>
      <c r="D18">
        <v>20</v>
      </c>
      <c r="E18">
        <v>40</v>
      </c>
      <c r="F18">
        <v>27.057581899030001</v>
      </c>
      <c r="G18">
        <v>0.5</v>
      </c>
      <c r="H18">
        <v>575</v>
      </c>
      <c r="I18">
        <v>102.426406145096</v>
      </c>
      <c r="J18">
        <v>0.81023949467248202</v>
      </c>
      <c r="K18">
        <v>0.68873767323214297</v>
      </c>
      <c r="L18">
        <v>0.90196078431372595</v>
      </c>
      <c r="M18" t="s">
        <v>96</v>
      </c>
      <c r="N18" t="s">
        <v>18</v>
      </c>
      <c r="O18" t="s">
        <v>19</v>
      </c>
      <c r="P18" s="1">
        <v>0.86431717234518202</v>
      </c>
      <c r="Q18" t="s">
        <v>20</v>
      </c>
    </row>
    <row r="19" spans="1:17" x14ac:dyDescent="0.35">
      <c r="A19">
        <v>16</v>
      </c>
      <c r="B19">
        <v>327</v>
      </c>
      <c r="C19" t="s">
        <v>239</v>
      </c>
      <c r="D19">
        <v>38</v>
      </c>
      <c r="E19">
        <v>23</v>
      </c>
      <c r="F19">
        <v>27.057581899030001</v>
      </c>
      <c r="G19">
        <v>1.6521740302246299</v>
      </c>
      <c r="H19">
        <v>575</v>
      </c>
      <c r="I19">
        <v>102.426406145096</v>
      </c>
      <c r="J19">
        <v>0.47568284401681199</v>
      </c>
      <c r="K19">
        <v>0.68873767323214297</v>
      </c>
      <c r="L19">
        <v>0.90196078431372595</v>
      </c>
      <c r="M19" t="s">
        <v>96</v>
      </c>
      <c r="N19" t="s">
        <v>18</v>
      </c>
      <c r="O19" t="s">
        <v>19</v>
      </c>
      <c r="P19" s="1">
        <v>0.86399531266950902</v>
      </c>
      <c r="Q19" t="s">
        <v>20</v>
      </c>
    </row>
    <row r="20" spans="1:17" x14ac:dyDescent="0.35">
      <c r="A20">
        <v>17</v>
      </c>
      <c r="B20">
        <v>194</v>
      </c>
      <c r="C20" t="s">
        <v>474</v>
      </c>
      <c r="D20">
        <v>34</v>
      </c>
      <c r="E20">
        <v>58</v>
      </c>
      <c r="F20">
        <v>38.265199286629098</v>
      </c>
      <c r="G20">
        <v>0.57692304222294999</v>
      </c>
      <c r="H20">
        <v>1150</v>
      </c>
      <c r="I20">
        <v>154.85281229019199</v>
      </c>
      <c r="J20">
        <v>0.86413337431868698</v>
      </c>
      <c r="K20">
        <v>0.60265603556957503</v>
      </c>
      <c r="L20">
        <v>0.86792452830188704</v>
      </c>
      <c r="M20" t="s">
        <v>96</v>
      </c>
      <c r="N20" t="s">
        <v>18</v>
      </c>
      <c r="O20" t="s">
        <v>19</v>
      </c>
      <c r="P20" s="1">
        <v>0.86264015642782998</v>
      </c>
      <c r="Q20" t="s">
        <v>20</v>
      </c>
    </row>
    <row r="21" spans="1:17" x14ac:dyDescent="0.35">
      <c r="A21">
        <v>18</v>
      </c>
      <c r="B21">
        <v>478</v>
      </c>
      <c r="C21" t="s">
        <v>341</v>
      </c>
      <c r="D21">
        <v>25</v>
      </c>
      <c r="E21">
        <v>20</v>
      </c>
      <c r="F21">
        <v>22.5675833419103</v>
      </c>
      <c r="G21">
        <v>1.25</v>
      </c>
      <c r="H21">
        <v>400</v>
      </c>
      <c r="I21">
        <v>78.284270763397203</v>
      </c>
      <c r="J21">
        <v>0.68893917340007305</v>
      </c>
      <c r="K21">
        <v>0.82020202012508803</v>
      </c>
      <c r="L21">
        <v>0.96969696969696995</v>
      </c>
      <c r="M21" t="s">
        <v>96</v>
      </c>
      <c r="N21" t="s">
        <v>18</v>
      </c>
      <c r="O21" t="s">
        <v>19</v>
      </c>
      <c r="P21" s="1">
        <v>0.86250878480689896</v>
      </c>
      <c r="Q21" t="s">
        <v>20</v>
      </c>
    </row>
    <row r="22" spans="1:17" x14ac:dyDescent="0.35">
      <c r="A22">
        <v>19</v>
      </c>
      <c r="B22">
        <v>292</v>
      </c>
      <c r="C22" t="s">
        <v>209</v>
      </c>
      <c r="D22">
        <v>35</v>
      </c>
      <c r="E22">
        <v>32</v>
      </c>
      <c r="F22">
        <v>28.768136958757999</v>
      </c>
      <c r="G22">
        <v>1.1111110778099</v>
      </c>
      <c r="H22">
        <v>650</v>
      </c>
      <c r="I22">
        <v>134.85281229019199</v>
      </c>
      <c r="J22">
        <v>0.70907669859328404</v>
      </c>
      <c r="K22">
        <v>0.44916220470614199</v>
      </c>
      <c r="L22">
        <v>0.71232876712328796</v>
      </c>
      <c r="M22" t="s">
        <v>96</v>
      </c>
      <c r="N22" t="s">
        <v>18</v>
      </c>
      <c r="O22" t="s">
        <v>19</v>
      </c>
      <c r="P22" s="1">
        <v>0.85849888965417898</v>
      </c>
      <c r="Q22" t="s">
        <v>20</v>
      </c>
    </row>
    <row r="23" spans="1:17" x14ac:dyDescent="0.35">
      <c r="A23">
        <v>20</v>
      </c>
      <c r="B23">
        <v>586</v>
      </c>
      <c r="C23" t="s">
        <v>395</v>
      </c>
      <c r="D23">
        <v>15</v>
      </c>
      <c r="E23">
        <v>30</v>
      </c>
      <c r="F23">
        <v>20.342144725641099</v>
      </c>
      <c r="G23">
        <v>0.5</v>
      </c>
      <c r="H23">
        <v>325</v>
      </c>
      <c r="I23">
        <v>78.284270763397203</v>
      </c>
      <c r="J23">
        <v>0.75571815993279901</v>
      </c>
      <c r="K23">
        <v>0.66641414135163402</v>
      </c>
      <c r="L23">
        <v>0.92857142857142905</v>
      </c>
      <c r="M23" t="s">
        <v>96</v>
      </c>
      <c r="N23" t="s">
        <v>18</v>
      </c>
      <c r="O23" t="s">
        <v>19</v>
      </c>
      <c r="P23" s="1">
        <v>0.85734718185936698</v>
      </c>
      <c r="Q23" t="s">
        <v>20</v>
      </c>
    </row>
    <row r="24" spans="1:17" x14ac:dyDescent="0.35">
      <c r="A24">
        <v>21</v>
      </c>
      <c r="B24">
        <v>256</v>
      </c>
      <c r="C24" t="s">
        <v>372</v>
      </c>
      <c r="D24">
        <v>22</v>
      </c>
      <c r="E24">
        <v>48</v>
      </c>
      <c r="F24">
        <v>30.9019361618552</v>
      </c>
      <c r="G24">
        <v>0.45833332505491098</v>
      </c>
      <c r="H24">
        <v>750</v>
      </c>
      <c r="I24">
        <v>120.710676908493</v>
      </c>
      <c r="J24">
        <v>0.85352733784870405</v>
      </c>
      <c r="K24">
        <v>0.64681451431220605</v>
      </c>
      <c r="L24">
        <v>0.90909090909090895</v>
      </c>
      <c r="M24" t="s">
        <v>96</v>
      </c>
      <c r="N24" t="s">
        <v>18</v>
      </c>
      <c r="O24" t="s">
        <v>19</v>
      </c>
      <c r="P24" s="1">
        <v>0.85712438407219205</v>
      </c>
      <c r="Q24" t="s">
        <v>20</v>
      </c>
    </row>
    <row r="25" spans="1:17" x14ac:dyDescent="0.35">
      <c r="A25">
        <v>22</v>
      </c>
      <c r="B25">
        <v>175</v>
      </c>
      <c r="C25" t="s">
        <v>1012</v>
      </c>
      <c r="D25">
        <v>67</v>
      </c>
      <c r="E25">
        <v>47</v>
      </c>
      <c r="F25">
        <v>43.152205438136903</v>
      </c>
      <c r="G25">
        <v>1.42857139955809</v>
      </c>
      <c r="H25">
        <v>1462.5</v>
      </c>
      <c r="I25">
        <v>221.92387998104101</v>
      </c>
      <c r="J25">
        <v>0.65351864996154496</v>
      </c>
      <c r="K25">
        <v>0.373162217604038</v>
      </c>
      <c r="L25">
        <v>0.63586956521739102</v>
      </c>
      <c r="M25" t="s">
        <v>96</v>
      </c>
      <c r="N25" t="s">
        <v>18</v>
      </c>
      <c r="O25" t="s">
        <v>19</v>
      </c>
      <c r="P25" s="1">
        <v>0.85707821778619697</v>
      </c>
      <c r="Q25" t="s">
        <v>20</v>
      </c>
    </row>
    <row r="26" spans="1:17" x14ac:dyDescent="0.35">
      <c r="A26">
        <v>23</v>
      </c>
      <c r="B26">
        <v>375</v>
      </c>
      <c r="C26" t="s">
        <v>93</v>
      </c>
      <c r="D26">
        <v>30</v>
      </c>
      <c r="E26">
        <v>25</v>
      </c>
      <c r="F26">
        <v>25.5447698497515</v>
      </c>
      <c r="G26">
        <v>1.2</v>
      </c>
      <c r="H26">
        <v>512.5</v>
      </c>
      <c r="I26">
        <v>99.497473835945101</v>
      </c>
      <c r="J26">
        <v>0.74437760467129399</v>
      </c>
      <c r="K26">
        <v>0.65054841753705595</v>
      </c>
      <c r="L26">
        <v>0.87234042553191504</v>
      </c>
      <c r="M26" t="s">
        <v>17</v>
      </c>
      <c r="N26" t="s">
        <v>18</v>
      </c>
      <c r="O26" t="s">
        <v>19</v>
      </c>
      <c r="P26" s="1">
        <v>0.855518080973795</v>
      </c>
      <c r="Q26" t="s">
        <v>20</v>
      </c>
    </row>
    <row r="27" spans="1:17" x14ac:dyDescent="0.35">
      <c r="A27">
        <v>24</v>
      </c>
      <c r="B27">
        <v>196</v>
      </c>
      <c r="C27" t="s">
        <v>47</v>
      </c>
      <c r="D27">
        <v>63</v>
      </c>
      <c r="E27">
        <v>31</v>
      </c>
      <c r="F27">
        <v>38.056668037759799</v>
      </c>
      <c r="G27">
        <v>2</v>
      </c>
      <c r="H27">
        <v>1137.5</v>
      </c>
      <c r="I27">
        <v>167.78174459934201</v>
      </c>
      <c r="J27">
        <v>0.46120830517960199</v>
      </c>
      <c r="K27">
        <v>0.50777563456569796</v>
      </c>
      <c r="L27">
        <v>0.74590163934426201</v>
      </c>
      <c r="M27" t="s">
        <v>96</v>
      </c>
      <c r="N27" t="s">
        <v>18</v>
      </c>
      <c r="O27" t="s">
        <v>19</v>
      </c>
      <c r="P27" s="1">
        <v>0.85493344316176101</v>
      </c>
      <c r="Q27" t="s">
        <v>20</v>
      </c>
    </row>
    <row r="28" spans="1:17" x14ac:dyDescent="0.35">
      <c r="A28">
        <v>25</v>
      </c>
      <c r="B28">
        <v>325</v>
      </c>
      <c r="C28" t="s">
        <v>208</v>
      </c>
      <c r="D28">
        <v>25</v>
      </c>
      <c r="E28">
        <v>30</v>
      </c>
      <c r="F28">
        <v>27.350104799285699</v>
      </c>
      <c r="G28">
        <v>0.83333333333333304</v>
      </c>
      <c r="H28">
        <v>587.5</v>
      </c>
      <c r="I28">
        <v>95.355338454246507</v>
      </c>
      <c r="J28">
        <v>0.57238858085547895</v>
      </c>
      <c r="K28">
        <v>0.81194705517060795</v>
      </c>
      <c r="L28">
        <v>0.94</v>
      </c>
      <c r="M28" t="s">
        <v>96</v>
      </c>
      <c r="N28" t="s">
        <v>18</v>
      </c>
      <c r="O28" t="s">
        <v>19</v>
      </c>
      <c r="P28" s="1">
        <v>0.85465416465965205</v>
      </c>
      <c r="Q28" t="s">
        <v>20</v>
      </c>
    </row>
    <row r="29" spans="1:17" x14ac:dyDescent="0.35">
      <c r="A29">
        <v>26</v>
      </c>
      <c r="B29">
        <v>156</v>
      </c>
      <c r="C29" t="s">
        <v>275</v>
      </c>
      <c r="D29">
        <v>71</v>
      </c>
      <c r="E29">
        <v>49</v>
      </c>
      <c r="F29">
        <v>48.860251190291997</v>
      </c>
      <c r="G29">
        <v>1.4285715386693301</v>
      </c>
      <c r="H29">
        <v>1875</v>
      </c>
      <c r="I29">
        <v>218.99494767189</v>
      </c>
      <c r="J29">
        <v>0.74772764695049299</v>
      </c>
      <c r="K29">
        <v>0.49129567955789899</v>
      </c>
      <c r="L29">
        <v>0.76923076923076905</v>
      </c>
      <c r="M29" t="s">
        <v>2463</v>
      </c>
      <c r="N29" t="s">
        <v>18</v>
      </c>
      <c r="O29" t="s">
        <v>19</v>
      </c>
      <c r="P29" s="1">
        <v>0.85403587037597295</v>
      </c>
      <c r="Q29" t="s">
        <v>20</v>
      </c>
    </row>
    <row r="30" spans="1:17" x14ac:dyDescent="0.35">
      <c r="A30">
        <v>27</v>
      </c>
      <c r="B30">
        <v>197</v>
      </c>
      <c r="C30" t="s">
        <v>479</v>
      </c>
      <c r="D30">
        <v>42</v>
      </c>
      <c r="E30">
        <v>39</v>
      </c>
      <c r="F30">
        <v>38.056668037759799</v>
      </c>
      <c r="G30">
        <v>1.0909090686165399</v>
      </c>
      <c r="H30">
        <v>1137.5</v>
      </c>
      <c r="I30">
        <v>143.63960921764399</v>
      </c>
      <c r="J30">
        <v>0.59732165365190304</v>
      </c>
      <c r="K30">
        <v>0.69280791317596901</v>
      </c>
      <c r="L30">
        <v>0.88349514563106801</v>
      </c>
      <c r="M30" t="s">
        <v>96</v>
      </c>
      <c r="N30" t="s">
        <v>18</v>
      </c>
      <c r="O30" t="s">
        <v>19</v>
      </c>
      <c r="P30" s="1">
        <v>0.853118344376808</v>
      </c>
      <c r="Q30" t="s">
        <v>20</v>
      </c>
    </row>
    <row r="31" spans="1:17" x14ac:dyDescent="0.35">
      <c r="A31">
        <v>28</v>
      </c>
      <c r="B31">
        <v>283</v>
      </c>
      <c r="C31" t="s">
        <v>190</v>
      </c>
      <c r="D31">
        <v>25</v>
      </c>
      <c r="E31">
        <v>40</v>
      </c>
      <c r="F31">
        <v>29.043436408025901</v>
      </c>
      <c r="G31">
        <v>0.625</v>
      </c>
      <c r="H31">
        <v>662.5</v>
      </c>
      <c r="I31">
        <v>109.497473835945</v>
      </c>
      <c r="J31">
        <v>0.595034722361938</v>
      </c>
      <c r="K31">
        <v>0.69436456044183004</v>
      </c>
      <c r="L31">
        <v>0.91379310344827602</v>
      </c>
      <c r="M31" t="s">
        <v>96</v>
      </c>
      <c r="N31" t="s">
        <v>18</v>
      </c>
      <c r="O31" t="s">
        <v>19</v>
      </c>
      <c r="P31" s="1">
        <v>0.85085989837499898</v>
      </c>
      <c r="Q31" t="s">
        <v>20</v>
      </c>
    </row>
    <row r="32" spans="1:17" x14ac:dyDescent="0.35">
      <c r="A32">
        <v>29</v>
      </c>
      <c r="B32">
        <v>234</v>
      </c>
      <c r="C32" t="s">
        <v>636</v>
      </c>
      <c r="D32">
        <v>29</v>
      </c>
      <c r="E32">
        <v>54</v>
      </c>
      <c r="F32">
        <v>33.615474055149903</v>
      </c>
      <c r="G32">
        <v>0.54166667407111402</v>
      </c>
      <c r="H32">
        <v>887.5</v>
      </c>
      <c r="I32">
        <v>147.78174459934201</v>
      </c>
      <c r="J32">
        <v>0.754608965034681</v>
      </c>
      <c r="K32">
        <v>0.51066565162732103</v>
      </c>
      <c r="L32">
        <v>0.81609195402298895</v>
      </c>
      <c r="M32" t="s">
        <v>96</v>
      </c>
      <c r="N32" t="s">
        <v>18</v>
      </c>
      <c r="O32" t="s">
        <v>19</v>
      </c>
      <c r="P32" s="1">
        <v>0.84946589468559297</v>
      </c>
      <c r="Q32" t="s">
        <v>20</v>
      </c>
    </row>
    <row r="33" spans="1:17" x14ac:dyDescent="0.35">
      <c r="A33">
        <v>30</v>
      </c>
      <c r="B33">
        <v>338</v>
      </c>
      <c r="C33" t="s">
        <v>321</v>
      </c>
      <c r="D33">
        <v>30</v>
      </c>
      <c r="E33">
        <v>25</v>
      </c>
      <c r="F33">
        <v>26.7618617422916</v>
      </c>
      <c r="G33">
        <v>1.2</v>
      </c>
      <c r="H33">
        <v>562.5</v>
      </c>
      <c r="I33">
        <v>95.355338454246507</v>
      </c>
      <c r="J33">
        <v>0.59688728749881903</v>
      </c>
      <c r="K33">
        <v>0.77739611665270902</v>
      </c>
      <c r="L33">
        <v>0.91836734693877597</v>
      </c>
      <c r="M33" t="s">
        <v>17</v>
      </c>
      <c r="N33" t="s">
        <v>18</v>
      </c>
      <c r="O33" t="s">
        <v>19</v>
      </c>
      <c r="P33" s="1">
        <v>0.84612021796472803</v>
      </c>
      <c r="Q33" t="s">
        <v>20</v>
      </c>
    </row>
    <row r="35" spans="1:17" x14ac:dyDescent="0.35">
      <c r="L35" t="s">
        <v>24</v>
      </c>
      <c r="M35">
        <f>COUNTIF($M$4:$M$33,M8)</f>
        <v>3</v>
      </c>
      <c r="N35" s="7">
        <f>M35/30*100</f>
        <v>10</v>
      </c>
    </row>
    <row r="36" spans="1:17" x14ac:dyDescent="0.35">
      <c r="L36" t="s">
        <v>309</v>
      </c>
      <c r="M36">
        <f>COUNTIF($M$4:$M$33,M14)</f>
        <v>3</v>
      </c>
      <c r="N36" s="7">
        <f t="shared" ref="N36:N40" si="0">M36/30*100</f>
        <v>10</v>
      </c>
    </row>
    <row r="37" spans="1:17" x14ac:dyDescent="0.35">
      <c r="L37" t="s">
        <v>96</v>
      </c>
      <c r="M37">
        <f>COUNTIF($M$4:$M$33,M10)</f>
        <v>19</v>
      </c>
      <c r="N37" s="7">
        <f t="shared" si="0"/>
        <v>63.333333333333329</v>
      </c>
    </row>
    <row r="38" spans="1:17" x14ac:dyDescent="0.35">
      <c r="L38" t="s">
        <v>2463</v>
      </c>
      <c r="M38">
        <f>COUNTIF($M$4:$M$33,M29)</f>
        <v>1</v>
      </c>
      <c r="N38" s="7">
        <f t="shared" si="0"/>
        <v>3.3333333333333335</v>
      </c>
    </row>
    <row r="39" spans="1:17" x14ac:dyDescent="0.35">
      <c r="L39" t="s">
        <v>17</v>
      </c>
      <c r="M39">
        <f>COUNTIF($M$4:$M$33,M33)</f>
        <v>4</v>
      </c>
      <c r="N39" s="7">
        <f t="shared" si="0"/>
        <v>13.333333333333334</v>
      </c>
    </row>
    <row r="40" spans="1:17" x14ac:dyDescent="0.35">
      <c r="M40">
        <f>SUM(M35:M39)</f>
        <v>30</v>
      </c>
      <c r="N40">
        <f t="shared" si="0"/>
        <v>100</v>
      </c>
    </row>
  </sheetData>
  <autoFilter ref="A3:Q33" xr:uid="{68FECD5C-72B2-455C-9B08-BB00239A06F7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62372-E151-433B-B588-3D793E653E70}">
  <dimension ref="A2:Q421"/>
  <sheetViews>
    <sheetView workbookViewId="0">
      <selection activeCell="C2" sqref="C2"/>
    </sheetView>
  </sheetViews>
  <sheetFormatPr defaultRowHeight="14.5" x14ac:dyDescent="0.35"/>
  <cols>
    <col min="13" max="13" width="12.453125" customWidth="1"/>
  </cols>
  <sheetData>
    <row r="2" spans="1:17" x14ac:dyDescent="0.35">
      <c r="B2" t="s">
        <v>3275</v>
      </c>
      <c r="C2">
        <v>2.58E-2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1065</v>
      </c>
      <c r="C4" t="s">
        <v>848</v>
      </c>
      <c r="D4">
        <v>100</v>
      </c>
      <c r="E4">
        <v>50</v>
      </c>
      <c r="F4">
        <v>64.327509825806899</v>
      </c>
      <c r="G4">
        <v>2</v>
      </c>
      <c r="H4">
        <v>3250</v>
      </c>
      <c r="I4">
        <v>258.99494767188997</v>
      </c>
      <c r="J4">
        <v>0.80923703972715899</v>
      </c>
      <c r="K4">
        <v>0.608850462982092</v>
      </c>
      <c r="L4">
        <v>0.91549295774647899</v>
      </c>
      <c r="M4" t="s">
        <v>959</v>
      </c>
      <c r="N4" t="s">
        <v>18</v>
      </c>
      <c r="O4" t="s">
        <v>19</v>
      </c>
      <c r="P4" s="1">
        <v>0.93152574094779295</v>
      </c>
      <c r="Q4" t="s">
        <v>20</v>
      </c>
    </row>
    <row r="5" spans="1:17" x14ac:dyDescent="0.35">
      <c r="A5">
        <v>2</v>
      </c>
      <c r="B5">
        <v>134</v>
      </c>
      <c r="C5" t="s">
        <v>371</v>
      </c>
      <c r="D5">
        <v>517</v>
      </c>
      <c r="E5">
        <v>402</v>
      </c>
      <c r="F5">
        <v>405.491025434888</v>
      </c>
      <c r="G5">
        <v>1.28740844021676</v>
      </c>
      <c r="H5">
        <v>129137.5</v>
      </c>
      <c r="I5">
        <v>1834.5941382646599</v>
      </c>
      <c r="J5">
        <v>0.57011237134279202</v>
      </c>
      <c r="K5">
        <v>0.482150071462908</v>
      </c>
      <c r="L5">
        <v>0.84465701904995505</v>
      </c>
      <c r="M5" t="s">
        <v>959</v>
      </c>
      <c r="N5" t="s">
        <v>18</v>
      </c>
      <c r="O5" t="s">
        <v>19</v>
      </c>
      <c r="P5" s="1">
        <v>0.93143829047889803</v>
      </c>
      <c r="Q5" t="s">
        <v>20</v>
      </c>
    </row>
    <row r="6" spans="1:17" x14ac:dyDescent="0.35">
      <c r="A6">
        <v>3</v>
      </c>
      <c r="B6">
        <v>285</v>
      </c>
      <c r="C6" t="s">
        <v>621</v>
      </c>
      <c r="D6">
        <v>368</v>
      </c>
      <c r="E6">
        <v>205</v>
      </c>
      <c r="F6">
        <v>244.33382728097601</v>
      </c>
      <c r="G6">
        <v>1.8006500731632999</v>
      </c>
      <c r="H6">
        <v>46887.5</v>
      </c>
      <c r="I6">
        <v>1009.6193999052</v>
      </c>
      <c r="J6">
        <v>0.75150502120769602</v>
      </c>
      <c r="K6">
        <v>0.57803158139007005</v>
      </c>
      <c r="L6">
        <v>0.90757319138640202</v>
      </c>
      <c r="M6" t="s">
        <v>959</v>
      </c>
      <c r="N6" t="s">
        <v>18</v>
      </c>
      <c r="O6" t="s">
        <v>19</v>
      </c>
      <c r="P6" s="1">
        <v>0.93026392996532103</v>
      </c>
      <c r="Q6" t="s">
        <v>20</v>
      </c>
    </row>
    <row r="7" spans="1:17" x14ac:dyDescent="0.35">
      <c r="A7">
        <v>4</v>
      </c>
      <c r="B7">
        <v>537</v>
      </c>
      <c r="C7" t="s">
        <v>521</v>
      </c>
      <c r="D7">
        <v>187</v>
      </c>
      <c r="E7">
        <v>165</v>
      </c>
      <c r="F7">
        <v>157.51906433199301</v>
      </c>
      <c r="G7">
        <v>1.13089628683399</v>
      </c>
      <c r="H7">
        <v>19487.5</v>
      </c>
      <c r="I7">
        <v>629.91377532482102</v>
      </c>
      <c r="J7">
        <v>0.76222495751554098</v>
      </c>
      <c r="K7">
        <v>0.61716854083305395</v>
      </c>
      <c r="L7">
        <v>0.86852367688022303</v>
      </c>
      <c r="M7" t="s">
        <v>959</v>
      </c>
      <c r="N7" t="s">
        <v>18</v>
      </c>
      <c r="O7" t="s">
        <v>19</v>
      </c>
      <c r="P7" s="1">
        <v>0.92993441761854301</v>
      </c>
      <c r="Q7" t="s">
        <v>20</v>
      </c>
    </row>
    <row r="8" spans="1:17" x14ac:dyDescent="0.35">
      <c r="A8">
        <v>5</v>
      </c>
      <c r="B8">
        <v>1278</v>
      </c>
      <c r="C8" t="s">
        <v>1815</v>
      </c>
      <c r="D8">
        <v>55</v>
      </c>
      <c r="E8">
        <v>40</v>
      </c>
      <c r="F8">
        <v>43.8836508441576</v>
      </c>
      <c r="G8">
        <v>1.375</v>
      </c>
      <c r="H8">
        <v>1512.5</v>
      </c>
      <c r="I8">
        <v>167.78174459934201</v>
      </c>
      <c r="J8">
        <v>0.71413347495851298</v>
      </c>
      <c r="K8">
        <v>0.67517419541153301</v>
      </c>
      <c r="L8">
        <v>0.88321167883211704</v>
      </c>
      <c r="M8" t="s">
        <v>959</v>
      </c>
      <c r="N8" t="s">
        <v>18</v>
      </c>
      <c r="O8" t="s">
        <v>19</v>
      </c>
      <c r="P8" s="1">
        <v>0.92673883901424703</v>
      </c>
      <c r="Q8" t="s">
        <v>20</v>
      </c>
    </row>
    <row r="9" spans="1:17" x14ac:dyDescent="0.35">
      <c r="A9">
        <v>6</v>
      </c>
      <c r="B9">
        <v>333</v>
      </c>
      <c r="C9" t="s">
        <v>954</v>
      </c>
      <c r="D9">
        <v>473</v>
      </c>
      <c r="E9">
        <v>167</v>
      </c>
      <c r="F9">
        <v>219.23684182580399</v>
      </c>
      <c r="G9">
        <v>2.8351880843808202</v>
      </c>
      <c r="H9">
        <v>37750</v>
      </c>
      <c r="I9">
        <v>1373.6753106117201</v>
      </c>
      <c r="J9">
        <v>0.68334378494368897</v>
      </c>
      <c r="K9">
        <v>0.25139615711785801</v>
      </c>
      <c r="L9">
        <v>0.64668094218415395</v>
      </c>
      <c r="M9" t="s">
        <v>959</v>
      </c>
      <c r="N9" t="s">
        <v>18</v>
      </c>
      <c r="O9" t="s">
        <v>19</v>
      </c>
      <c r="P9" s="1">
        <v>0.92580366234522105</v>
      </c>
      <c r="Q9" t="s">
        <v>20</v>
      </c>
    </row>
    <row r="10" spans="1:17" x14ac:dyDescent="0.35">
      <c r="A10">
        <v>7</v>
      </c>
      <c r="B10">
        <v>489</v>
      </c>
      <c r="C10" t="s">
        <v>840</v>
      </c>
      <c r="D10">
        <v>282</v>
      </c>
      <c r="E10">
        <v>156</v>
      </c>
      <c r="F10">
        <v>168.502943142232</v>
      </c>
      <c r="G10">
        <v>1.80660970073793</v>
      </c>
      <c r="H10">
        <v>22300</v>
      </c>
      <c r="I10">
        <v>934.97473835945095</v>
      </c>
      <c r="J10">
        <v>0.68548467191958296</v>
      </c>
      <c r="K10">
        <v>0.32056416564627799</v>
      </c>
      <c r="L10">
        <v>0.67806917521854804</v>
      </c>
      <c r="M10" t="s">
        <v>959</v>
      </c>
      <c r="N10" t="s">
        <v>18</v>
      </c>
      <c r="O10" t="s">
        <v>19</v>
      </c>
      <c r="P10" s="1">
        <v>0.92510016494022296</v>
      </c>
      <c r="Q10" t="s">
        <v>20</v>
      </c>
    </row>
    <row r="11" spans="1:17" x14ac:dyDescent="0.35">
      <c r="A11">
        <v>8</v>
      </c>
      <c r="B11">
        <v>473</v>
      </c>
      <c r="C11" t="s">
        <v>456</v>
      </c>
      <c r="D11">
        <v>184</v>
      </c>
      <c r="E11">
        <v>166</v>
      </c>
      <c r="F11">
        <v>171.59156293944201</v>
      </c>
      <c r="G11">
        <v>1.1063831008328899</v>
      </c>
      <c r="H11">
        <v>23125</v>
      </c>
      <c r="I11">
        <v>609.41124916076706</v>
      </c>
      <c r="J11">
        <v>0.69847909963646104</v>
      </c>
      <c r="K11">
        <v>0.782475362864681</v>
      </c>
      <c r="L11">
        <v>0.94339622641509402</v>
      </c>
      <c r="M11" t="s">
        <v>959</v>
      </c>
      <c r="N11" t="s">
        <v>18</v>
      </c>
      <c r="O11" t="s">
        <v>19</v>
      </c>
      <c r="P11" s="1">
        <v>0.92116037795795802</v>
      </c>
      <c r="Q11" t="s">
        <v>20</v>
      </c>
    </row>
    <row r="12" spans="1:17" x14ac:dyDescent="0.35">
      <c r="A12">
        <v>9</v>
      </c>
      <c r="B12">
        <v>170</v>
      </c>
      <c r="C12" t="s">
        <v>174</v>
      </c>
      <c r="D12">
        <v>340</v>
      </c>
      <c r="E12">
        <v>344</v>
      </c>
      <c r="F12">
        <v>339.42932004207103</v>
      </c>
      <c r="G12">
        <v>0.98766663347464101</v>
      </c>
      <c r="H12">
        <v>90487.5</v>
      </c>
      <c r="I12">
        <v>1148.6143475771</v>
      </c>
      <c r="J12">
        <v>0.66050009117759101</v>
      </c>
      <c r="K12">
        <v>0.86188630492580398</v>
      </c>
      <c r="L12">
        <v>0.97613268608414205</v>
      </c>
      <c r="M12" t="s">
        <v>959</v>
      </c>
      <c r="N12" t="s">
        <v>18</v>
      </c>
      <c r="O12" t="s">
        <v>19</v>
      </c>
      <c r="P12" s="1">
        <v>0.92088997818745</v>
      </c>
      <c r="Q12" t="s">
        <v>20</v>
      </c>
    </row>
    <row r="13" spans="1:17" x14ac:dyDescent="0.35">
      <c r="A13">
        <v>10</v>
      </c>
      <c r="B13">
        <v>454</v>
      </c>
      <c r="C13" t="s">
        <v>145</v>
      </c>
      <c r="D13">
        <v>170</v>
      </c>
      <c r="E13">
        <v>205</v>
      </c>
      <c r="F13">
        <v>177.06926268865399</v>
      </c>
      <c r="G13">
        <v>0.82758620048181097</v>
      </c>
      <c r="H13">
        <v>24625</v>
      </c>
      <c r="I13">
        <v>655.26911377906799</v>
      </c>
      <c r="J13">
        <v>0.73746188320472705</v>
      </c>
      <c r="K13">
        <v>0.72068703190453498</v>
      </c>
      <c r="L13">
        <v>0.92575187969924799</v>
      </c>
      <c r="M13" t="s">
        <v>959</v>
      </c>
      <c r="N13" t="s">
        <v>18</v>
      </c>
      <c r="O13" t="s">
        <v>19</v>
      </c>
      <c r="P13" s="1">
        <v>0.91939861809262102</v>
      </c>
      <c r="Q13" t="s">
        <v>20</v>
      </c>
    </row>
    <row r="14" spans="1:17" x14ac:dyDescent="0.35">
      <c r="A14">
        <v>11</v>
      </c>
      <c r="B14">
        <v>316</v>
      </c>
      <c r="C14" t="s">
        <v>618</v>
      </c>
      <c r="D14">
        <v>247</v>
      </c>
      <c r="E14">
        <v>253</v>
      </c>
      <c r="F14">
        <v>225.53474191833499</v>
      </c>
      <c r="G14">
        <v>0.97743063932539798</v>
      </c>
      <c r="H14">
        <v>39950</v>
      </c>
      <c r="I14">
        <v>1009.82755064964</v>
      </c>
      <c r="J14">
        <v>0.76606988363651096</v>
      </c>
      <c r="K14">
        <v>0.49230269964733803</v>
      </c>
      <c r="L14">
        <v>0.83120936280884306</v>
      </c>
      <c r="M14" t="s">
        <v>959</v>
      </c>
      <c r="N14" t="s">
        <v>18</v>
      </c>
      <c r="O14" t="s">
        <v>19</v>
      </c>
      <c r="P14" s="1">
        <v>0.919380585681292</v>
      </c>
      <c r="Q14" t="s">
        <v>20</v>
      </c>
    </row>
    <row r="15" spans="1:17" x14ac:dyDescent="0.35">
      <c r="A15">
        <v>12</v>
      </c>
      <c r="B15">
        <v>953</v>
      </c>
      <c r="C15" t="s">
        <v>593</v>
      </c>
      <c r="D15">
        <v>58</v>
      </c>
      <c r="E15">
        <v>117</v>
      </c>
      <c r="F15">
        <v>80.779655030011796</v>
      </c>
      <c r="G15">
        <v>0.49583332105998501</v>
      </c>
      <c r="H15">
        <v>5125</v>
      </c>
      <c r="I15">
        <v>309.70562458038302</v>
      </c>
      <c r="J15">
        <v>0.86920313709955599</v>
      </c>
      <c r="K15">
        <v>0.67143743093349295</v>
      </c>
      <c r="L15">
        <v>0.93181818181818199</v>
      </c>
      <c r="M15" t="s">
        <v>959</v>
      </c>
      <c r="N15" t="s">
        <v>18</v>
      </c>
      <c r="O15" t="s">
        <v>19</v>
      </c>
      <c r="P15" s="1">
        <v>0.91927325635983403</v>
      </c>
      <c r="Q15" t="s">
        <v>20</v>
      </c>
    </row>
    <row r="16" spans="1:17" x14ac:dyDescent="0.35">
      <c r="A16">
        <v>13</v>
      </c>
      <c r="B16">
        <v>474</v>
      </c>
      <c r="C16" t="s">
        <v>864</v>
      </c>
      <c r="D16">
        <v>140</v>
      </c>
      <c r="E16">
        <v>301</v>
      </c>
      <c r="F16">
        <v>171.49878566153799</v>
      </c>
      <c r="G16">
        <v>0.46353269544200199</v>
      </c>
      <c r="H16">
        <v>23100</v>
      </c>
      <c r="I16">
        <v>824.26406145095802</v>
      </c>
      <c r="J16">
        <v>0.89224971560364297</v>
      </c>
      <c r="K16">
        <v>0.42725692896997802</v>
      </c>
      <c r="L16">
        <v>0.76458419528340904</v>
      </c>
      <c r="M16" t="s">
        <v>959</v>
      </c>
      <c r="N16" t="s">
        <v>18</v>
      </c>
      <c r="O16" t="s">
        <v>19</v>
      </c>
      <c r="P16" s="1">
        <v>0.91819697911277998</v>
      </c>
      <c r="Q16" t="s">
        <v>20</v>
      </c>
    </row>
    <row r="17" spans="1:17" x14ac:dyDescent="0.35">
      <c r="A17">
        <v>14</v>
      </c>
      <c r="B17">
        <v>459</v>
      </c>
      <c r="C17" t="s">
        <v>710</v>
      </c>
      <c r="D17">
        <v>355</v>
      </c>
      <c r="E17">
        <v>131</v>
      </c>
      <c r="F17">
        <v>175.30778508396301</v>
      </c>
      <c r="G17">
        <v>2.7136932694109399</v>
      </c>
      <c r="H17">
        <v>24137.5</v>
      </c>
      <c r="I17">
        <v>1094.4722121954001</v>
      </c>
      <c r="J17">
        <v>0.78422913895874502</v>
      </c>
      <c r="K17">
        <v>0.25321689059948699</v>
      </c>
      <c r="L17">
        <v>0.70294867127775795</v>
      </c>
      <c r="M17" t="s">
        <v>959</v>
      </c>
      <c r="N17" t="s">
        <v>18</v>
      </c>
      <c r="O17" t="s">
        <v>19</v>
      </c>
      <c r="P17" s="1">
        <v>0.91754792197321</v>
      </c>
      <c r="Q17" t="s">
        <v>20</v>
      </c>
    </row>
    <row r="18" spans="1:17" x14ac:dyDescent="0.35">
      <c r="A18">
        <v>15</v>
      </c>
      <c r="B18">
        <v>874</v>
      </c>
      <c r="C18" t="s">
        <v>1097</v>
      </c>
      <c r="D18">
        <v>95</v>
      </c>
      <c r="E18">
        <v>163</v>
      </c>
      <c r="F18">
        <v>92.877327241801694</v>
      </c>
      <c r="G18">
        <v>0.58695650644197395</v>
      </c>
      <c r="H18">
        <v>6775</v>
      </c>
      <c r="I18">
        <v>576.984843015671</v>
      </c>
      <c r="J18">
        <v>0.80048676723077705</v>
      </c>
      <c r="K18">
        <v>0.25573510855831799</v>
      </c>
      <c r="L18">
        <v>0.62227324913892101</v>
      </c>
      <c r="M18" t="s">
        <v>959</v>
      </c>
      <c r="N18" t="s">
        <v>18</v>
      </c>
      <c r="O18" t="s">
        <v>19</v>
      </c>
      <c r="P18" s="1">
        <v>0.91732757805133203</v>
      </c>
      <c r="Q18" t="s">
        <v>20</v>
      </c>
    </row>
    <row r="19" spans="1:17" x14ac:dyDescent="0.35">
      <c r="A19">
        <v>16</v>
      </c>
      <c r="B19">
        <v>164</v>
      </c>
      <c r="C19" t="s">
        <v>99</v>
      </c>
      <c r="D19">
        <v>319</v>
      </c>
      <c r="E19">
        <v>386</v>
      </c>
      <c r="F19">
        <v>342.90475639205198</v>
      </c>
      <c r="G19">
        <v>0.82690090448118103</v>
      </c>
      <c r="H19">
        <v>92350</v>
      </c>
      <c r="I19">
        <v>1216.3960921764401</v>
      </c>
      <c r="J19">
        <v>0.66283029060111898</v>
      </c>
      <c r="K19">
        <v>0.78432621565928895</v>
      </c>
      <c r="L19">
        <v>0.95997920997921005</v>
      </c>
      <c r="M19" t="s">
        <v>959</v>
      </c>
      <c r="N19" t="s">
        <v>18</v>
      </c>
      <c r="O19" t="s">
        <v>19</v>
      </c>
      <c r="P19" s="1">
        <v>0.91707238501836397</v>
      </c>
      <c r="Q19" t="s">
        <v>20</v>
      </c>
    </row>
    <row r="20" spans="1:17" x14ac:dyDescent="0.35">
      <c r="A20">
        <v>17</v>
      </c>
      <c r="B20">
        <v>227</v>
      </c>
      <c r="C20" t="s">
        <v>268</v>
      </c>
      <c r="D20">
        <v>252</v>
      </c>
      <c r="E20">
        <v>358</v>
      </c>
      <c r="F20">
        <v>284.51046387881399</v>
      </c>
      <c r="G20">
        <v>0.70502097934432495</v>
      </c>
      <c r="H20">
        <v>63575</v>
      </c>
      <c r="I20">
        <v>1063.2590091228501</v>
      </c>
      <c r="J20">
        <v>0.65240839454631505</v>
      </c>
      <c r="K20">
        <v>0.70667233603677804</v>
      </c>
      <c r="L20">
        <v>0.92221214868540302</v>
      </c>
      <c r="M20" t="s">
        <v>959</v>
      </c>
      <c r="N20" t="s">
        <v>18</v>
      </c>
      <c r="O20" t="s">
        <v>19</v>
      </c>
      <c r="P20" s="1">
        <v>0.91611380267625497</v>
      </c>
      <c r="Q20" t="s">
        <v>20</v>
      </c>
    </row>
    <row r="21" spans="1:17" x14ac:dyDescent="0.35">
      <c r="A21">
        <v>18</v>
      </c>
      <c r="B21">
        <v>610</v>
      </c>
      <c r="C21" t="s">
        <v>869</v>
      </c>
      <c r="D21">
        <v>112</v>
      </c>
      <c r="E21">
        <v>229</v>
      </c>
      <c r="F21">
        <v>140.42541596550799</v>
      </c>
      <c r="G21">
        <v>0.48971190668713299</v>
      </c>
      <c r="H21">
        <v>15487.5</v>
      </c>
      <c r="I21">
        <v>615.77163994312298</v>
      </c>
      <c r="J21">
        <v>0.87163515992501095</v>
      </c>
      <c r="K21">
        <v>0.51327701569759299</v>
      </c>
      <c r="L21">
        <v>0.81890284203569097</v>
      </c>
      <c r="M21" t="s">
        <v>959</v>
      </c>
      <c r="N21" t="s">
        <v>18</v>
      </c>
      <c r="O21" t="s">
        <v>19</v>
      </c>
      <c r="P21" s="1">
        <v>0.91496554969926502</v>
      </c>
      <c r="Q21" t="s">
        <v>20</v>
      </c>
    </row>
    <row r="22" spans="1:17" x14ac:dyDescent="0.35">
      <c r="A22">
        <v>19</v>
      </c>
      <c r="B22">
        <v>132</v>
      </c>
      <c r="C22" t="s">
        <v>61</v>
      </c>
      <c r="D22">
        <v>437</v>
      </c>
      <c r="E22">
        <v>429</v>
      </c>
      <c r="F22">
        <v>407.35113068163901</v>
      </c>
      <c r="G22">
        <v>1.01730474313019</v>
      </c>
      <c r="H22">
        <v>130325</v>
      </c>
      <c r="I22">
        <v>1533.6753106117201</v>
      </c>
      <c r="J22">
        <v>0.62110262016203199</v>
      </c>
      <c r="K22">
        <v>0.69625887664728303</v>
      </c>
      <c r="L22">
        <v>0.93431311049377197</v>
      </c>
      <c r="M22" t="s">
        <v>959</v>
      </c>
      <c r="N22" t="s">
        <v>18</v>
      </c>
      <c r="O22" t="s">
        <v>19</v>
      </c>
      <c r="P22" s="1">
        <v>0.91383477868192697</v>
      </c>
      <c r="Q22" t="s">
        <v>20</v>
      </c>
    </row>
    <row r="23" spans="1:17" x14ac:dyDescent="0.35">
      <c r="A23">
        <v>20</v>
      </c>
      <c r="B23">
        <v>686</v>
      </c>
      <c r="C23" t="s">
        <v>633</v>
      </c>
      <c r="D23">
        <v>130</v>
      </c>
      <c r="E23">
        <v>110</v>
      </c>
      <c r="F23">
        <v>124.569687129172</v>
      </c>
      <c r="G23">
        <v>1.1818181818181801</v>
      </c>
      <c r="H23">
        <v>12187.5</v>
      </c>
      <c r="I23">
        <v>440.208150744438</v>
      </c>
      <c r="J23">
        <v>0.69055771303997704</v>
      </c>
      <c r="K23">
        <v>0.79032975630281799</v>
      </c>
      <c r="L23">
        <v>0.95121951219512202</v>
      </c>
      <c r="M23" t="s">
        <v>959</v>
      </c>
      <c r="N23" t="s">
        <v>18</v>
      </c>
      <c r="O23" t="s">
        <v>19</v>
      </c>
      <c r="P23" s="1">
        <v>0.91382924858715797</v>
      </c>
      <c r="Q23" t="s">
        <v>20</v>
      </c>
    </row>
    <row r="24" spans="1:17" x14ac:dyDescent="0.35">
      <c r="A24">
        <v>21</v>
      </c>
      <c r="B24">
        <v>1430</v>
      </c>
      <c r="C24" t="s">
        <v>2464</v>
      </c>
      <c r="D24">
        <v>35</v>
      </c>
      <c r="E24">
        <v>35</v>
      </c>
      <c r="F24">
        <v>35.682482323055403</v>
      </c>
      <c r="G24">
        <v>1</v>
      </c>
      <c r="H24">
        <v>1000</v>
      </c>
      <c r="I24">
        <v>122.426406145096</v>
      </c>
      <c r="J24">
        <v>0.57250180270647799</v>
      </c>
      <c r="K24">
        <v>0.83841620205779399</v>
      </c>
      <c r="L24">
        <v>0.952380952380952</v>
      </c>
      <c r="M24" t="s">
        <v>959</v>
      </c>
      <c r="N24" t="s">
        <v>18</v>
      </c>
      <c r="O24" t="s">
        <v>19</v>
      </c>
      <c r="P24" s="1">
        <v>0.91382154597881005</v>
      </c>
      <c r="Q24" t="s">
        <v>20</v>
      </c>
    </row>
    <row r="25" spans="1:17" x14ac:dyDescent="0.35">
      <c r="A25">
        <v>22</v>
      </c>
      <c r="B25">
        <v>1291</v>
      </c>
      <c r="C25" t="s">
        <v>1558</v>
      </c>
      <c r="D25">
        <v>35</v>
      </c>
      <c r="E25">
        <v>70</v>
      </c>
      <c r="F25">
        <v>43.152205438136903</v>
      </c>
      <c r="G25">
        <v>0.5</v>
      </c>
      <c r="H25">
        <v>1462.5</v>
      </c>
      <c r="I25">
        <v>181.92387998104101</v>
      </c>
      <c r="J25">
        <v>0.79224798930530105</v>
      </c>
      <c r="K25">
        <v>0.55529826821977402</v>
      </c>
      <c r="L25">
        <v>0.87313432835820903</v>
      </c>
      <c r="M25" t="s">
        <v>959</v>
      </c>
      <c r="N25" t="s">
        <v>18</v>
      </c>
      <c r="O25" t="s">
        <v>19</v>
      </c>
      <c r="P25" s="1">
        <v>0.91281936448386103</v>
      </c>
      <c r="Q25" t="s">
        <v>20</v>
      </c>
    </row>
    <row r="26" spans="1:17" x14ac:dyDescent="0.35">
      <c r="A26">
        <v>23</v>
      </c>
      <c r="B26">
        <v>1152</v>
      </c>
      <c r="C26" t="s">
        <v>962</v>
      </c>
      <c r="D26">
        <v>65</v>
      </c>
      <c r="E26">
        <v>54</v>
      </c>
      <c r="F26">
        <v>53.820256077730598</v>
      </c>
      <c r="G26">
        <v>1.2037037316415</v>
      </c>
      <c r="H26">
        <v>2275</v>
      </c>
      <c r="I26">
        <v>208.99494767189</v>
      </c>
      <c r="J26">
        <v>0.742364890252176</v>
      </c>
      <c r="K26">
        <v>0.65451512977927995</v>
      </c>
      <c r="L26">
        <v>0.84651162790697698</v>
      </c>
      <c r="M26" t="s">
        <v>959</v>
      </c>
      <c r="N26" t="s">
        <v>18</v>
      </c>
      <c r="O26" t="s">
        <v>19</v>
      </c>
      <c r="P26" s="1">
        <v>0.91203074954874896</v>
      </c>
      <c r="Q26" t="s">
        <v>20</v>
      </c>
    </row>
    <row r="27" spans="1:17" x14ac:dyDescent="0.35">
      <c r="A27">
        <v>24</v>
      </c>
      <c r="B27">
        <v>1679</v>
      </c>
      <c r="C27" t="s">
        <v>1487</v>
      </c>
      <c r="D27">
        <v>25</v>
      </c>
      <c r="E27">
        <v>35</v>
      </c>
      <c r="F27">
        <v>26.1603947847725</v>
      </c>
      <c r="G27">
        <v>0.69999994605203397</v>
      </c>
      <c r="H27">
        <v>537.5</v>
      </c>
      <c r="I27">
        <v>103.63960921764399</v>
      </c>
      <c r="J27">
        <v>0.82743991647184401</v>
      </c>
      <c r="K27">
        <v>0.62883513493881105</v>
      </c>
      <c r="L27">
        <v>0.87755102040816302</v>
      </c>
      <c r="M27" t="s">
        <v>959</v>
      </c>
      <c r="N27" t="s">
        <v>18</v>
      </c>
      <c r="O27" t="s">
        <v>19</v>
      </c>
      <c r="P27" s="1">
        <v>0.91194041941647397</v>
      </c>
      <c r="Q27" t="s">
        <v>20</v>
      </c>
    </row>
    <row r="28" spans="1:17" x14ac:dyDescent="0.35">
      <c r="A28">
        <v>25</v>
      </c>
      <c r="B28">
        <v>298</v>
      </c>
      <c r="C28" t="s">
        <v>417</v>
      </c>
      <c r="D28">
        <v>235</v>
      </c>
      <c r="E28">
        <v>239</v>
      </c>
      <c r="F28">
        <v>233.78153788902301</v>
      </c>
      <c r="G28">
        <v>0.98130846783772696</v>
      </c>
      <c r="H28">
        <v>42925</v>
      </c>
      <c r="I28">
        <v>874.26406145095802</v>
      </c>
      <c r="J28">
        <v>0.67339335328295502</v>
      </c>
      <c r="K28">
        <v>0.70572404646683995</v>
      </c>
      <c r="L28">
        <v>0.91475759190197103</v>
      </c>
      <c r="M28" t="s">
        <v>959</v>
      </c>
      <c r="N28" t="s">
        <v>18</v>
      </c>
      <c r="O28" t="s">
        <v>19</v>
      </c>
      <c r="P28" s="1">
        <v>0.911071431634219</v>
      </c>
      <c r="Q28" t="s">
        <v>20</v>
      </c>
    </row>
    <row r="29" spans="1:17" x14ac:dyDescent="0.35">
      <c r="A29">
        <v>26</v>
      </c>
      <c r="B29">
        <v>356</v>
      </c>
      <c r="C29" t="s">
        <v>917</v>
      </c>
      <c r="D29">
        <v>260</v>
      </c>
      <c r="E29">
        <v>194</v>
      </c>
      <c r="F29">
        <v>206.141625601275</v>
      </c>
      <c r="G29">
        <v>1.3367050610464</v>
      </c>
      <c r="H29">
        <v>33375</v>
      </c>
      <c r="I29">
        <v>896.69046759605396</v>
      </c>
      <c r="J29">
        <v>0.67471947233100804</v>
      </c>
      <c r="K29">
        <v>0.52161014851299703</v>
      </c>
      <c r="L29">
        <v>0.85549503364306301</v>
      </c>
      <c r="M29" t="s">
        <v>959</v>
      </c>
      <c r="N29" t="s">
        <v>18</v>
      </c>
      <c r="O29" t="s">
        <v>19</v>
      </c>
      <c r="P29" s="1">
        <v>0.91057955865534201</v>
      </c>
      <c r="Q29" t="s">
        <v>20</v>
      </c>
    </row>
    <row r="30" spans="1:17" x14ac:dyDescent="0.35">
      <c r="A30">
        <v>27</v>
      </c>
      <c r="B30">
        <v>1892</v>
      </c>
      <c r="C30" t="s">
        <v>1957</v>
      </c>
      <c r="D30">
        <v>18</v>
      </c>
      <c r="E30">
        <v>32</v>
      </c>
      <c r="F30">
        <v>21.483699284957801</v>
      </c>
      <c r="G30">
        <v>0.55555562215799104</v>
      </c>
      <c r="H30">
        <v>362.5</v>
      </c>
      <c r="I30">
        <v>89.497473835945101</v>
      </c>
      <c r="J30">
        <v>0.80971231907958297</v>
      </c>
      <c r="K30">
        <v>0.56871714472190404</v>
      </c>
      <c r="L30">
        <v>0.80555555555555602</v>
      </c>
      <c r="M30" t="s">
        <v>959</v>
      </c>
      <c r="N30" t="s">
        <v>18</v>
      </c>
      <c r="O30" t="s">
        <v>19</v>
      </c>
      <c r="P30" s="1">
        <v>0.90967210518295605</v>
      </c>
      <c r="Q30" t="s">
        <v>20</v>
      </c>
    </row>
    <row r="31" spans="1:17" x14ac:dyDescent="0.35">
      <c r="A31">
        <v>28</v>
      </c>
      <c r="B31">
        <v>920</v>
      </c>
      <c r="C31" t="s">
        <v>773</v>
      </c>
      <c r="D31">
        <v>85</v>
      </c>
      <c r="E31">
        <v>95</v>
      </c>
      <c r="F31">
        <v>85.934797139831204</v>
      </c>
      <c r="G31">
        <v>0.89473684210526305</v>
      </c>
      <c r="H31">
        <v>5800</v>
      </c>
      <c r="I31">
        <v>305.56348919868498</v>
      </c>
      <c r="J31">
        <v>0.67138955465402295</v>
      </c>
      <c r="K31">
        <v>0.780611484634115</v>
      </c>
      <c r="L31">
        <v>0.91881188118811896</v>
      </c>
      <c r="M31" t="s">
        <v>959</v>
      </c>
      <c r="N31" t="s">
        <v>18</v>
      </c>
      <c r="O31" t="s">
        <v>19</v>
      </c>
      <c r="P31" s="1">
        <v>0.90877634733581503</v>
      </c>
      <c r="Q31" t="s">
        <v>20</v>
      </c>
    </row>
    <row r="32" spans="1:17" x14ac:dyDescent="0.35">
      <c r="A32">
        <v>29</v>
      </c>
      <c r="B32">
        <v>484</v>
      </c>
      <c r="C32" t="s">
        <v>1067</v>
      </c>
      <c r="D32">
        <v>295</v>
      </c>
      <c r="E32">
        <v>130</v>
      </c>
      <c r="F32">
        <v>169.53873516809199</v>
      </c>
      <c r="G32">
        <v>2.2611107414539502</v>
      </c>
      <c r="H32">
        <v>22575</v>
      </c>
      <c r="I32">
        <v>814.26406145095802</v>
      </c>
      <c r="J32">
        <v>0.580543696929127</v>
      </c>
      <c r="K32">
        <v>0.42786532198765698</v>
      </c>
      <c r="L32">
        <v>0.755964838844705</v>
      </c>
      <c r="M32" t="s">
        <v>959</v>
      </c>
      <c r="N32" t="s">
        <v>18</v>
      </c>
      <c r="O32" t="s">
        <v>19</v>
      </c>
      <c r="P32" s="1">
        <v>0.908044294238324</v>
      </c>
      <c r="Q32" t="s">
        <v>20</v>
      </c>
    </row>
    <row r="33" spans="1:17" x14ac:dyDescent="0.35">
      <c r="A33">
        <v>30</v>
      </c>
      <c r="B33">
        <v>1048</v>
      </c>
      <c r="C33" t="s">
        <v>1706</v>
      </c>
      <c r="D33">
        <v>64</v>
      </c>
      <c r="E33">
        <v>71</v>
      </c>
      <c r="F33">
        <v>67.230948110299806</v>
      </c>
      <c r="G33">
        <v>0.89999989210406806</v>
      </c>
      <c r="H33">
        <v>3550</v>
      </c>
      <c r="I33">
        <v>223.13708305358901</v>
      </c>
      <c r="J33">
        <v>0.69296823732063595</v>
      </c>
      <c r="K33">
        <v>0.89597257012133502</v>
      </c>
      <c r="L33">
        <v>0.975945017182131</v>
      </c>
      <c r="M33" t="s">
        <v>959</v>
      </c>
      <c r="N33" t="s">
        <v>18</v>
      </c>
      <c r="O33" t="s">
        <v>19</v>
      </c>
      <c r="P33" s="1">
        <v>0.90771530316183702</v>
      </c>
      <c r="Q33" t="s">
        <v>20</v>
      </c>
    </row>
    <row r="34" spans="1:17" x14ac:dyDescent="0.35">
      <c r="A34">
        <v>31</v>
      </c>
      <c r="B34">
        <v>341</v>
      </c>
      <c r="C34" t="s">
        <v>173</v>
      </c>
      <c r="D34">
        <v>158</v>
      </c>
      <c r="E34">
        <v>385</v>
      </c>
      <c r="F34">
        <v>214.688778280126</v>
      </c>
      <c r="G34">
        <v>0.40946571973917201</v>
      </c>
      <c r="H34">
        <v>36200</v>
      </c>
      <c r="I34">
        <v>1121.54327988625</v>
      </c>
      <c r="J34">
        <v>0.89838694187700396</v>
      </c>
      <c r="K34">
        <v>0.36164824307113502</v>
      </c>
      <c r="L34">
        <v>0.77828540714861605</v>
      </c>
      <c r="M34" t="s">
        <v>959</v>
      </c>
      <c r="N34" t="s">
        <v>18</v>
      </c>
      <c r="O34" t="s">
        <v>19</v>
      </c>
      <c r="P34" s="1">
        <v>0.90715792969059905</v>
      </c>
      <c r="Q34" t="s">
        <v>20</v>
      </c>
    </row>
    <row r="35" spans="1:17" x14ac:dyDescent="0.35">
      <c r="A35">
        <v>32</v>
      </c>
      <c r="B35">
        <v>66</v>
      </c>
      <c r="C35" t="s">
        <v>744</v>
      </c>
      <c r="D35">
        <v>427</v>
      </c>
      <c r="E35">
        <v>710</v>
      </c>
      <c r="F35">
        <v>540.20968489402298</v>
      </c>
      <c r="G35">
        <v>0.60156253945569305</v>
      </c>
      <c r="H35">
        <v>229200</v>
      </c>
      <c r="I35">
        <v>2295.51296591759</v>
      </c>
      <c r="J35">
        <v>0.81474747640382095</v>
      </c>
      <c r="K35">
        <v>0.54659414710419696</v>
      </c>
      <c r="L35">
        <v>0.93958493466564197</v>
      </c>
      <c r="M35" t="s">
        <v>959</v>
      </c>
      <c r="N35" t="s">
        <v>18</v>
      </c>
      <c r="O35" t="s">
        <v>19</v>
      </c>
      <c r="P35" s="1">
        <v>0.90695726178824698</v>
      </c>
      <c r="Q35" t="s">
        <v>20</v>
      </c>
    </row>
    <row r="36" spans="1:17" x14ac:dyDescent="0.35">
      <c r="A36">
        <v>33</v>
      </c>
      <c r="B36">
        <v>1061</v>
      </c>
      <c r="C36" t="s">
        <v>2461</v>
      </c>
      <c r="D36">
        <v>65</v>
      </c>
      <c r="E36">
        <v>75</v>
      </c>
      <c r="F36">
        <v>64.697565667626506</v>
      </c>
      <c r="G36">
        <v>0.86666666666666703</v>
      </c>
      <c r="H36">
        <v>3287.5</v>
      </c>
      <c r="I36">
        <v>240.208150744438</v>
      </c>
      <c r="J36">
        <v>0.59544304837983797</v>
      </c>
      <c r="K36">
        <v>0.71597877164603296</v>
      </c>
      <c r="L36">
        <v>0.92280701754385996</v>
      </c>
      <c r="M36" t="s">
        <v>959</v>
      </c>
      <c r="N36" t="s">
        <v>18</v>
      </c>
      <c r="O36" t="s">
        <v>19</v>
      </c>
      <c r="P36" s="1">
        <v>0.90621914975735596</v>
      </c>
      <c r="Q36" t="s">
        <v>20</v>
      </c>
    </row>
    <row r="37" spans="1:17" x14ac:dyDescent="0.35">
      <c r="A37">
        <v>34</v>
      </c>
      <c r="B37">
        <v>576</v>
      </c>
      <c r="C37" t="s">
        <v>604</v>
      </c>
      <c r="D37">
        <v>117</v>
      </c>
      <c r="E37">
        <v>225</v>
      </c>
      <c r="F37">
        <v>146.96028639591799</v>
      </c>
      <c r="G37">
        <v>0.52201254900803196</v>
      </c>
      <c r="H37">
        <v>16962.5</v>
      </c>
      <c r="I37">
        <v>625.77163994312298</v>
      </c>
      <c r="J37">
        <v>0.871633943821154</v>
      </c>
      <c r="K37">
        <v>0.54433714452053406</v>
      </c>
      <c r="L37">
        <v>0.85615141955836005</v>
      </c>
      <c r="M37" t="s">
        <v>959</v>
      </c>
      <c r="N37" t="s">
        <v>18</v>
      </c>
      <c r="O37" t="s">
        <v>19</v>
      </c>
      <c r="P37" s="1">
        <v>0.90617918785881701</v>
      </c>
      <c r="Q37" t="s">
        <v>20</v>
      </c>
    </row>
    <row r="38" spans="1:17" x14ac:dyDescent="0.35">
      <c r="A38">
        <v>35</v>
      </c>
      <c r="B38">
        <v>1493</v>
      </c>
      <c r="C38" t="s">
        <v>2296</v>
      </c>
      <c r="D38">
        <v>35</v>
      </c>
      <c r="E38">
        <v>30</v>
      </c>
      <c r="F38">
        <v>32.654833007009799</v>
      </c>
      <c r="G38">
        <v>1.1666666666666701</v>
      </c>
      <c r="H38">
        <v>837.5</v>
      </c>
      <c r="I38">
        <v>109.497473835945</v>
      </c>
      <c r="J38">
        <v>0.65802444204608801</v>
      </c>
      <c r="K38">
        <v>0.87778161414344502</v>
      </c>
      <c r="L38">
        <v>0.98529411764705899</v>
      </c>
      <c r="M38" t="s">
        <v>959</v>
      </c>
      <c r="N38" t="s">
        <v>18</v>
      </c>
      <c r="O38" t="s">
        <v>19</v>
      </c>
      <c r="P38" s="1">
        <v>0.90559044927399601</v>
      </c>
      <c r="Q38" t="s">
        <v>20</v>
      </c>
    </row>
    <row r="39" spans="1:17" x14ac:dyDescent="0.35">
      <c r="A39">
        <v>36</v>
      </c>
      <c r="B39">
        <v>415</v>
      </c>
      <c r="C39" t="s">
        <v>1005</v>
      </c>
      <c r="D39">
        <v>198</v>
      </c>
      <c r="E39">
        <v>219</v>
      </c>
      <c r="F39">
        <v>188.518696134946</v>
      </c>
      <c r="G39">
        <v>0.90176311306094104</v>
      </c>
      <c r="H39">
        <v>27912.5</v>
      </c>
      <c r="I39">
        <v>847.19299376010895</v>
      </c>
      <c r="J39">
        <v>0.717854793389201</v>
      </c>
      <c r="K39">
        <v>0.48870174420857798</v>
      </c>
      <c r="L39">
        <v>0.87431480031323405</v>
      </c>
      <c r="M39" t="s">
        <v>959</v>
      </c>
      <c r="N39" t="s">
        <v>18</v>
      </c>
      <c r="O39" t="s">
        <v>19</v>
      </c>
      <c r="P39" s="1">
        <v>0.90385118265067499</v>
      </c>
      <c r="Q39" t="s">
        <v>20</v>
      </c>
    </row>
    <row r="40" spans="1:17" x14ac:dyDescent="0.35">
      <c r="A40">
        <v>37</v>
      </c>
      <c r="B40">
        <v>1421</v>
      </c>
      <c r="C40" t="s">
        <v>2465</v>
      </c>
      <c r="D40">
        <v>37</v>
      </c>
      <c r="E40">
        <v>51</v>
      </c>
      <c r="F40">
        <v>35.904805236128901</v>
      </c>
      <c r="G40">
        <v>0.72972977494038804</v>
      </c>
      <c r="H40">
        <v>1012.5</v>
      </c>
      <c r="I40">
        <v>190.208150744438</v>
      </c>
      <c r="J40">
        <v>0.76503016980467897</v>
      </c>
      <c r="K40">
        <v>0.35167917293358503</v>
      </c>
      <c r="L40">
        <v>0.70434782608695701</v>
      </c>
      <c r="M40" t="s">
        <v>959</v>
      </c>
      <c r="N40" t="s">
        <v>18</v>
      </c>
      <c r="O40" t="s">
        <v>19</v>
      </c>
      <c r="P40" s="1">
        <v>0.90377013891897595</v>
      </c>
      <c r="Q40" t="s">
        <v>20</v>
      </c>
    </row>
    <row r="41" spans="1:17" x14ac:dyDescent="0.35">
      <c r="A41">
        <v>38</v>
      </c>
      <c r="B41">
        <v>233</v>
      </c>
      <c r="C41" t="s">
        <v>41</v>
      </c>
      <c r="D41">
        <v>510</v>
      </c>
      <c r="E41">
        <v>241</v>
      </c>
      <c r="F41">
        <v>278.91743614072999</v>
      </c>
      <c r="G41">
        <v>2.1149571512502199</v>
      </c>
      <c r="H41">
        <v>61100</v>
      </c>
      <c r="I41">
        <v>1677.5230705738099</v>
      </c>
      <c r="J41">
        <v>0.44767553348963801</v>
      </c>
      <c r="K41">
        <v>0.27284378838837797</v>
      </c>
      <c r="L41">
        <v>0.62714908904285305</v>
      </c>
      <c r="M41" t="s">
        <v>959</v>
      </c>
      <c r="N41" t="s">
        <v>18</v>
      </c>
      <c r="O41" t="s">
        <v>19</v>
      </c>
      <c r="P41" s="1">
        <v>0.90357274725413494</v>
      </c>
      <c r="Q41" t="s">
        <v>20</v>
      </c>
    </row>
    <row r="42" spans="1:17" x14ac:dyDescent="0.35">
      <c r="A42">
        <v>39</v>
      </c>
      <c r="B42">
        <v>944</v>
      </c>
      <c r="C42" t="s">
        <v>328</v>
      </c>
      <c r="D42">
        <v>66</v>
      </c>
      <c r="E42">
        <v>115</v>
      </c>
      <c r="F42">
        <v>81.953270822328903</v>
      </c>
      <c r="G42">
        <v>0.57534247933548299</v>
      </c>
      <c r="H42">
        <v>5275</v>
      </c>
      <c r="I42">
        <v>305.56348919868498</v>
      </c>
      <c r="J42">
        <v>0.83360984332876997</v>
      </c>
      <c r="K42">
        <v>0.70995268645602705</v>
      </c>
      <c r="L42">
        <v>0.94407158836688998</v>
      </c>
      <c r="M42" t="s">
        <v>959</v>
      </c>
      <c r="N42" t="s">
        <v>18</v>
      </c>
      <c r="O42" t="s">
        <v>19</v>
      </c>
      <c r="P42" s="1">
        <v>0.90293978934465602</v>
      </c>
      <c r="Q42" t="s">
        <v>20</v>
      </c>
    </row>
    <row r="43" spans="1:17" x14ac:dyDescent="0.35">
      <c r="A43">
        <v>40</v>
      </c>
      <c r="B43">
        <v>1456</v>
      </c>
      <c r="C43" t="s">
        <v>1268</v>
      </c>
      <c r="D43">
        <v>53</v>
      </c>
      <c r="E43">
        <v>35</v>
      </c>
      <c r="F43">
        <v>34.549414947133499</v>
      </c>
      <c r="G43">
        <v>1.50000010115244</v>
      </c>
      <c r="H43">
        <v>937.5</v>
      </c>
      <c r="I43">
        <v>157.78174459934201</v>
      </c>
      <c r="J43">
        <v>0.57018024129564404</v>
      </c>
      <c r="K43">
        <v>0.47322494878002302</v>
      </c>
      <c r="L43">
        <v>0.77319587628866004</v>
      </c>
      <c r="M43" t="s">
        <v>959</v>
      </c>
      <c r="N43" t="s">
        <v>18</v>
      </c>
      <c r="O43" t="s">
        <v>19</v>
      </c>
      <c r="P43" s="1">
        <v>0.90242309744123805</v>
      </c>
      <c r="Q43" t="s">
        <v>20</v>
      </c>
    </row>
    <row r="44" spans="1:17" x14ac:dyDescent="0.35">
      <c r="A44">
        <v>41</v>
      </c>
      <c r="B44">
        <v>1518</v>
      </c>
      <c r="C44" t="s">
        <v>1753</v>
      </c>
      <c r="D44">
        <v>30</v>
      </c>
      <c r="E44">
        <v>35</v>
      </c>
      <c r="F44">
        <v>31.6650618423356</v>
      </c>
      <c r="G44">
        <v>0.85714285714285698</v>
      </c>
      <c r="H44">
        <v>787.5</v>
      </c>
      <c r="I44">
        <v>109.497473835945</v>
      </c>
      <c r="J44">
        <v>0.63863602676819697</v>
      </c>
      <c r="K44">
        <v>0.82537674165727004</v>
      </c>
      <c r="L44">
        <v>0.94029850746268695</v>
      </c>
      <c r="M44" t="s">
        <v>959</v>
      </c>
      <c r="N44" t="s">
        <v>18</v>
      </c>
      <c r="O44" t="s">
        <v>19</v>
      </c>
      <c r="P44" s="1">
        <v>0.90223841595728704</v>
      </c>
      <c r="Q44" t="s">
        <v>20</v>
      </c>
    </row>
    <row r="45" spans="1:17" x14ac:dyDescent="0.35">
      <c r="A45">
        <v>42</v>
      </c>
      <c r="B45">
        <v>1664</v>
      </c>
      <c r="C45" t="s">
        <v>1219</v>
      </c>
      <c r="D45">
        <v>35</v>
      </c>
      <c r="E45">
        <v>36</v>
      </c>
      <c r="F45">
        <v>26.462837142006101</v>
      </c>
      <c r="G45">
        <v>0.97297293034795695</v>
      </c>
      <c r="H45">
        <v>550</v>
      </c>
      <c r="I45">
        <v>146.56854152679401</v>
      </c>
      <c r="J45">
        <v>0.37090563247131902</v>
      </c>
      <c r="K45">
        <v>0.32172960141033102</v>
      </c>
      <c r="L45">
        <v>0.56410256410256399</v>
      </c>
      <c r="M45" t="s">
        <v>959</v>
      </c>
      <c r="N45" t="s">
        <v>18</v>
      </c>
      <c r="O45" t="s">
        <v>19</v>
      </c>
      <c r="P45" s="1">
        <v>0.90135239150844104</v>
      </c>
      <c r="Q45" t="s">
        <v>20</v>
      </c>
    </row>
    <row r="46" spans="1:17" x14ac:dyDescent="0.35">
      <c r="A46">
        <v>43</v>
      </c>
      <c r="B46">
        <v>1561</v>
      </c>
      <c r="C46" t="s">
        <v>1703</v>
      </c>
      <c r="D46">
        <v>23</v>
      </c>
      <c r="E46">
        <v>53</v>
      </c>
      <c r="F46">
        <v>30.1194816626018</v>
      </c>
      <c r="G46">
        <v>0.43181818791131199</v>
      </c>
      <c r="H46">
        <v>712.5</v>
      </c>
      <c r="I46">
        <v>137.78174459934201</v>
      </c>
      <c r="J46">
        <v>0.85473351035907497</v>
      </c>
      <c r="K46">
        <v>0.47164080688017901</v>
      </c>
      <c r="L46">
        <v>0.77027027027026995</v>
      </c>
      <c r="M46" t="s">
        <v>959</v>
      </c>
      <c r="N46" t="s">
        <v>18</v>
      </c>
      <c r="O46" t="s">
        <v>19</v>
      </c>
      <c r="P46" s="1">
        <v>0.90130709953472099</v>
      </c>
      <c r="Q46" t="s">
        <v>20</v>
      </c>
    </row>
    <row r="47" spans="1:17" x14ac:dyDescent="0.35">
      <c r="A47">
        <v>44</v>
      </c>
      <c r="B47">
        <v>495</v>
      </c>
      <c r="C47" t="s">
        <v>735</v>
      </c>
      <c r="D47">
        <v>178</v>
      </c>
      <c r="E47">
        <v>165</v>
      </c>
      <c r="F47">
        <v>165.69317331547501</v>
      </c>
      <c r="G47">
        <v>1.0808823724996299</v>
      </c>
      <c r="H47">
        <v>21562.5</v>
      </c>
      <c r="I47">
        <v>589.91377532482102</v>
      </c>
      <c r="J47">
        <v>0.69732853224744495</v>
      </c>
      <c r="K47">
        <v>0.77863137754557898</v>
      </c>
      <c r="L47">
        <v>0.94832325453545896</v>
      </c>
      <c r="M47" t="s">
        <v>959</v>
      </c>
      <c r="N47" t="s">
        <v>18</v>
      </c>
      <c r="O47" t="s">
        <v>19</v>
      </c>
      <c r="P47" s="1">
        <v>0.90021341904466701</v>
      </c>
      <c r="Q47" t="s">
        <v>20</v>
      </c>
    </row>
    <row r="48" spans="1:17" x14ac:dyDescent="0.35">
      <c r="A48">
        <v>45</v>
      </c>
      <c r="B48">
        <v>996</v>
      </c>
      <c r="C48" t="s">
        <v>435</v>
      </c>
      <c r="D48">
        <v>75</v>
      </c>
      <c r="E48">
        <v>90</v>
      </c>
      <c r="F48">
        <v>74.848206370191093</v>
      </c>
      <c r="G48">
        <v>0.83333333333333304</v>
      </c>
      <c r="H48">
        <v>4400</v>
      </c>
      <c r="I48">
        <v>321.42135381698603</v>
      </c>
      <c r="J48">
        <v>0.71751210719008396</v>
      </c>
      <c r="K48">
        <v>0.53519628296588695</v>
      </c>
      <c r="L48">
        <v>0.80365296803652997</v>
      </c>
      <c r="M48" t="s">
        <v>959</v>
      </c>
      <c r="N48" t="s">
        <v>18</v>
      </c>
      <c r="O48" t="s">
        <v>19</v>
      </c>
      <c r="P48" s="1">
        <v>0.89928713967860896</v>
      </c>
      <c r="Q48" t="s">
        <v>20</v>
      </c>
    </row>
    <row r="49" spans="1:17" x14ac:dyDescent="0.35">
      <c r="A49">
        <v>46</v>
      </c>
      <c r="B49">
        <v>94</v>
      </c>
      <c r="C49" t="s">
        <v>459</v>
      </c>
      <c r="D49">
        <v>508</v>
      </c>
      <c r="E49">
        <v>482</v>
      </c>
      <c r="F49">
        <v>480.588861101627</v>
      </c>
      <c r="G49">
        <v>1.0529817710413201</v>
      </c>
      <c r="H49">
        <v>181400</v>
      </c>
      <c r="I49">
        <v>1794.3859875202199</v>
      </c>
      <c r="J49">
        <v>0.61159366512878299</v>
      </c>
      <c r="K49">
        <v>0.70797090220945502</v>
      </c>
      <c r="L49">
        <v>0.95160655737704902</v>
      </c>
      <c r="M49" t="s">
        <v>959</v>
      </c>
      <c r="N49" t="s">
        <v>18</v>
      </c>
      <c r="O49" t="s">
        <v>19</v>
      </c>
      <c r="P49" s="1">
        <v>0.899223953487434</v>
      </c>
      <c r="Q49" t="s">
        <v>20</v>
      </c>
    </row>
    <row r="50" spans="1:17" x14ac:dyDescent="0.35">
      <c r="A50">
        <v>47</v>
      </c>
      <c r="B50">
        <v>779</v>
      </c>
      <c r="C50" t="s">
        <v>183</v>
      </c>
      <c r="D50">
        <v>93</v>
      </c>
      <c r="E50">
        <v>151</v>
      </c>
      <c r="F50">
        <v>109.545801878159</v>
      </c>
      <c r="G50">
        <v>0.61502344266744002</v>
      </c>
      <c r="H50">
        <v>9425</v>
      </c>
      <c r="I50">
        <v>413.84775996208202</v>
      </c>
      <c r="J50">
        <v>0.73444532061187795</v>
      </c>
      <c r="K50">
        <v>0.69152837551763802</v>
      </c>
      <c r="L50">
        <v>0.91727493917274905</v>
      </c>
      <c r="M50" t="s">
        <v>959</v>
      </c>
      <c r="N50" t="s">
        <v>18</v>
      </c>
      <c r="O50" t="s">
        <v>19</v>
      </c>
      <c r="P50" s="1">
        <v>0.89885195374439197</v>
      </c>
      <c r="Q50" t="s">
        <v>20</v>
      </c>
    </row>
    <row r="51" spans="1:17" x14ac:dyDescent="0.35">
      <c r="A51">
        <v>48</v>
      </c>
      <c r="B51">
        <v>57</v>
      </c>
      <c r="C51" t="s">
        <v>53</v>
      </c>
      <c r="D51">
        <v>355</v>
      </c>
      <c r="E51">
        <v>1119</v>
      </c>
      <c r="F51">
        <v>578.49381918852703</v>
      </c>
      <c r="G51">
        <v>0.31691467776639798</v>
      </c>
      <c r="H51">
        <v>262837.5</v>
      </c>
      <c r="I51">
        <v>3078.9801257848699</v>
      </c>
      <c r="J51">
        <v>0.93795960156515801</v>
      </c>
      <c r="K51">
        <v>0.34840423105393897</v>
      </c>
      <c r="L51">
        <v>0.79536256004841699</v>
      </c>
      <c r="M51" t="s">
        <v>959</v>
      </c>
      <c r="N51" t="s">
        <v>18</v>
      </c>
      <c r="O51" t="s">
        <v>19</v>
      </c>
      <c r="P51" s="1">
        <v>0.89884672470939597</v>
      </c>
      <c r="Q51" t="s">
        <v>20</v>
      </c>
    </row>
    <row r="52" spans="1:17" x14ac:dyDescent="0.35">
      <c r="A52">
        <v>49</v>
      </c>
      <c r="B52">
        <v>360</v>
      </c>
      <c r="C52" t="s">
        <v>469</v>
      </c>
      <c r="D52">
        <v>304</v>
      </c>
      <c r="E52">
        <v>179</v>
      </c>
      <c r="F52">
        <v>204.94142939374501</v>
      </c>
      <c r="G52">
        <v>1.69700338110258</v>
      </c>
      <c r="H52">
        <v>32987.5</v>
      </c>
      <c r="I52">
        <v>1058.6143475771</v>
      </c>
      <c r="J52">
        <v>0.62036568229297995</v>
      </c>
      <c r="K52">
        <v>0.36989947568895798</v>
      </c>
      <c r="L52">
        <v>0.73715083798882697</v>
      </c>
      <c r="M52" t="s">
        <v>959</v>
      </c>
      <c r="N52" t="s">
        <v>18</v>
      </c>
      <c r="O52" t="s">
        <v>19</v>
      </c>
      <c r="P52" s="1">
        <v>0.89810918450127697</v>
      </c>
      <c r="Q52" t="s">
        <v>20</v>
      </c>
    </row>
    <row r="53" spans="1:17" x14ac:dyDescent="0.35">
      <c r="A53">
        <v>50</v>
      </c>
      <c r="B53">
        <v>477</v>
      </c>
      <c r="C53" t="s">
        <v>333</v>
      </c>
      <c r="D53">
        <v>192</v>
      </c>
      <c r="E53">
        <v>158</v>
      </c>
      <c r="F53">
        <v>171.12717355495801</v>
      </c>
      <c r="G53">
        <v>1.2164009287608</v>
      </c>
      <c r="H53">
        <v>23000</v>
      </c>
      <c r="I53">
        <v>595.26911377906799</v>
      </c>
      <c r="J53">
        <v>0.59079721335434598</v>
      </c>
      <c r="K53">
        <v>0.81566344917145905</v>
      </c>
      <c r="L53">
        <v>0.96335078534031404</v>
      </c>
      <c r="M53" t="s">
        <v>959</v>
      </c>
      <c r="N53" t="s">
        <v>18</v>
      </c>
      <c r="O53" t="s">
        <v>19</v>
      </c>
      <c r="P53" s="1">
        <v>0.897486886237716</v>
      </c>
      <c r="Q53" t="s">
        <v>20</v>
      </c>
    </row>
    <row r="54" spans="1:17" x14ac:dyDescent="0.35">
      <c r="A54">
        <v>51</v>
      </c>
      <c r="B54">
        <v>862</v>
      </c>
      <c r="C54" t="s">
        <v>441</v>
      </c>
      <c r="D54">
        <v>64</v>
      </c>
      <c r="E54">
        <v>134</v>
      </c>
      <c r="F54">
        <v>94.743542209392302</v>
      </c>
      <c r="G54">
        <v>0.47368428524650003</v>
      </c>
      <c r="H54">
        <v>7050</v>
      </c>
      <c r="I54">
        <v>342.13203072547901</v>
      </c>
      <c r="J54">
        <v>0.86848455586262796</v>
      </c>
      <c r="K54">
        <v>0.75685295468622404</v>
      </c>
      <c r="L54">
        <v>0.97409326424870502</v>
      </c>
      <c r="M54" t="s">
        <v>959</v>
      </c>
      <c r="N54" t="s">
        <v>18</v>
      </c>
      <c r="O54" t="s">
        <v>19</v>
      </c>
      <c r="P54" s="1">
        <v>0.89717901422717306</v>
      </c>
      <c r="Q54" t="s">
        <v>20</v>
      </c>
    </row>
    <row r="55" spans="1:17" x14ac:dyDescent="0.35">
      <c r="A55">
        <v>52</v>
      </c>
      <c r="B55">
        <v>1652</v>
      </c>
      <c r="C55" t="s">
        <v>1078</v>
      </c>
      <c r="D55">
        <v>38</v>
      </c>
      <c r="E55">
        <v>30</v>
      </c>
      <c r="F55">
        <v>27.057581899030001</v>
      </c>
      <c r="G55">
        <v>1.26315778195825</v>
      </c>
      <c r="H55">
        <v>575</v>
      </c>
      <c r="I55">
        <v>140.71067690849301</v>
      </c>
      <c r="J55">
        <v>0.59124841293528596</v>
      </c>
      <c r="K55">
        <v>0.36494179526680398</v>
      </c>
      <c r="L55">
        <v>0.67647058823529405</v>
      </c>
      <c r="M55" t="s">
        <v>959</v>
      </c>
      <c r="N55" t="s">
        <v>18</v>
      </c>
      <c r="O55" t="s">
        <v>19</v>
      </c>
      <c r="P55" s="1">
        <v>0.89638888914248605</v>
      </c>
      <c r="Q55" t="s">
        <v>20</v>
      </c>
    </row>
    <row r="56" spans="1:17" x14ac:dyDescent="0.35">
      <c r="A56">
        <v>53</v>
      </c>
      <c r="B56">
        <v>1527</v>
      </c>
      <c r="C56" t="s">
        <v>1058</v>
      </c>
      <c r="D56">
        <v>28</v>
      </c>
      <c r="E56">
        <v>35</v>
      </c>
      <c r="F56">
        <v>31.412746571571098</v>
      </c>
      <c r="G56">
        <v>0.79999991907805101</v>
      </c>
      <c r="H56">
        <v>775</v>
      </c>
      <c r="I56">
        <v>110.710676908493</v>
      </c>
      <c r="J56">
        <v>0.70319645321955904</v>
      </c>
      <c r="K56">
        <v>0.79457071454051198</v>
      </c>
      <c r="L56">
        <v>0.939393939393939</v>
      </c>
      <c r="M56" t="s">
        <v>959</v>
      </c>
      <c r="N56" t="s">
        <v>18</v>
      </c>
      <c r="O56" t="s">
        <v>19</v>
      </c>
      <c r="P56" s="1">
        <v>0.89569150026282895</v>
      </c>
      <c r="Q56" t="s">
        <v>20</v>
      </c>
    </row>
    <row r="57" spans="1:17" x14ac:dyDescent="0.35">
      <c r="A57">
        <v>54</v>
      </c>
      <c r="B57">
        <v>302</v>
      </c>
      <c r="C57" t="s">
        <v>702</v>
      </c>
      <c r="D57">
        <v>370</v>
      </c>
      <c r="E57">
        <v>180</v>
      </c>
      <c r="F57">
        <v>231.93613509986</v>
      </c>
      <c r="G57">
        <v>2.0553711787243198</v>
      </c>
      <c r="H57">
        <v>42250</v>
      </c>
      <c r="I57">
        <v>946.69046759605396</v>
      </c>
      <c r="J57">
        <v>0.56419118632457899</v>
      </c>
      <c r="K57">
        <v>0.59240752847276901</v>
      </c>
      <c r="L57">
        <v>0.88947368421052597</v>
      </c>
      <c r="M57" t="s">
        <v>959</v>
      </c>
      <c r="N57" t="s">
        <v>18</v>
      </c>
      <c r="O57" t="s">
        <v>19</v>
      </c>
      <c r="P57" s="1">
        <v>0.89552406449141397</v>
      </c>
      <c r="Q57" t="s">
        <v>20</v>
      </c>
    </row>
    <row r="58" spans="1:17" x14ac:dyDescent="0.35">
      <c r="A58">
        <v>55</v>
      </c>
      <c r="B58">
        <v>207</v>
      </c>
      <c r="C58" t="s">
        <v>59</v>
      </c>
      <c r="D58">
        <v>238</v>
      </c>
      <c r="E58">
        <v>475</v>
      </c>
      <c r="F58">
        <v>300.29517271489402</v>
      </c>
      <c r="G58">
        <v>0.50184573561378698</v>
      </c>
      <c r="H58">
        <v>70825</v>
      </c>
      <c r="I58">
        <v>1398.82249832153</v>
      </c>
      <c r="J58">
        <v>0.86355680091345499</v>
      </c>
      <c r="K58">
        <v>0.45485317405916897</v>
      </c>
      <c r="L58">
        <v>0.80954422060294295</v>
      </c>
      <c r="M58" t="s">
        <v>959</v>
      </c>
      <c r="N58" t="s">
        <v>18</v>
      </c>
      <c r="O58" t="s">
        <v>19</v>
      </c>
      <c r="P58" s="1">
        <v>0.89548169639056996</v>
      </c>
      <c r="Q58" t="s">
        <v>20</v>
      </c>
    </row>
    <row r="59" spans="1:17" x14ac:dyDescent="0.35">
      <c r="A59">
        <v>56</v>
      </c>
      <c r="B59">
        <v>1515</v>
      </c>
      <c r="C59" t="s">
        <v>1597</v>
      </c>
      <c r="D59">
        <v>39</v>
      </c>
      <c r="E59">
        <v>28</v>
      </c>
      <c r="F59">
        <v>31.6650618423356</v>
      </c>
      <c r="G59">
        <v>1.4000000171926099</v>
      </c>
      <c r="H59">
        <v>787.5</v>
      </c>
      <c r="I59">
        <v>117.78174459934201</v>
      </c>
      <c r="J59">
        <v>0.54703906838717897</v>
      </c>
      <c r="K59">
        <v>0.713352948684011</v>
      </c>
      <c r="L59">
        <v>0.91304347826086996</v>
      </c>
      <c r="M59" t="s">
        <v>959</v>
      </c>
      <c r="N59" t="s">
        <v>18</v>
      </c>
      <c r="O59" t="s">
        <v>19</v>
      </c>
      <c r="P59" s="1">
        <v>0.89522636327662497</v>
      </c>
      <c r="Q59" t="s">
        <v>20</v>
      </c>
    </row>
    <row r="60" spans="1:17" x14ac:dyDescent="0.35">
      <c r="A60">
        <v>57</v>
      </c>
      <c r="B60">
        <v>1936</v>
      </c>
      <c r="C60" t="s">
        <v>1192</v>
      </c>
      <c r="D60">
        <v>38</v>
      </c>
      <c r="E60">
        <v>16</v>
      </c>
      <c r="F60">
        <v>20.342144725641099</v>
      </c>
      <c r="G60">
        <v>2.3999999095265001</v>
      </c>
      <c r="H60">
        <v>325</v>
      </c>
      <c r="I60">
        <v>92.426406145095797</v>
      </c>
      <c r="J60">
        <v>0.803547176366597</v>
      </c>
      <c r="K60">
        <v>0.478080568224441</v>
      </c>
      <c r="L60">
        <v>0.8125</v>
      </c>
      <c r="M60" t="s">
        <v>959</v>
      </c>
      <c r="N60" t="s">
        <v>18</v>
      </c>
      <c r="O60" t="s">
        <v>19</v>
      </c>
      <c r="P60" s="1">
        <v>0.89497589288940604</v>
      </c>
      <c r="Q60" t="s">
        <v>20</v>
      </c>
    </row>
    <row r="61" spans="1:17" x14ac:dyDescent="0.35">
      <c r="A61">
        <v>58</v>
      </c>
      <c r="B61">
        <v>19</v>
      </c>
      <c r="C61" t="s">
        <v>332</v>
      </c>
      <c r="D61">
        <v>1191</v>
      </c>
      <c r="E61">
        <v>949</v>
      </c>
      <c r="F61">
        <v>883.77196336129396</v>
      </c>
      <c r="G61">
        <v>1.25450336424349</v>
      </c>
      <c r="H61">
        <v>613437.5</v>
      </c>
      <c r="I61">
        <v>6284.9093931913403</v>
      </c>
      <c r="J61">
        <v>0.62132688512721002</v>
      </c>
      <c r="K61">
        <v>0.19515610568573299</v>
      </c>
      <c r="L61">
        <v>0.76888728731238098</v>
      </c>
      <c r="M61" t="s">
        <v>959</v>
      </c>
      <c r="N61" t="s">
        <v>18</v>
      </c>
      <c r="O61" t="s">
        <v>19</v>
      </c>
      <c r="P61" s="1">
        <v>0.89480435811657</v>
      </c>
      <c r="Q61" t="s">
        <v>20</v>
      </c>
    </row>
    <row r="62" spans="1:17" x14ac:dyDescent="0.35">
      <c r="A62">
        <v>59</v>
      </c>
      <c r="B62">
        <v>344</v>
      </c>
      <c r="C62" t="s">
        <v>129</v>
      </c>
      <c r="D62">
        <v>220</v>
      </c>
      <c r="E62">
        <v>220</v>
      </c>
      <c r="F62">
        <v>213.611147144634</v>
      </c>
      <c r="G62">
        <v>1</v>
      </c>
      <c r="H62">
        <v>35837.5</v>
      </c>
      <c r="I62">
        <v>734.76658761501301</v>
      </c>
      <c r="J62">
        <v>0.68938987891466996</v>
      </c>
      <c r="K62">
        <v>0.83415886875319101</v>
      </c>
      <c r="L62">
        <v>0.97483849030941905</v>
      </c>
      <c r="M62" t="s">
        <v>959</v>
      </c>
      <c r="N62" t="s">
        <v>18</v>
      </c>
      <c r="O62" t="s">
        <v>19</v>
      </c>
      <c r="P62" s="1">
        <v>0.89475033949059102</v>
      </c>
      <c r="Q62" t="s">
        <v>20</v>
      </c>
    </row>
    <row r="63" spans="1:17" x14ac:dyDescent="0.35">
      <c r="A63">
        <v>60</v>
      </c>
      <c r="B63">
        <v>1137</v>
      </c>
      <c r="C63" t="s">
        <v>203</v>
      </c>
      <c r="D63">
        <v>53</v>
      </c>
      <c r="E63">
        <v>68</v>
      </c>
      <c r="F63">
        <v>56.559829880818199</v>
      </c>
      <c r="G63">
        <v>0.779411770893216</v>
      </c>
      <c r="H63">
        <v>2512.5</v>
      </c>
      <c r="I63">
        <v>206.06601536273999</v>
      </c>
      <c r="J63">
        <v>0.78002809217989999</v>
      </c>
      <c r="K63">
        <v>0.74353803223346804</v>
      </c>
      <c r="L63">
        <v>0.91363636363636402</v>
      </c>
      <c r="M63" t="s">
        <v>959</v>
      </c>
      <c r="N63" t="s">
        <v>18</v>
      </c>
      <c r="O63" t="s">
        <v>19</v>
      </c>
      <c r="P63" s="1">
        <v>0.89475012247791197</v>
      </c>
      <c r="Q63" t="s">
        <v>20</v>
      </c>
    </row>
    <row r="64" spans="1:17" x14ac:dyDescent="0.35">
      <c r="A64">
        <v>61</v>
      </c>
      <c r="B64">
        <v>1509</v>
      </c>
      <c r="C64" t="s">
        <v>2120</v>
      </c>
      <c r="D64">
        <v>44</v>
      </c>
      <c r="E64">
        <v>26</v>
      </c>
      <c r="F64">
        <v>31.915382432114601</v>
      </c>
      <c r="G64">
        <v>1.6842105167907999</v>
      </c>
      <c r="H64">
        <v>800</v>
      </c>
      <c r="I64">
        <v>130.71067690849301</v>
      </c>
      <c r="J64">
        <v>0.54178722053847905</v>
      </c>
      <c r="K64">
        <v>0.58840685484964705</v>
      </c>
      <c r="L64">
        <v>0.82051282051282004</v>
      </c>
      <c r="M64" t="s">
        <v>959</v>
      </c>
      <c r="N64" t="s">
        <v>18</v>
      </c>
      <c r="O64" t="s">
        <v>19</v>
      </c>
      <c r="P64" s="1">
        <v>0.89448799274461299</v>
      </c>
      <c r="Q64" t="s">
        <v>20</v>
      </c>
    </row>
    <row r="65" spans="1:17" x14ac:dyDescent="0.35">
      <c r="A65">
        <v>62</v>
      </c>
      <c r="B65">
        <v>1289</v>
      </c>
      <c r="C65" t="s">
        <v>1264</v>
      </c>
      <c r="D65">
        <v>32</v>
      </c>
      <c r="E65">
        <v>77</v>
      </c>
      <c r="F65">
        <v>43.152205438136903</v>
      </c>
      <c r="G65">
        <v>0.40816328163481003</v>
      </c>
      <c r="H65">
        <v>1462.5</v>
      </c>
      <c r="I65">
        <v>191.92387998104101</v>
      </c>
      <c r="J65">
        <v>0.90650103920271796</v>
      </c>
      <c r="K65">
        <v>0.498939295021123</v>
      </c>
      <c r="L65">
        <v>0.82978723404255295</v>
      </c>
      <c r="M65" t="s">
        <v>959</v>
      </c>
      <c r="N65" t="s">
        <v>18</v>
      </c>
      <c r="O65" t="s">
        <v>19</v>
      </c>
      <c r="P65" s="1">
        <v>0.89447562476697295</v>
      </c>
      <c r="Q65" t="s">
        <v>20</v>
      </c>
    </row>
    <row r="66" spans="1:17" x14ac:dyDescent="0.35">
      <c r="A66">
        <v>63</v>
      </c>
      <c r="B66">
        <v>1022</v>
      </c>
      <c r="C66" t="s">
        <v>1661</v>
      </c>
      <c r="D66">
        <v>50</v>
      </c>
      <c r="E66">
        <v>125</v>
      </c>
      <c r="F66">
        <v>71.141599576635002</v>
      </c>
      <c r="G66">
        <v>0.400881058274279</v>
      </c>
      <c r="H66">
        <v>3975</v>
      </c>
      <c r="I66">
        <v>335.56348919868498</v>
      </c>
      <c r="J66">
        <v>0.884561822020141</v>
      </c>
      <c r="K66">
        <v>0.44360618624146197</v>
      </c>
      <c r="L66">
        <v>0.77941176470588203</v>
      </c>
      <c r="M66" t="s">
        <v>959</v>
      </c>
      <c r="N66" t="s">
        <v>18</v>
      </c>
      <c r="O66" t="s">
        <v>19</v>
      </c>
      <c r="P66" s="1">
        <v>0.894305187857387</v>
      </c>
      <c r="Q66" t="s">
        <v>20</v>
      </c>
    </row>
    <row r="67" spans="1:17" x14ac:dyDescent="0.35">
      <c r="A67">
        <v>64</v>
      </c>
      <c r="B67">
        <v>1687</v>
      </c>
      <c r="C67" t="s">
        <v>2466</v>
      </c>
      <c r="D67">
        <v>25</v>
      </c>
      <c r="E67">
        <v>40</v>
      </c>
      <c r="F67">
        <v>25.854414729132099</v>
      </c>
      <c r="G67">
        <v>0.625</v>
      </c>
      <c r="H67">
        <v>525</v>
      </c>
      <c r="I67">
        <v>116.56854152679399</v>
      </c>
      <c r="J67">
        <v>0.56568791961771403</v>
      </c>
      <c r="K67">
        <v>0.48551923697667798</v>
      </c>
      <c r="L67">
        <v>0.75</v>
      </c>
      <c r="M67" t="s">
        <v>959</v>
      </c>
      <c r="N67" t="s">
        <v>18</v>
      </c>
      <c r="O67" t="s">
        <v>19</v>
      </c>
      <c r="P67" s="1">
        <v>0.89395771225922505</v>
      </c>
      <c r="Q67" t="s">
        <v>20</v>
      </c>
    </row>
    <row r="68" spans="1:17" x14ac:dyDescent="0.35">
      <c r="A68">
        <v>65</v>
      </c>
      <c r="B68">
        <v>1258</v>
      </c>
      <c r="C68" t="s">
        <v>2054</v>
      </c>
      <c r="D68">
        <v>40</v>
      </c>
      <c r="E68">
        <v>65</v>
      </c>
      <c r="F68">
        <v>46.008268203902297</v>
      </c>
      <c r="G68">
        <v>0.61538461538461497</v>
      </c>
      <c r="H68">
        <v>1662.5</v>
      </c>
      <c r="I68">
        <v>187.78174459934201</v>
      </c>
      <c r="J68">
        <v>0.564632309237449</v>
      </c>
      <c r="K68">
        <v>0.59246783676527204</v>
      </c>
      <c r="L68">
        <v>0.85806451612903201</v>
      </c>
      <c r="M68" t="s">
        <v>959</v>
      </c>
      <c r="N68" t="s">
        <v>18</v>
      </c>
      <c r="O68" t="s">
        <v>19</v>
      </c>
      <c r="P68" s="1">
        <v>0.89365826204452803</v>
      </c>
      <c r="Q68" t="s">
        <v>20</v>
      </c>
    </row>
    <row r="69" spans="1:17" x14ac:dyDescent="0.35">
      <c r="A69">
        <v>66</v>
      </c>
      <c r="B69">
        <v>455</v>
      </c>
      <c r="C69" t="s">
        <v>163</v>
      </c>
      <c r="D69">
        <v>158</v>
      </c>
      <c r="E69">
        <v>290</v>
      </c>
      <c r="F69">
        <v>176.34873370726601</v>
      </c>
      <c r="G69">
        <v>0.54393300675735501</v>
      </c>
      <c r="H69">
        <v>24425</v>
      </c>
      <c r="I69">
        <v>1009.11687374115</v>
      </c>
      <c r="J69">
        <v>0.86730934702011497</v>
      </c>
      <c r="K69">
        <v>0.30141266716148701</v>
      </c>
      <c r="L69">
        <v>0.68851303735024705</v>
      </c>
      <c r="M69" t="s">
        <v>959</v>
      </c>
      <c r="N69" t="s">
        <v>18</v>
      </c>
      <c r="O69" t="s">
        <v>19</v>
      </c>
      <c r="P69" s="1">
        <v>0.89353894550930602</v>
      </c>
      <c r="Q69" t="s">
        <v>20</v>
      </c>
    </row>
    <row r="70" spans="1:17" x14ac:dyDescent="0.35">
      <c r="A70">
        <v>67</v>
      </c>
      <c r="B70">
        <v>1605</v>
      </c>
      <c r="C70" t="s">
        <v>2313</v>
      </c>
      <c r="D70">
        <v>32</v>
      </c>
      <c r="E70">
        <v>25</v>
      </c>
      <c r="F70">
        <v>28.768136958757999</v>
      </c>
      <c r="G70">
        <v>1.28571423066534</v>
      </c>
      <c r="H70">
        <v>650</v>
      </c>
      <c r="I70">
        <v>96.568541526794405</v>
      </c>
      <c r="J70">
        <v>0.58128821057442603</v>
      </c>
      <c r="K70">
        <v>0.87589465479777895</v>
      </c>
      <c r="L70">
        <v>0.98113207547169801</v>
      </c>
      <c r="M70" t="s">
        <v>959</v>
      </c>
      <c r="N70" t="s">
        <v>18</v>
      </c>
      <c r="O70" t="s">
        <v>19</v>
      </c>
      <c r="P70" s="1">
        <v>0.89342911083399501</v>
      </c>
      <c r="Q70" t="s">
        <v>20</v>
      </c>
    </row>
    <row r="71" spans="1:17" x14ac:dyDescent="0.35">
      <c r="A71">
        <v>68</v>
      </c>
      <c r="B71">
        <v>1060</v>
      </c>
      <c r="C71" t="s">
        <v>1233</v>
      </c>
      <c r="D71">
        <v>66</v>
      </c>
      <c r="E71">
        <v>105</v>
      </c>
      <c r="F71">
        <v>64.820448144285706</v>
      </c>
      <c r="G71">
        <v>0.62849160262486203</v>
      </c>
      <c r="H71">
        <v>3300</v>
      </c>
      <c r="I71">
        <v>313.13708305358898</v>
      </c>
      <c r="J71">
        <v>0.82619069815120805</v>
      </c>
      <c r="K71">
        <v>0.42291666662699801</v>
      </c>
      <c r="L71">
        <v>0.68929503916449097</v>
      </c>
      <c r="M71" t="s">
        <v>959</v>
      </c>
      <c r="N71" t="s">
        <v>18</v>
      </c>
      <c r="O71" t="s">
        <v>19</v>
      </c>
      <c r="P71" s="1">
        <v>0.893124418658507</v>
      </c>
      <c r="Q71" t="s">
        <v>20</v>
      </c>
    </row>
    <row r="72" spans="1:17" x14ac:dyDescent="0.35">
      <c r="A72">
        <v>69</v>
      </c>
      <c r="B72">
        <v>1256</v>
      </c>
      <c r="C72" t="s">
        <v>1650</v>
      </c>
      <c r="D72">
        <v>55</v>
      </c>
      <c r="E72">
        <v>60</v>
      </c>
      <c r="F72">
        <v>46.180907715541899</v>
      </c>
      <c r="G72">
        <v>0.91666666666666696</v>
      </c>
      <c r="H72">
        <v>1675</v>
      </c>
      <c r="I72">
        <v>213.13708305358901</v>
      </c>
      <c r="J72">
        <v>0.59104320570510205</v>
      </c>
      <c r="K72">
        <v>0.46334730329106499</v>
      </c>
      <c r="L72">
        <v>0.74444444444444402</v>
      </c>
      <c r="M72" t="s">
        <v>959</v>
      </c>
      <c r="N72" t="s">
        <v>18</v>
      </c>
      <c r="O72" t="s">
        <v>19</v>
      </c>
      <c r="P72" s="1">
        <v>0.89263030543472299</v>
      </c>
      <c r="Q72" t="s">
        <v>20</v>
      </c>
    </row>
    <row r="73" spans="1:17" x14ac:dyDescent="0.35">
      <c r="A73">
        <v>70</v>
      </c>
      <c r="B73">
        <v>563</v>
      </c>
      <c r="C73" t="s">
        <v>365</v>
      </c>
      <c r="D73">
        <v>155</v>
      </c>
      <c r="E73">
        <v>167</v>
      </c>
      <c r="F73">
        <v>150.80862497825501</v>
      </c>
      <c r="G73">
        <v>0.92753613029861803</v>
      </c>
      <c r="H73">
        <v>17862.5</v>
      </c>
      <c r="I73">
        <v>598.19804608821903</v>
      </c>
      <c r="J73">
        <v>0.69196999314095098</v>
      </c>
      <c r="K73">
        <v>0.62728098892215201</v>
      </c>
      <c r="L73">
        <v>0.87776412776412804</v>
      </c>
      <c r="M73" t="s">
        <v>959</v>
      </c>
      <c r="N73" t="s">
        <v>18</v>
      </c>
      <c r="O73" t="s">
        <v>19</v>
      </c>
      <c r="P73" s="1">
        <v>0.89248074591099102</v>
      </c>
      <c r="Q73" t="s">
        <v>20</v>
      </c>
    </row>
    <row r="74" spans="1:17" x14ac:dyDescent="0.35">
      <c r="A74">
        <v>71</v>
      </c>
      <c r="B74">
        <v>16</v>
      </c>
      <c r="C74" t="s">
        <v>964</v>
      </c>
      <c r="D74">
        <v>1138</v>
      </c>
      <c r="E74">
        <v>956</v>
      </c>
      <c r="F74">
        <v>916.25673766441605</v>
      </c>
      <c r="G74">
        <v>1.19016310972228</v>
      </c>
      <c r="H74">
        <v>659362.5</v>
      </c>
      <c r="I74">
        <v>4494.9599164724305</v>
      </c>
      <c r="J74">
        <v>0.64057962220002995</v>
      </c>
      <c r="K74">
        <v>0.41009309916588199</v>
      </c>
      <c r="L74">
        <v>0.77946891670237795</v>
      </c>
      <c r="M74" t="s">
        <v>959</v>
      </c>
      <c r="N74" t="s">
        <v>18</v>
      </c>
      <c r="O74" t="s">
        <v>19</v>
      </c>
      <c r="P74" s="1">
        <v>0.89222859002091404</v>
      </c>
      <c r="Q74" t="s">
        <v>20</v>
      </c>
    </row>
    <row r="75" spans="1:17" x14ac:dyDescent="0.35">
      <c r="A75">
        <v>72</v>
      </c>
      <c r="B75">
        <v>1142</v>
      </c>
      <c r="C75" t="s">
        <v>2467</v>
      </c>
      <c r="D75">
        <v>43</v>
      </c>
      <c r="E75">
        <v>90</v>
      </c>
      <c r="F75">
        <v>55.709257671341803</v>
      </c>
      <c r="G75">
        <v>0.482352915026179</v>
      </c>
      <c r="H75">
        <v>2437.5</v>
      </c>
      <c r="I75">
        <v>230.208150744438</v>
      </c>
      <c r="J75">
        <v>0.81696761402558105</v>
      </c>
      <c r="K75">
        <v>0.57798037975790695</v>
      </c>
      <c r="L75">
        <v>0.90697674418604601</v>
      </c>
      <c r="M75" t="s">
        <v>959</v>
      </c>
      <c r="N75" t="s">
        <v>18</v>
      </c>
      <c r="O75" t="s">
        <v>19</v>
      </c>
      <c r="P75" s="1">
        <v>0.891236932434604</v>
      </c>
      <c r="Q75" t="s">
        <v>20</v>
      </c>
    </row>
    <row r="76" spans="1:17" x14ac:dyDescent="0.35">
      <c r="A76">
        <v>73</v>
      </c>
      <c r="B76">
        <v>1762</v>
      </c>
      <c r="C76" t="s">
        <v>1907</v>
      </c>
      <c r="D76">
        <v>25</v>
      </c>
      <c r="E76">
        <v>25</v>
      </c>
      <c r="F76">
        <v>23.936536824086001</v>
      </c>
      <c r="G76">
        <v>1</v>
      </c>
      <c r="H76">
        <v>450</v>
      </c>
      <c r="I76">
        <v>88.284270763397203</v>
      </c>
      <c r="J76">
        <v>0.39462969966459899</v>
      </c>
      <c r="K76">
        <v>0.72553055943413802</v>
      </c>
      <c r="L76">
        <v>0.92307692307692302</v>
      </c>
      <c r="M76" t="s">
        <v>959</v>
      </c>
      <c r="N76" t="s">
        <v>18</v>
      </c>
      <c r="O76" t="s">
        <v>19</v>
      </c>
      <c r="P76" s="1">
        <v>0.89062691437466701</v>
      </c>
      <c r="Q76" t="s">
        <v>20</v>
      </c>
    </row>
    <row r="77" spans="1:17" x14ac:dyDescent="0.35">
      <c r="A77">
        <v>74</v>
      </c>
      <c r="B77">
        <v>1006</v>
      </c>
      <c r="C77" t="s">
        <v>2468</v>
      </c>
      <c r="D77">
        <v>87</v>
      </c>
      <c r="E77">
        <v>67</v>
      </c>
      <c r="F77">
        <v>73.236067495441603</v>
      </c>
      <c r="G77">
        <v>1.3000000995157699</v>
      </c>
      <c r="H77">
        <v>4212.5</v>
      </c>
      <c r="I77">
        <v>274.35028612613701</v>
      </c>
      <c r="J77">
        <v>0.60341820721237205</v>
      </c>
      <c r="K77">
        <v>0.703297288391038</v>
      </c>
      <c r="L77">
        <v>0.89627659574468099</v>
      </c>
      <c r="M77" t="s">
        <v>959</v>
      </c>
      <c r="N77" t="s">
        <v>18</v>
      </c>
      <c r="O77" t="s">
        <v>19</v>
      </c>
      <c r="P77" s="1">
        <v>0.89059681777298105</v>
      </c>
      <c r="Q77" t="s">
        <v>20</v>
      </c>
    </row>
    <row r="78" spans="1:17" x14ac:dyDescent="0.35">
      <c r="A78">
        <v>75</v>
      </c>
      <c r="B78">
        <v>1635</v>
      </c>
      <c r="C78" t="s">
        <v>1896</v>
      </c>
      <c r="D78">
        <v>30</v>
      </c>
      <c r="E78">
        <v>25</v>
      </c>
      <c r="F78">
        <v>27.639531957706801</v>
      </c>
      <c r="G78">
        <v>1.2</v>
      </c>
      <c r="H78">
        <v>600</v>
      </c>
      <c r="I78">
        <v>98.284270763397203</v>
      </c>
      <c r="J78">
        <v>0.51476573481723897</v>
      </c>
      <c r="K78">
        <v>0.780536245444859</v>
      </c>
      <c r="L78">
        <v>0.94117647058823495</v>
      </c>
      <c r="M78" t="s">
        <v>959</v>
      </c>
      <c r="N78" t="s">
        <v>18</v>
      </c>
      <c r="O78" t="s">
        <v>19</v>
      </c>
      <c r="P78" s="1">
        <v>0.89057085952556403</v>
      </c>
      <c r="Q78" t="s">
        <v>20</v>
      </c>
    </row>
    <row r="79" spans="1:17" x14ac:dyDescent="0.35">
      <c r="A79">
        <v>76</v>
      </c>
      <c r="B79">
        <v>137</v>
      </c>
      <c r="C79" t="s">
        <v>136</v>
      </c>
      <c r="D79">
        <v>360</v>
      </c>
      <c r="E79">
        <v>764</v>
      </c>
      <c r="F79">
        <v>400.95187743309498</v>
      </c>
      <c r="G79">
        <v>0.47188361551751801</v>
      </c>
      <c r="H79">
        <v>126262.5</v>
      </c>
      <c r="I79">
        <v>2769.5688766241101</v>
      </c>
      <c r="J79">
        <v>0.76765692975927302</v>
      </c>
      <c r="K79">
        <v>0.20685208742921399</v>
      </c>
      <c r="L79">
        <v>0.59361777150916795</v>
      </c>
      <c r="M79" t="s">
        <v>959</v>
      </c>
      <c r="N79" t="s">
        <v>18</v>
      </c>
      <c r="O79" t="s">
        <v>19</v>
      </c>
      <c r="P79" s="1">
        <v>0.89035713535382599</v>
      </c>
      <c r="Q79" t="s">
        <v>20</v>
      </c>
    </row>
    <row r="80" spans="1:17" x14ac:dyDescent="0.35">
      <c r="A80">
        <v>77</v>
      </c>
      <c r="B80">
        <v>191</v>
      </c>
      <c r="C80" t="s">
        <v>425</v>
      </c>
      <c r="D80">
        <v>611</v>
      </c>
      <c r="E80">
        <v>259</v>
      </c>
      <c r="F80">
        <v>314.53253031431001</v>
      </c>
      <c r="G80">
        <v>2.3611673970196398</v>
      </c>
      <c r="H80">
        <v>77700</v>
      </c>
      <c r="I80">
        <v>2197.2286951541901</v>
      </c>
      <c r="J80">
        <v>0.74179223736816402</v>
      </c>
      <c r="K80">
        <v>0.202246194470491</v>
      </c>
      <c r="L80">
        <v>0.69483568075117397</v>
      </c>
      <c r="M80" t="s">
        <v>959</v>
      </c>
      <c r="N80" t="s">
        <v>18</v>
      </c>
      <c r="O80" t="s">
        <v>19</v>
      </c>
      <c r="P80" s="1">
        <v>0.89017130532483102</v>
      </c>
      <c r="Q80" t="s">
        <v>20</v>
      </c>
    </row>
    <row r="81" spans="1:17" x14ac:dyDescent="0.35">
      <c r="A81">
        <v>78</v>
      </c>
      <c r="B81">
        <v>713</v>
      </c>
      <c r="C81" t="s">
        <v>589</v>
      </c>
      <c r="D81">
        <v>189</v>
      </c>
      <c r="E81">
        <v>111</v>
      </c>
      <c r="F81">
        <v>120.54396004898</v>
      </c>
      <c r="G81">
        <v>1.69230799502742</v>
      </c>
      <c r="H81">
        <v>11412.5</v>
      </c>
      <c r="I81">
        <v>568.19804608821903</v>
      </c>
      <c r="J81">
        <v>0.61331933133472505</v>
      </c>
      <c r="K81">
        <v>0.44421291668663998</v>
      </c>
      <c r="L81">
        <v>0.77176669484361804</v>
      </c>
      <c r="M81" t="s">
        <v>959</v>
      </c>
      <c r="N81" t="s">
        <v>18</v>
      </c>
      <c r="O81" t="s">
        <v>19</v>
      </c>
      <c r="P81" s="1">
        <v>0.89006449882920902</v>
      </c>
      <c r="Q81" t="s">
        <v>20</v>
      </c>
    </row>
    <row r="82" spans="1:17" x14ac:dyDescent="0.35">
      <c r="A82">
        <v>79</v>
      </c>
      <c r="B82">
        <v>1157</v>
      </c>
      <c r="C82" t="s">
        <v>1230</v>
      </c>
      <c r="D82">
        <v>52</v>
      </c>
      <c r="E82">
        <v>61</v>
      </c>
      <c r="F82">
        <v>53.523723484583101</v>
      </c>
      <c r="G82">
        <v>0.85245886517931502</v>
      </c>
      <c r="H82">
        <v>2250</v>
      </c>
      <c r="I82">
        <v>197.27921843528699</v>
      </c>
      <c r="J82">
        <v>0.703620964098843</v>
      </c>
      <c r="K82">
        <v>0.72649010711970097</v>
      </c>
      <c r="L82">
        <v>0.9</v>
      </c>
      <c r="M82" t="s">
        <v>959</v>
      </c>
      <c r="N82" t="s">
        <v>18</v>
      </c>
      <c r="O82" t="s">
        <v>19</v>
      </c>
      <c r="P82" s="1">
        <v>0.88972415966541096</v>
      </c>
      <c r="Q82" t="s">
        <v>20</v>
      </c>
    </row>
    <row r="83" spans="1:17" x14ac:dyDescent="0.35">
      <c r="A83">
        <v>80</v>
      </c>
      <c r="B83">
        <v>997</v>
      </c>
      <c r="C83" t="s">
        <v>1117</v>
      </c>
      <c r="D83">
        <v>92</v>
      </c>
      <c r="E83">
        <v>82</v>
      </c>
      <c r="F83">
        <v>74.7418122775032</v>
      </c>
      <c r="G83">
        <v>1.12820525688037</v>
      </c>
      <c r="H83">
        <v>4387.5</v>
      </c>
      <c r="I83">
        <v>312.634556889534</v>
      </c>
      <c r="J83">
        <v>0.62127574379650796</v>
      </c>
      <c r="K83">
        <v>0.56409601514476404</v>
      </c>
      <c r="L83">
        <v>0.83971291866028697</v>
      </c>
      <c r="M83" t="s">
        <v>959</v>
      </c>
      <c r="N83" t="s">
        <v>18</v>
      </c>
      <c r="O83" t="s">
        <v>19</v>
      </c>
      <c r="P83" s="1">
        <v>0.88961397496836403</v>
      </c>
      <c r="Q83" t="s">
        <v>20</v>
      </c>
    </row>
    <row r="84" spans="1:17" x14ac:dyDescent="0.35">
      <c r="A84">
        <v>81</v>
      </c>
      <c r="B84">
        <v>832</v>
      </c>
      <c r="C84" t="s">
        <v>866</v>
      </c>
      <c r="D84">
        <v>83</v>
      </c>
      <c r="E84">
        <v>130</v>
      </c>
      <c r="F84">
        <v>101.318773331635</v>
      </c>
      <c r="G84">
        <v>0.637930976162838</v>
      </c>
      <c r="H84">
        <v>8062.5</v>
      </c>
      <c r="I84">
        <v>366.776692271233</v>
      </c>
      <c r="J84">
        <v>0.81196197523394897</v>
      </c>
      <c r="K84">
        <v>0.75314072579251901</v>
      </c>
      <c r="L84">
        <v>0.94574780058650998</v>
      </c>
      <c r="M84" t="s">
        <v>959</v>
      </c>
      <c r="N84" t="s">
        <v>18</v>
      </c>
      <c r="O84" t="s">
        <v>19</v>
      </c>
      <c r="P84" s="1">
        <v>0.88959681502385801</v>
      </c>
      <c r="Q84" t="s">
        <v>20</v>
      </c>
    </row>
    <row r="85" spans="1:17" x14ac:dyDescent="0.35">
      <c r="A85">
        <v>82</v>
      </c>
      <c r="B85">
        <v>955</v>
      </c>
      <c r="C85" t="s">
        <v>643</v>
      </c>
      <c r="D85">
        <v>80</v>
      </c>
      <c r="E85">
        <v>80</v>
      </c>
      <c r="F85">
        <v>80.582390620713994</v>
      </c>
      <c r="G85">
        <v>1</v>
      </c>
      <c r="H85">
        <v>5100</v>
      </c>
      <c r="I85">
        <v>293.13708305358898</v>
      </c>
      <c r="J85">
        <v>0.68237522984605803</v>
      </c>
      <c r="K85">
        <v>0.74582771236031298</v>
      </c>
      <c r="L85">
        <v>0.92307692307692302</v>
      </c>
      <c r="M85" t="s">
        <v>959</v>
      </c>
      <c r="N85" t="s">
        <v>18</v>
      </c>
      <c r="O85" t="s">
        <v>19</v>
      </c>
      <c r="P85" s="1">
        <v>0.88954027257318102</v>
      </c>
      <c r="Q85" t="s">
        <v>20</v>
      </c>
    </row>
    <row r="86" spans="1:17" x14ac:dyDescent="0.35">
      <c r="A86">
        <v>83</v>
      </c>
      <c r="B86">
        <v>621</v>
      </c>
      <c r="C86" t="s">
        <v>2459</v>
      </c>
      <c r="D86">
        <v>135</v>
      </c>
      <c r="E86">
        <v>135</v>
      </c>
      <c r="F86">
        <v>138.31277655967199</v>
      </c>
      <c r="G86">
        <v>1</v>
      </c>
      <c r="H86">
        <v>15025</v>
      </c>
      <c r="I86">
        <v>469.70562458038302</v>
      </c>
      <c r="J86">
        <v>0.64175968924949001</v>
      </c>
      <c r="K86">
        <v>0.85580106613746099</v>
      </c>
      <c r="L86">
        <v>0.97170573969280505</v>
      </c>
      <c r="M86" t="s">
        <v>959</v>
      </c>
      <c r="N86" t="s">
        <v>18</v>
      </c>
      <c r="O86" t="s">
        <v>19</v>
      </c>
      <c r="P86" s="1">
        <v>0.88950155370449902</v>
      </c>
      <c r="Q86" t="s">
        <v>20</v>
      </c>
    </row>
    <row r="87" spans="1:17" x14ac:dyDescent="0.35">
      <c r="A87">
        <v>84</v>
      </c>
      <c r="B87">
        <v>1025</v>
      </c>
      <c r="C87" t="s">
        <v>1694</v>
      </c>
      <c r="D87">
        <v>87</v>
      </c>
      <c r="E87">
        <v>71</v>
      </c>
      <c r="F87">
        <v>70.692752196286094</v>
      </c>
      <c r="G87">
        <v>1.2222222222222201</v>
      </c>
      <c r="H87">
        <v>3925</v>
      </c>
      <c r="I87">
        <v>273.13708305358898</v>
      </c>
      <c r="J87">
        <v>0.70949609096658794</v>
      </c>
      <c r="K87">
        <v>0.66113201920993103</v>
      </c>
      <c r="L87">
        <v>0.894586894586895</v>
      </c>
      <c r="M87" t="s">
        <v>959</v>
      </c>
      <c r="N87" t="s">
        <v>18</v>
      </c>
      <c r="O87" t="s">
        <v>19</v>
      </c>
      <c r="P87" s="1">
        <v>0.88949565708981204</v>
      </c>
      <c r="Q87" t="s">
        <v>20</v>
      </c>
    </row>
    <row r="88" spans="1:17" x14ac:dyDescent="0.35">
      <c r="A88">
        <v>85</v>
      </c>
      <c r="B88">
        <v>419</v>
      </c>
      <c r="C88" t="s">
        <v>1029</v>
      </c>
      <c r="D88">
        <v>294</v>
      </c>
      <c r="E88">
        <v>154</v>
      </c>
      <c r="F88">
        <v>185.62608970561001</v>
      </c>
      <c r="G88">
        <v>1.9041873043092401</v>
      </c>
      <c r="H88">
        <v>27062.5</v>
      </c>
      <c r="I88">
        <v>940.62445223331497</v>
      </c>
      <c r="J88">
        <v>0.44578495204803198</v>
      </c>
      <c r="K88">
        <v>0.38436625208893099</v>
      </c>
      <c r="L88">
        <v>0.75964912280701802</v>
      </c>
      <c r="M88" t="s">
        <v>959</v>
      </c>
      <c r="N88" t="s">
        <v>18</v>
      </c>
      <c r="O88" t="s">
        <v>19</v>
      </c>
      <c r="P88" s="1">
        <v>0.88935103296298401</v>
      </c>
      <c r="Q88" t="s">
        <v>20</v>
      </c>
    </row>
    <row r="89" spans="1:17" x14ac:dyDescent="0.35">
      <c r="A89">
        <v>86</v>
      </c>
      <c r="B89">
        <v>1136</v>
      </c>
      <c r="C89" t="s">
        <v>478</v>
      </c>
      <c r="D89">
        <v>49</v>
      </c>
      <c r="E89">
        <v>81</v>
      </c>
      <c r="F89">
        <v>56.559829880818199</v>
      </c>
      <c r="G89">
        <v>0.59677422377925604</v>
      </c>
      <c r="H89">
        <v>2512.5</v>
      </c>
      <c r="I89">
        <v>256.06601536274002</v>
      </c>
      <c r="J89">
        <v>0.77710361340371403</v>
      </c>
      <c r="K89">
        <v>0.481517468937951</v>
      </c>
      <c r="L89">
        <v>0.80079681274900405</v>
      </c>
      <c r="M89" t="s">
        <v>959</v>
      </c>
      <c r="N89" t="s">
        <v>18</v>
      </c>
      <c r="O89" t="s">
        <v>19</v>
      </c>
      <c r="P89" s="1">
        <v>0.88903308265848802</v>
      </c>
      <c r="Q89" t="s">
        <v>20</v>
      </c>
    </row>
    <row r="90" spans="1:17" x14ac:dyDescent="0.35">
      <c r="A90">
        <v>87</v>
      </c>
      <c r="B90">
        <v>834</v>
      </c>
      <c r="C90" t="s">
        <v>1329</v>
      </c>
      <c r="D90">
        <v>144</v>
      </c>
      <c r="E90">
        <v>84</v>
      </c>
      <c r="F90">
        <v>101.16156800291699</v>
      </c>
      <c r="G90">
        <v>1.7142856656288601</v>
      </c>
      <c r="H90">
        <v>8037.5</v>
      </c>
      <c r="I90">
        <v>435.06096303462999</v>
      </c>
      <c r="J90">
        <v>0.45772650595339498</v>
      </c>
      <c r="K90">
        <v>0.53361817875053696</v>
      </c>
      <c r="L90">
        <v>0.82120051085568302</v>
      </c>
      <c r="M90" t="s">
        <v>959</v>
      </c>
      <c r="N90" t="s">
        <v>18</v>
      </c>
      <c r="O90" t="s">
        <v>19</v>
      </c>
      <c r="P90" s="1">
        <v>0.88853558979941705</v>
      </c>
      <c r="Q90" t="s">
        <v>20</v>
      </c>
    </row>
    <row r="91" spans="1:17" x14ac:dyDescent="0.35">
      <c r="A91">
        <v>88</v>
      </c>
      <c r="B91">
        <v>768</v>
      </c>
      <c r="C91" t="s">
        <v>945</v>
      </c>
      <c r="D91">
        <v>106</v>
      </c>
      <c r="E91">
        <v>113</v>
      </c>
      <c r="F91">
        <v>111.34707031107099</v>
      </c>
      <c r="G91">
        <v>0.93750009483041896</v>
      </c>
      <c r="H91">
        <v>9737.5</v>
      </c>
      <c r="I91">
        <v>379.20309841632798</v>
      </c>
      <c r="J91">
        <v>0.71321257902387603</v>
      </c>
      <c r="K91">
        <v>0.85096868803431203</v>
      </c>
      <c r="L91">
        <v>0.97011207970112101</v>
      </c>
      <c r="M91" t="s">
        <v>959</v>
      </c>
      <c r="N91" t="s">
        <v>18</v>
      </c>
      <c r="O91" t="s">
        <v>19</v>
      </c>
      <c r="P91" s="1">
        <v>0.88834081347967597</v>
      </c>
      <c r="Q91" t="s">
        <v>20</v>
      </c>
    </row>
    <row r="92" spans="1:17" x14ac:dyDescent="0.35">
      <c r="A92">
        <v>89</v>
      </c>
      <c r="B92">
        <v>1492</v>
      </c>
      <c r="C92" t="s">
        <v>2025</v>
      </c>
      <c r="D92">
        <v>54</v>
      </c>
      <c r="E92">
        <v>29</v>
      </c>
      <c r="F92">
        <v>32.654833007009799</v>
      </c>
      <c r="G92">
        <v>1.84615366949866</v>
      </c>
      <c r="H92">
        <v>837.5</v>
      </c>
      <c r="I92">
        <v>149.49747383594499</v>
      </c>
      <c r="J92">
        <v>0.4003239526588</v>
      </c>
      <c r="K92">
        <v>0.47089813611652298</v>
      </c>
      <c r="L92">
        <v>0.69791666666666696</v>
      </c>
      <c r="M92" t="s">
        <v>959</v>
      </c>
      <c r="N92" t="s">
        <v>18</v>
      </c>
      <c r="O92" t="s">
        <v>19</v>
      </c>
      <c r="P92" s="1">
        <v>0.88830152050018996</v>
      </c>
      <c r="Q92" t="s">
        <v>20</v>
      </c>
    </row>
    <row r="93" spans="1:17" x14ac:dyDescent="0.35">
      <c r="A93">
        <v>90</v>
      </c>
      <c r="B93">
        <v>557</v>
      </c>
      <c r="C93" t="s">
        <v>791</v>
      </c>
      <c r="D93">
        <v>155</v>
      </c>
      <c r="E93">
        <v>155</v>
      </c>
      <c r="F93">
        <v>152.80062222249299</v>
      </c>
      <c r="G93">
        <v>1</v>
      </c>
      <c r="H93">
        <v>18337.5</v>
      </c>
      <c r="I93">
        <v>545.77163994312298</v>
      </c>
      <c r="J93">
        <v>0.63559403490722199</v>
      </c>
      <c r="K93">
        <v>0.77362066427199305</v>
      </c>
      <c r="L93">
        <v>0.92906903103229899</v>
      </c>
      <c r="M93" t="s">
        <v>959</v>
      </c>
      <c r="N93" t="s">
        <v>18</v>
      </c>
      <c r="O93" t="s">
        <v>19</v>
      </c>
      <c r="P93" s="1">
        <v>0.888070765422729</v>
      </c>
      <c r="Q93" t="s">
        <v>20</v>
      </c>
    </row>
    <row r="94" spans="1:17" x14ac:dyDescent="0.35">
      <c r="A94">
        <v>91</v>
      </c>
      <c r="B94">
        <v>165</v>
      </c>
      <c r="C94" t="s">
        <v>40</v>
      </c>
      <c r="D94">
        <v>252</v>
      </c>
      <c r="E94">
        <v>617</v>
      </c>
      <c r="F94">
        <v>342.510012339838</v>
      </c>
      <c r="G94">
        <v>0.40873016658417899</v>
      </c>
      <c r="H94">
        <v>92137.5</v>
      </c>
      <c r="I94">
        <v>2138.7362736463501</v>
      </c>
      <c r="J94">
        <v>0.85801230793538097</v>
      </c>
      <c r="K94">
        <v>0.25312312158710898</v>
      </c>
      <c r="L94">
        <v>0.74424474959612297</v>
      </c>
      <c r="M94" t="s">
        <v>959</v>
      </c>
      <c r="N94" t="s">
        <v>18</v>
      </c>
      <c r="O94" t="s">
        <v>19</v>
      </c>
      <c r="P94" s="1">
        <v>0.88789285071828805</v>
      </c>
      <c r="Q94" t="s">
        <v>20</v>
      </c>
    </row>
    <row r="95" spans="1:17" x14ac:dyDescent="0.35">
      <c r="A95">
        <v>92</v>
      </c>
      <c r="B95">
        <v>1480</v>
      </c>
      <c r="C95" t="s">
        <v>1958</v>
      </c>
      <c r="D95">
        <v>51</v>
      </c>
      <c r="E95">
        <v>27</v>
      </c>
      <c r="F95">
        <v>33.377905890622699</v>
      </c>
      <c r="G95">
        <v>1.89655172719126</v>
      </c>
      <c r="H95">
        <v>875</v>
      </c>
      <c r="I95">
        <v>130.71067690849301</v>
      </c>
      <c r="J95">
        <v>0.78409153412550103</v>
      </c>
      <c r="K95">
        <v>0.64356999749180199</v>
      </c>
      <c r="L95">
        <v>0.92105263157894701</v>
      </c>
      <c r="M95" t="s">
        <v>959</v>
      </c>
      <c r="N95" t="s">
        <v>18</v>
      </c>
      <c r="O95" t="s">
        <v>19</v>
      </c>
      <c r="P95" s="1">
        <v>0.88786572659738305</v>
      </c>
      <c r="Q95" t="s">
        <v>20</v>
      </c>
    </row>
    <row r="96" spans="1:17" x14ac:dyDescent="0.35">
      <c r="A96">
        <v>93</v>
      </c>
      <c r="B96">
        <v>1037</v>
      </c>
      <c r="C96" t="s">
        <v>557</v>
      </c>
      <c r="D96">
        <v>93</v>
      </c>
      <c r="E96">
        <v>56</v>
      </c>
      <c r="F96">
        <v>68.287918642996701</v>
      </c>
      <c r="G96">
        <v>1.66666672354157</v>
      </c>
      <c r="H96">
        <v>3662.5</v>
      </c>
      <c r="I96">
        <v>254.35028612613701</v>
      </c>
      <c r="J96">
        <v>0.74298413803889696</v>
      </c>
      <c r="K96">
        <v>0.71141503016595597</v>
      </c>
      <c r="L96">
        <v>0.91562500000000002</v>
      </c>
      <c r="M96" t="s">
        <v>959</v>
      </c>
      <c r="N96" t="s">
        <v>18</v>
      </c>
      <c r="O96" t="s">
        <v>19</v>
      </c>
      <c r="P96" s="1">
        <v>0.88758131921208505</v>
      </c>
      <c r="Q96" t="s">
        <v>20</v>
      </c>
    </row>
    <row r="97" spans="1:17" x14ac:dyDescent="0.35">
      <c r="A97">
        <v>94</v>
      </c>
      <c r="B97">
        <v>1447</v>
      </c>
      <c r="C97" t="s">
        <v>2142</v>
      </c>
      <c r="D97">
        <v>30</v>
      </c>
      <c r="E97">
        <v>40</v>
      </c>
      <c r="F97">
        <v>34.778981691510197</v>
      </c>
      <c r="G97">
        <v>0.75</v>
      </c>
      <c r="H97">
        <v>950</v>
      </c>
      <c r="I97">
        <v>126.56854152679399</v>
      </c>
      <c r="J97">
        <v>0.67231432327629104</v>
      </c>
      <c r="K97">
        <v>0.74521556623907104</v>
      </c>
      <c r="L97">
        <v>0.90476190476190499</v>
      </c>
      <c r="M97" t="s">
        <v>959</v>
      </c>
      <c r="N97" t="s">
        <v>18</v>
      </c>
      <c r="O97" t="s">
        <v>19</v>
      </c>
      <c r="P97" s="1">
        <v>0.887457919631359</v>
      </c>
      <c r="Q97" t="s">
        <v>20</v>
      </c>
    </row>
    <row r="98" spans="1:17" x14ac:dyDescent="0.35">
      <c r="A98">
        <v>95</v>
      </c>
      <c r="B98">
        <v>1567</v>
      </c>
      <c r="C98" t="s">
        <v>2469</v>
      </c>
      <c r="D98">
        <v>40</v>
      </c>
      <c r="E98">
        <v>24</v>
      </c>
      <c r="F98">
        <v>29.8541066072092</v>
      </c>
      <c r="G98">
        <v>1.66666660043929</v>
      </c>
      <c r="H98">
        <v>700</v>
      </c>
      <c r="I98">
        <v>110.710676908493</v>
      </c>
      <c r="J98">
        <v>0.416200602520505</v>
      </c>
      <c r="K98">
        <v>0.71767677442368805</v>
      </c>
      <c r="L98">
        <v>0.90322580645161299</v>
      </c>
      <c r="M98" t="s">
        <v>959</v>
      </c>
      <c r="N98" t="s">
        <v>18</v>
      </c>
      <c r="O98" t="s">
        <v>19</v>
      </c>
      <c r="P98" s="1">
        <v>0.88742940604389997</v>
      </c>
      <c r="Q98" t="s">
        <v>20</v>
      </c>
    </row>
    <row r="99" spans="1:17" x14ac:dyDescent="0.35">
      <c r="A99">
        <v>96</v>
      </c>
      <c r="B99">
        <v>1707</v>
      </c>
      <c r="C99" t="s">
        <v>1149</v>
      </c>
      <c r="D99">
        <v>20</v>
      </c>
      <c r="E99">
        <v>30</v>
      </c>
      <c r="F99">
        <v>25.231325220201601</v>
      </c>
      <c r="G99">
        <v>0.66666666666666696</v>
      </c>
      <c r="H99">
        <v>500</v>
      </c>
      <c r="I99">
        <v>88.284270763397203</v>
      </c>
      <c r="J99">
        <v>0.705308250015656</v>
      </c>
      <c r="K99">
        <v>0.80614506603793101</v>
      </c>
      <c r="L99">
        <v>0.97560975609756095</v>
      </c>
      <c r="M99" t="s">
        <v>959</v>
      </c>
      <c r="N99" t="s">
        <v>18</v>
      </c>
      <c r="O99" t="s">
        <v>19</v>
      </c>
      <c r="P99" s="1">
        <v>0.88716579614698099</v>
      </c>
      <c r="Q99" t="s">
        <v>20</v>
      </c>
    </row>
    <row r="100" spans="1:17" x14ac:dyDescent="0.35">
      <c r="A100">
        <v>97</v>
      </c>
      <c r="B100">
        <v>253</v>
      </c>
      <c r="C100" t="s">
        <v>113</v>
      </c>
      <c r="D100">
        <v>197</v>
      </c>
      <c r="E100">
        <v>421</v>
      </c>
      <c r="F100">
        <v>267.41038859997298</v>
      </c>
      <c r="G100">
        <v>0.46833581714147399</v>
      </c>
      <c r="H100">
        <v>56162.5</v>
      </c>
      <c r="I100">
        <v>1093.4671598672901</v>
      </c>
      <c r="J100">
        <v>0.846527654662518</v>
      </c>
      <c r="K100">
        <v>0.59026197528458402</v>
      </c>
      <c r="L100">
        <v>0.91265488523258198</v>
      </c>
      <c r="M100" t="s">
        <v>959</v>
      </c>
      <c r="N100" t="s">
        <v>18</v>
      </c>
      <c r="O100" t="s">
        <v>19</v>
      </c>
      <c r="P100" s="1">
        <v>0.88705724576334899</v>
      </c>
      <c r="Q100" t="s">
        <v>20</v>
      </c>
    </row>
    <row r="101" spans="1:17" x14ac:dyDescent="0.35">
      <c r="A101">
        <v>98</v>
      </c>
      <c r="B101">
        <v>1756</v>
      </c>
      <c r="C101" t="s">
        <v>2470</v>
      </c>
      <c r="D101">
        <v>42</v>
      </c>
      <c r="E101">
        <v>16</v>
      </c>
      <c r="F101">
        <v>24.2667115497756</v>
      </c>
      <c r="G101">
        <v>2.7142856707657002</v>
      </c>
      <c r="H101">
        <v>462.5</v>
      </c>
      <c r="I101">
        <v>103.63960921764399</v>
      </c>
      <c r="J101">
        <v>0.52233991390393297</v>
      </c>
      <c r="K101">
        <v>0.54109069750548899</v>
      </c>
      <c r="L101">
        <v>0.86046511627906996</v>
      </c>
      <c r="M101" t="s">
        <v>959</v>
      </c>
      <c r="N101" t="s">
        <v>18</v>
      </c>
      <c r="O101" t="s">
        <v>19</v>
      </c>
      <c r="P101" s="1">
        <v>0.88699739543493406</v>
      </c>
      <c r="Q101" t="s">
        <v>20</v>
      </c>
    </row>
    <row r="102" spans="1:17" x14ac:dyDescent="0.35">
      <c r="A102">
        <v>99</v>
      </c>
      <c r="B102">
        <v>1074</v>
      </c>
      <c r="C102" t="s">
        <v>2130</v>
      </c>
      <c r="D102">
        <v>57</v>
      </c>
      <c r="E102">
        <v>86</v>
      </c>
      <c r="F102">
        <v>63.3301236846713</v>
      </c>
      <c r="G102">
        <v>0.66346152993839502</v>
      </c>
      <c r="H102">
        <v>3150</v>
      </c>
      <c r="I102">
        <v>271.42135381698603</v>
      </c>
      <c r="J102">
        <v>0.81227678124301494</v>
      </c>
      <c r="K102">
        <v>0.53731924156589606</v>
      </c>
      <c r="L102">
        <v>0.78260869565217395</v>
      </c>
      <c r="M102" t="s">
        <v>959</v>
      </c>
      <c r="N102" t="s">
        <v>18</v>
      </c>
      <c r="O102" t="s">
        <v>19</v>
      </c>
      <c r="P102" s="1">
        <v>0.88631869631250504</v>
      </c>
      <c r="Q102" t="s">
        <v>20</v>
      </c>
    </row>
    <row r="103" spans="1:17" x14ac:dyDescent="0.35">
      <c r="A103">
        <v>100</v>
      </c>
      <c r="B103">
        <v>1047</v>
      </c>
      <c r="C103" t="s">
        <v>1177</v>
      </c>
      <c r="D103">
        <v>75</v>
      </c>
      <c r="E103">
        <v>60</v>
      </c>
      <c r="F103">
        <v>67.702750025730793</v>
      </c>
      <c r="G103">
        <v>1.25</v>
      </c>
      <c r="H103">
        <v>3600</v>
      </c>
      <c r="I103">
        <v>228.99494767189</v>
      </c>
      <c r="J103">
        <v>0.61282905449195102</v>
      </c>
      <c r="K103">
        <v>0.86270152079280604</v>
      </c>
      <c r="L103">
        <v>0.96969696969696995</v>
      </c>
      <c r="M103" t="s">
        <v>959</v>
      </c>
      <c r="N103" t="s">
        <v>18</v>
      </c>
      <c r="O103" t="s">
        <v>19</v>
      </c>
      <c r="P103" s="1">
        <v>0.88585697810933095</v>
      </c>
      <c r="Q103" t="s">
        <v>20</v>
      </c>
    </row>
    <row r="104" spans="1:17" x14ac:dyDescent="0.35">
      <c r="A104">
        <v>101</v>
      </c>
      <c r="B104">
        <v>1450</v>
      </c>
      <c r="C104" t="s">
        <v>1504</v>
      </c>
      <c r="D104">
        <v>30</v>
      </c>
      <c r="E104">
        <v>45</v>
      </c>
      <c r="F104">
        <v>34.778981691510197</v>
      </c>
      <c r="G104">
        <v>0.66666666666666696</v>
      </c>
      <c r="H104">
        <v>950</v>
      </c>
      <c r="I104">
        <v>126.56854152679399</v>
      </c>
      <c r="J104">
        <v>0.72411743713538501</v>
      </c>
      <c r="K104">
        <v>0.74521556623907104</v>
      </c>
      <c r="L104">
        <v>0.962025316455696</v>
      </c>
      <c r="M104" t="s">
        <v>959</v>
      </c>
      <c r="N104" t="s">
        <v>18</v>
      </c>
      <c r="O104" t="s">
        <v>19</v>
      </c>
      <c r="P104" s="1">
        <v>0.88579754601917504</v>
      </c>
      <c r="Q104" t="s">
        <v>20</v>
      </c>
    </row>
    <row r="105" spans="1:17" x14ac:dyDescent="0.35">
      <c r="A105">
        <v>102</v>
      </c>
      <c r="B105">
        <v>141</v>
      </c>
      <c r="C105" t="s">
        <v>118</v>
      </c>
      <c r="D105">
        <v>310</v>
      </c>
      <c r="E105">
        <v>548</v>
      </c>
      <c r="F105">
        <v>384.229261264733</v>
      </c>
      <c r="G105">
        <v>0.56628828595759695</v>
      </c>
      <c r="H105">
        <v>115950</v>
      </c>
      <c r="I105">
        <v>1647.5230705738099</v>
      </c>
      <c r="J105">
        <v>0.83454983483036704</v>
      </c>
      <c r="K105">
        <v>0.53680630403049401</v>
      </c>
      <c r="L105">
        <v>0.860402560059364</v>
      </c>
      <c r="M105" t="s">
        <v>959</v>
      </c>
      <c r="N105" t="s">
        <v>18</v>
      </c>
      <c r="O105" t="s">
        <v>19</v>
      </c>
      <c r="P105" s="1">
        <v>0.88564377070228395</v>
      </c>
      <c r="Q105" t="s">
        <v>20</v>
      </c>
    </row>
    <row r="106" spans="1:17" x14ac:dyDescent="0.35">
      <c r="A106">
        <v>103</v>
      </c>
      <c r="B106">
        <v>587</v>
      </c>
      <c r="C106" t="s">
        <v>520</v>
      </c>
      <c r="D106">
        <v>160</v>
      </c>
      <c r="E106">
        <v>173</v>
      </c>
      <c r="F106">
        <v>145.21718204013001</v>
      </c>
      <c r="G106">
        <v>0.92485553211611404</v>
      </c>
      <c r="H106">
        <v>16562.5</v>
      </c>
      <c r="I106">
        <v>650.62445223331497</v>
      </c>
      <c r="J106">
        <v>0.70641055943243403</v>
      </c>
      <c r="K106">
        <v>0.49167145240284899</v>
      </c>
      <c r="L106">
        <v>0.771694816540478</v>
      </c>
      <c r="M106" t="s">
        <v>959</v>
      </c>
      <c r="N106" t="s">
        <v>18</v>
      </c>
      <c r="O106" t="s">
        <v>19</v>
      </c>
      <c r="P106" s="1">
        <v>0.88562019944986103</v>
      </c>
      <c r="Q106" t="s">
        <v>20</v>
      </c>
    </row>
    <row r="107" spans="1:17" x14ac:dyDescent="0.35">
      <c r="A107">
        <v>104</v>
      </c>
      <c r="B107">
        <v>1406</v>
      </c>
      <c r="C107" t="s">
        <v>688</v>
      </c>
      <c r="D107">
        <v>53</v>
      </c>
      <c r="E107">
        <v>33</v>
      </c>
      <c r="F107">
        <v>36.345371475096101</v>
      </c>
      <c r="G107">
        <v>1.62962953793457</v>
      </c>
      <c r="H107">
        <v>1037.5</v>
      </c>
      <c r="I107">
        <v>153.63960921764399</v>
      </c>
      <c r="J107">
        <v>0.68535940121554795</v>
      </c>
      <c r="K107">
        <v>0.55232103264026999</v>
      </c>
      <c r="L107">
        <v>0.79807692307692302</v>
      </c>
      <c r="M107" t="s">
        <v>959</v>
      </c>
      <c r="N107" t="s">
        <v>18</v>
      </c>
      <c r="O107" t="s">
        <v>19</v>
      </c>
      <c r="P107" s="1">
        <v>0.88482232094269997</v>
      </c>
      <c r="Q107" t="s">
        <v>20</v>
      </c>
    </row>
    <row r="108" spans="1:17" x14ac:dyDescent="0.35">
      <c r="A108">
        <v>105</v>
      </c>
      <c r="B108">
        <v>860</v>
      </c>
      <c r="C108" t="s">
        <v>1309</v>
      </c>
      <c r="D108">
        <v>100</v>
      </c>
      <c r="E108">
        <v>105</v>
      </c>
      <c r="F108">
        <v>94.911378553897706</v>
      </c>
      <c r="G108">
        <v>0.952380952380952</v>
      </c>
      <c r="H108">
        <v>7075</v>
      </c>
      <c r="I108">
        <v>359.70562458038302</v>
      </c>
      <c r="J108">
        <v>0.63840532430825903</v>
      </c>
      <c r="K108">
        <v>0.68713465238281801</v>
      </c>
      <c r="L108">
        <v>0.90705128205128205</v>
      </c>
      <c r="M108" t="s">
        <v>959</v>
      </c>
      <c r="N108" t="s">
        <v>18</v>
      </c>
      <c r="O108" t="s">
        <v>19</v>
      </c>
      <c r="P108" s="1">
        <v>0.88436240355822504</v>
      </c>
      <c r="Q108" t="s">
        <v>20</v>
      </c>
    </row>
    <row r="109" spans="1:17" x14ac:dyDescent="0.35">
      <c r="A109">
        <v>106</v>
      </c>
      <c r="B109">
        <v>1387</v>
      </c>
      <c r="C109" t="s">
        <v>1205</v>
      </c>
      <c r="D109">
        <v>32</v>
      </c>
      <c r="E109">
        <v>46</v>
      </c>
      <c r="F109">
        <v>37.424103185095603</v>
      </c>
      <c r="G109">
        <v>0.69230758058113995</v>
      </c>
      <c r="H109">
        <v>1100</v>
      </c>
      <c r="I109">
        <v>134.85281229019199</v>
      </c>
      <c r="J109">
        <v>0.79275321825849399</v>
      </c>
      <c r="K109">
        <v>0.76012065411808605</v>
      </c>
      <c r="L109">
        <v>0.93617021276595702</v>
      </c>
      <c r="M109" t="s">
        <v>959</v>
      </c>
      <c r="N109" t="s">
        <v>18</v>
      </c>
      <c r="O109" t="s">
        <v>19</v>
      </c>
      <c r="P109" s="1">
        <v>0.88400908021425595</v>
      </c>
      <c r="Q109" t="s">
        <v>20</v>
      </c>
    </row>
    <row r="110" spans="1:17" x14ac:dyDescent="0.35">
      <c r="A110">
        <v>107</v>
      </c>
      <c r="B110">
        <v>1466</v>
      </c>
      <c r="C110" t="s">
        <v>1806</v>
      </c>
      <c r="D110">
        <v>25</v>
      </c>
      <c r="E110">
        <v>51</v>
      </c>
      <c r="F110">
        <v>34.085643379153602</v>
      </c>
      <c r="G110">
        <v>0.5</v>
      </c>
      <c r="H110">
        <v>912.5</v>
      </c>
      <c r="I110">
        <v>127.78174459934201</v>
      </c>
      <c r="J110">
        <v>0.84101420067746802</v>
      </c>
      <c r="K110">
        <v>0.702271607837611</v>
      </c>
      <c r="L110">
        <v>0.93589743589743601</v>
      </c>
      <c r="M110" t="s">
        <v>959</v>
      </c>
      <c r="N110" t="s">
        <v>18</v>
      </c>
      <c r="O110" t="s">
        <v>19</v>
      </c>
      <c r="P110" s="1">
        <v>0.883777597137688</v>
      </c>
      <c r="Q110" t="s">
        <v>20</v>
      </c>
    </row>
    <row r="111" spans="1:17" x14ac:dyDescent="0.35">
      <c r="A111">
        <v>108</v>
      </c>
      <c r="B111">
        <v>681</v>
      </c>
      <c r="C111" t="s">
        <v>803</v>
      </c>
      <c r="D111">
        <v>130</v>
      </c>
      <c r="E111">
        <v>131</v>
      </c>
      <c r="F111">
        <v>124.88868813069401</v>
      </c>
      <c r="G111">
        <v>0.991596658196639</v>
      </c>
      <c r="H111">
        <v>12250</v>
      </c>
      <c r="I111">
        <v>512.84270763397205</v>
      </c>
      <c r="J111">
        <v>0.71960936537125897</v>
      </c>
      <c r="K111">
        <v>0.58529873277698397</v>
      </c>
      <c r="L111">
        <v>0.85514834205933699</v>
      </c>
      <c r="M111" t="s">
        <v>959</v>
      </c>
      <c r="N111" t="s">
        <v>18</v>
      </c>
      <c r="O111" t="s">
        <v>19</v>
      </c>
      <c r="P111" s="1">
        <v>0.88366510178671998</v>
      </c>
      <c r="Q111" t="s">
        <v>20</v>
      </c>
    </row>
    <row r="112" spans="1:17" x14ac:dyDescent="0.35">
      <c r="A112">
        <v>109</v>
      </c>
      <c r="B112">
        <v>1906</v>
      </c>
      <c r="C112" t="s">
        <v>2215</v>
      </c>
      <c r="D112">
        <v>15</v>
      </c>
      <c r="E112">
        <v>30</v>
      </c>
      <c r="F112">
        <v>21.1100412282238</v>
      </c>
      <c r="G112">
        <v>0.5</v>
      </c>
      <c r="H112">
        <v>350</v>
      </c>
      <c r="I112">
        <v>78.284270763397203</v>
      </c>
      <c r="J112">
        <v>0.56186136757841498</v>
      </c>
      <c r="K112">
        <v>0.71767676760945198</v>
      </c>
      <c r="L112">
        <v>1</v>
      </c>
      <c r="M112" t="s">
        <v>959</v>
      </c>
      <c r="N112" t="s">
        <v>18</v>
      </c>
      <c r="O112" t="s">
        <v>19</v>
      </c>
      <c r="P112" s="1">
        <v>0.88361002016043799</v>
      </c>
      <c r="Q112" t="s">
        <v>20</v>
      </c>
    </row>
    <row r="113" spans="1:17" x14ac:dyDescent="0.35">
      <c r="A113">
        <v>110</v>
      </c>
      <c r="B113">
        <v>1377</v>
      </c>
      <c r="C113" t="s">
        <v>2262</v>
      </c>
      <c r="D113">
        <v>57</v>
      </c>
      <c r="E113">
        <v>31</v>
      </c>
      <c r="F113">
        <v>37.846987830302403</v>
      </c>
      <c r="G113">
        <v>1.83870998009436</v>
      </c>
      <c r="H113">
        <v>1125</v>
      </c>
      <c r="I113">
        <v>150.71067690849301</v>
      </c>
      <c r="J113">
        <v>0.50606100361353901</v>
      </c>
      <c r="K113">
        <v>0.62240682400324099</v>
      </c>
      <c r="L113">
        <v>0.85714285714285698</v>
      </c>
      <c r="M113" t="s">
        <v>959</v>
      </c>
      <c r="N113" t="s">
        <v>18</v>
      </c>
      <c r="O113" t="s">
        <v>19</v>
      </c>
      <c r="P113" s="1">
        <v>0.88360687755018497</v>
      </c>
      <c r="Q113" t="s">
        <v>20</v>
      </c>
    </row>
    <row r="114" spans="1:17" x14ac:dyDescent="0.35">
      <c r="A114">
        <v>111</v>
      </c>
      <c r="B114">
        <v>494</v>
      </c>
      <c r="C114" t="s">
        <v>2471</v>
      </c>
      <c r="D114">
        <v>300</v>
      </c>
      <c r="E114">
        <v>125</v>
      </c>
      <c r="F114">
        <v>165.88517010446901</v>
      </c>
      <c r="G114">
        <v>2.40506318676348</v>
      </c>
      <c r="H114">
        <v>21612.5</v>
      </c>
      <c r="I114">
        <v>895.47726452350605</v>
      </c>
      <c r="J114">
        <v>0.67098989534479903</v>
      </c>
      <c r="K114">
        <v>0.338692626895986</v>
      </c>
      <c r="L114">
        <v>0.74686825053995698</v>
      </c>
      <c r="M114" t="s">
        <v>959</v>
      </c>
      <c r="N114" t="s">
        <v>18</v>
      </c>
      <c r="O114" t="s">
        <v>19</v>
      </c>
      <c r="P114" s="1">
        <v>0.88346527967847899</v>
      </c>
      <c r="Q114" t="s">
        <v>20</v>
      </c>
    </row>
    <row r="115" spans="1:17" x14ac:dyDescent="0.35">
      <c r="A115">
        <v>112</v>
      </c>
      <c r="B115">
        <v>954</v>
      </c>
      <c r="C115" t="s">
        <v>1839</v>
      </c>
      <c r="D115">
        <v>80</v>
      </c>
      <c r="E115">
        <v>80</v>
      </c>
      <c r="F115">
        <v>80.681083114064094</v>
      </c>
      <c r="G115">
        <v>1</v>
      </c>
      <c r="H115">
        <v>5112.5</v>
      </c>
      <c r="I115">
        <v>270.208150744438</v>
      </c>
      <c r="J115">
        <v>0.65026219130315799</v>
      </c>
      <c r="K115">
        <v>0.87992629208088802</v>
      </c>
      <c r="L115">
        <v>0.96919431279620805</v>
      </c>
      <c r="M115" t="s">
        <v>959</v>
      </c>
      <c r="N115" t="s">
        <v>18</v>
      </c>
      <c r="O115" t="s">
        <v>19</v>
      </c>
      <c r="P115" s="1">
        <v>0.88345391991958599</v>
      </c>
      <c r="Q115" t="s">
        <v>20</v>
      </c>
    </row>
    <row r="116" spans="1:17" x14ac:dyDescent="0.35">
      <c r="A116">
        <v>113</v>
      </c>
      <c r="B116">
        <v>496</v>
      </c>
      <c r="C116" t="s">
        <v>377</v>
      </c>
      <c r="D116">
        <v>159</v>
      </c>
      <c r="E116">
        <v>194</v>
      </c>
      <c r="F116">
        <v>165.64513934626299</v>
      </c>
      <c r="G116">
        <v>0.82029591669378799</v>
      </c>
      <c r="H116">
        <v>21550</v>
      </c>
      <c r="I116">
        <v>633.55338454246498</v>
      </c>
      <c r="J116">
        <v>0.78146589813832601</v>
      </c>
      <c r="K116">
        <v>0.67466892606780504</v>
      </c>
      <c r="L116">
        <v>0.91072371896460602</v>
      </c>
      <c r="M116" t="s">
        <v>959</v>
      </c>
      <c r="N116" t="s">
        <v>18</v>
      </c>
      <c r="O116" t="s">
        <v>19</v>
      </c>
      <c r="P116" s="1">
        <v>0.88343691681317005</v>
      </c>
      <c r="Q116" t="s">
        <v>20</v>
      </c>
    </row>
    <row r="117" spans="1:17" x14ac:dyDescent="0.35">
      <c r="A117">
        <v>114</v>
      </c>
      <c r="B117">
        <v>226</v>
      </c>
      <c r="C117" t="s">
        <v>80</v>
      </c>
      <c r="D117">
        <v>260</v>
      </c>
      <c r="E117">
        <v>335</v>
      </c>
      <c r="F117">
        <v>284.79002615897502</v>
      </c>
      <c r="G117">
        <v>0.77611940298507498</v>
      </c>
      <c r="H117">
        <v>63700</v>
      </c>
      <c r="I117">
        <v>1096.69046759605</v>
      </c>
      <c r="J117">
        <v>0.71218017288589397</v>
      </c>
      <c r="K117">
        <v>0.66555072235960999</v>
      </c>
      <c r="L117">
        <v>0.91130185979971401</v>
      </c>
      <c r="M117" t="s">
        <v>959</v>
      </c>
      <c r="N117" t="s">
        <v>18</v>
      </c>
      <c r="O117" t="s">
        <v>19</v>
      </c>
      <c r="P117" s="1">
        <v>0.88335598766705303</v>
      </c>
      <c r="Q117" t="s">
        <v>20</v>
      </c>
    </row>
    <row r="118" spans="1:17" x14ac:dyDescent="0.35">
      <c r="A118">
        <v>115</v>
      </c>
      <c r="B118">
        <v>731</v>
      </c>
      <c r="C118" t="s">
        <v>884</v>
      </c>
      <c r="D118">
        <v>144</v>
      </c>
      <c r="E118">
        <v>114</v>
      </c>
      <c r="F118">
        <v>116.92480323521499</v>
      </c>
      <c r="G118">
        <v>1.26388881209812</v>
      </c>
      <c r="H118">
        <v>10737.5</v>
      </c>
      <c r="I118">
        <v>456.776692271233</v>
      </c>
      <c r="J118">
        <v>0.62896380976976796</v>
      </c>
      <c r="K118">
        <v>0.64670343887556003</v>
      </c>
      <c r="L118">
        <v>0.89107883817427402</v>
      </c>
      <c r="M118" t="s">
        <v>959</v>
      </c>
      <c r="N118" t="s">
        <v>18</v>
      </c>
      <c r="O118" t="s">
        <v>19</v>
      </c>
      <c r="P118" s="1">
        <v>0.88328541040477604</v>
      </c>
      <c r="Q118" t="s">
        <v>20</v>
      </c>
    </row>
    <row r="119" spans="1:17" x14ac:dyDescent="0.35">
      <c r="A119">
        <v>116</v>
      </c>
      <c r="B119">
        <v>672</v>
      </c>
      <c r="C119" t="s">
        <v>1124</v>
      </c>
      <c r="D119">
        <v>110</v>
      </c>
      <c r="E119">
        <v>152</v>
      </c>
      <c r="F119">
        <v>126.660247369343</v>
      </c>
      <c r="G119">
        <v>0.72093027632339501</v>
      </c>
      <c r="H119">
        <v>12600</v>
      </c>
      <c r="I119">
        <v>444.55843687057501</v>
      </c>
      <c r="J119">
        <v>0.79293002102775201</v>
      </c>
      <c r="K119">
        <v>0.80116634183222502</v>
      </c>
      <c r="L119">
        <v>0.96829971181556196</v>
      </c>
      <c r="M119" t="s">
        <v>959</v>
      </c>
      <c r="N119" t="s">
        <v>18</v>
      </c>
      <c r="O119" t="s">
        <v>19</v>
      </c>
      <c r="P119" s="1">
        <v>0.88314799739411198</v>
      </c>
      <c r="Q119" t="s">
        <v>20</v>
      </c>
    </row>
    <row r="120" spans="1:17" x14ac:dyDescent="0.35">
      <c r="A120">
        <v>117</v>
      </c>
      <c r="B120">
        <v>936</v>
      </c>
      <c r="C120" t="s">
        <v>2178</v>
      </c>
      <c r="D120">
        <v>66</v>
      </c>
      <c r="E120">
        <v>134</v>
      </c>
      <c r="F120">
        <v>83.872811355419401</v>
      </c>
      <c r="G120">
        <v>0.49019609031148698</v>
      </c>
      <c r="H120">
        <v>5525</v>
      </c>
      <c r="I120">
        <v>357.27921843528702</v>
      </c>
      <c r="J120">
        <v>0.79975203286975005</v>
      </c>
      <c r="K120">
        <v>0.54390948831596098</v>
      </c>
      <c r="L120">
        <v>0.868369351669941</v>
      </c>
      <c r="M120" t="s">
        <v>959</v>
      </c>
      <c r="N120" t="s">
        <v>18</v>
      </c>
      <c r="O120" t="s">
        <v>19</v>
      </c>
      <c r="P120" s="1">
        <v>0.88305250417023096</v>
      </c>
      <c r="Q120" t="s">
        <v>20</v>
      </c>
    </row>
    <row r="121" spans="1:17" x14ac:dyDescent="0.35">
      <c r="A121">
        <v>118</v>
      </c>
      <c r="B121">
        <v>1927</v>
      </c>
      <c r="C121" t="s">
        <v>2066</v>
      </c>
      <c r="D121">
        <v>35</v>
      </c>
      <c r="E121">
        <v>22</v>
      </c>
      <c r="F121">
        <v>20.729648968280099</v>
      </c>
      <c r="G121">
        <v>1.5833333689978699</v>
      </c>
      <c r="H121">
        <v>337.5</v>
      </c>
      <c r="I121">
        <v>99.497473835945101</v>
      </c>
      <c r="J121">
        <v>0.85978461687774599</v>
      </c>
      <c r="K121">
        <v>0.428409933500012</v>
      </c>
      <c r="L121">
        <v>0.71052631578947401</v>
      </c>
      <c r="M121" t="s">
        <v>959</v>
      </c>
      <c r="N121" t="s">
        <v>18</v>
      </c>
      <c r="O121" t="s">
        <v>19</v>
      </c>
      <c r="P121" s="1">
        <v>0.88302497302756899</v>
      </c>
      <c r="Q121" t="s">
        <v>20</v>
      </c>
    </row>
    <row r="122" spans="1:17" x14ac:dyDescent="0.35">
      <c r="A122">
        <v>119</v>
      </c>
      <c r="B122">
        <v>1489</v>
      </c>
      <c r="C122" t="s">
        <v>2118</v>
      </c>
      <c r="D122">
        <v>30</v>
      </c>
      <c r="E122">
        <v>35</v>
      </c>
      <c r="F122">
        <v>32.897623212397697</v>
      </c>
      <c r="G122">
        <v>0.85714285714285698</v>
      </c>
      <c r="H122">
        <v>850</v>
      </c>
      <c r="I122">
        <v>112.426406145096</v>
      </c>
      <c r="J122">
        <v>0.54599580378026302</v>
      </c>
      <c r="K122">
        <v>0.84506892786401</v>
      </c>
      <c r="L122">
        <v>0.97142857142857097</v>
      </c>
      <c r="M122" t="s">
        <v>959</v>
      </c>
      <c r="N122" t="s">
        <v>18</v>
      </c>
      <c r="O122" t="s">
        <v>19</v>
      </c>
      <c r="P122" s="1">
        <v>0.88300912802394604</v>
      </c>
      <c r="Q122" t="s">
        <v>20</v>
      </c>
    </row>
    <row r="123" spans="1:17" x14ac:dyDescent="0.35">
      <c r="A123">
        <v>120</v>
      </c>
      <c r="B123">
        <v>55</v>
      </c>
      <c r="C123" t="s">
        <v>34</v>
      </c>
      <c r="D123">
        <v>664</v>
      </c>
      <c r="E123">
        <v>566</v>
      </c>
      <c r="F123">
        <v>584.27000388331305</v>
      </c>
      <c r="G123">
        <v>1.1728092048102501</v>
      </c>
      <c r="H123">
        <v>268112.5</v>
      </c>
      <c r="I123">
        <v>2327.4368458986301</v>
      </c>
      <c r="J123">
        <v>0.67080330133808597</v>
      </c>
      <c r="K123">
        <v>0.62197240305280199</v>
      </c>
      <c r="L123">
        <v>0.91961070142342605</v>
      </c>
      <c r="M123" t="s">
        <v>959</v>
      </c>
      <c r="N123" t="s">
        <v>18</v>
      </c>
      <c r="O123" t="s">
        <v>19</v>
      </c>
      <c r="P123" s="1">
        <v>0.882883020925471</v>
      </c>
      <c r="Q123" t="s">
        <v>20</v>
      </c>
    </row>
    <row r="124" spans="1:17" x14ac:dyDescent="0.35">
      <c r="A124">
        <v>121</v>
      </c>
      <c r="B124">
        <v>649</v>
      </c>
      <c r="C124" t="s">
        <v>367</v>
      </c>
      <c r="D124">
        <v>95</v>
      </c>
      <c r="E124">
        <v>175</v>
      </c>
      <c r="F124">
        <v>131.77178867772</v>
      </c>
      <c r="G124">
        <v>0.54285714285714304</v>
      </c>
      <c r="H124">
        <v>13637.5</v>
      </c>
      <c r="I124">
        <v>486.776692271233</v>
      </c>
      <c r="J124">
        <v>0.70880033140591303</v>
      </c>
      <c r="K124">
        <v>0.72324439574092902</v>
      </c>
      <c r="L124">
        <v>0.949521322889469</v>
      </c>
      <c r="M124" t="s">
        <v>959</v>
      </c>
      <c r="N124" t="s">
        <v>18</v>
      </c>
      <c r="O124" t="s">
        <v>19</v>
      </c>
      <c r="P124" s="1">
        <v>0.88288142713207096</v>
      </c>
      <c r="Q124" t="s">
        <v>20</v>
      </c>
    </row>
    <row r="125" spans="1:17" x14ac:dyDescent="0.35">
      <c r="A125">
        <v>122</v>
      </c>
      <c r="B125">
        <v>1380</v>
      </c>
      <c r="C125" t="s">
        <v>1828</v>
      </c>
      <c r="D125">
        <v>34</v>
      </c>
      <c r="E125">
        <v>47</v>
      </c>
      <c r="F125">
        <v>37.846987830302403</v>
      </c>
      <c r="G125">
        <v>0.71428567076570104</v>
      </c>
      <c r="H125">
        <v>1125</v>
      </c>
      <c r="I125">
        <v>140.71067690849301</v>
      </c>
      <c r="J125">
        <v>0.77162113100684004</v>
      </c>
      <c r="K125">
        <v>0.71401655595679003</v>
      </c>
      <c r="L125">
        <v>0.9</v>
      </c>
      <c r="M125" t="s">
        <v>959</v>
      </c>
      <c r="N125" t="s">
        <v>18</v>
      </c>
      <c r="O125" t="s">
        <v>19</v>
      </c>
      <c r="P125" s="1">
        <v>0.88285107405014895</v>
      </c>
      <c r="Q125" t="s">
        <v>20</v>
      </c>
    </row>
    <row r="126" spans="1:17" x14ac:dyDescent="0.35">
      <c r="A126">
        <v>123</v>
      </c>
      <c r="B126">
        <v>937</v>
      </c>
      <c r="C126" t="s">
        <v>2144</v>
      </c>
      <c r="D126">
        <v>83</v>
      </c>
      <c r="E126">
        <v>92</v>
      </c>
      <c r="F126">
        <v>83.777878884300904</v>
      </c>
      <c r="G126">
        <v>0.90243900663014298</v>
      </c>
      <c r="H126">
        <v>5512.5</v>
      </c>
      <c r="I126">
        <v>294.35028612613701</v>
      </c>
      <c r="J126">
        <v>0.70854775270432102</v>
      </c>
      <c r="K126">
        <v>0.79952038620116495</v>
      </c>
      <c r="L126">
        <v>0.94230769230769196</v>
      </c>
      <c r="M126" t="s">
        <v>959</v>
      </c>
      <c r="N126" t="s">
        <v>18</v>
      </c>
      <c r="O126" t="s">
        <v>19</v>
      </c>
      <c r="P126" s="1">
        <v>0.882826277455521</v>
      </c>
      <c r="Q126" t="s">
        <v>20</v>
      </c>
    </row>
    <row r="127" spans="1:17" x14ac:dyDescent="0.35">
      <c r="A127">
        <v>124</v>
      </c>
      <c r="B127">
        <v>797</v>
      </c>
      <c r="C127" t="s">
        <v>298</v>
      </c>
      <c r="D127">
        <v>134</v>
      </c>
      <c r="E127">
        <v>99</v>
      </c>
      <c r="F127">
        <v>106.151636685009</v>
      </c>
      <c r="G127">
        <v>1.35507239122835</v>
      </c>
      <c r="H127">
        <v>8850</v>
      </c>
      <c r="I127">
        <v>397.98989534378097</v>
      </c>
      <c r="J127">
        <v>0.58013380558662198</v>
      </c>
      <c r="K127">
        <v>0.70211627990279801</v>
      </c>
      <c r="L127">
        <v>0.91237113402061898</v>
      </c>
      <c r="M127" t="s">
        <v>959</v>
      </c>
      <c r="N127" t="s">
        <v>18</v>
      </c>
      <c r="O127" t="s">
        <v>19</v>
      </c>
      <c r="P127" s="1">
        <v>0.88255536199418405</v>
      </c>
      <c r="Q127" t="s">
        <v>20</v>
      </c>
    </row>
    <row r="128" spans="1:17" x14ac:dyDescent="0.35">
      <c r="A128">
        <v>125</v>
      </c>
      <c r="B128">
        <v>1714</v>
      </c>
      <c r="C128" t="s">
        <v>1736</v>
      </c>
      <c r="D128">
        <v>20</v>
      </c>
      <c r="E128">
        <v>36</v>
      </c>
      <c r="F128">
        <v>25.231325220201601</v>
      </c>
      <c r="G128">
        <v>0.562500045815016</v>
      </c>
      <c r="H128">
        <v>500</v>
      </c>
      <c r="I128">
        <v>92.426406145095797</v>
      </c>
      <c r="J128">
        <v>0.79140750790222503</v>
      </c>
      <c r="K128">
        <v>0.73550856649914098</v>
      </c>
      <c r="L128">
        <v>0.952380952380952</v>
      </c>
      <c r="M128" t="s">
        <v>959</v>
      </c>
      <c r="N128" t="s">
        <v>18</v>
      </c>
      <c r="O128" t="s">
        <v>19</v>
      </c>
      <c r="P128" s="1">
        <v>0.88190584876210698</v>
      </c>
      <c r="Q128" t="s">
        <v>20</v>
      </c>
    </row>
    <row r="129" spans="1:17" x14ac:dyDescent="0.35">
      <c r="A129">
        <v>126</v>
      </c>
      <c r="B129">
        <v>308</v>
      </c>
      <c r="C129" t="s">
        <v>427</v>
      </c>
      <c r="D129">
        <v>316</v>
      </c>
      <c r="E129">
        <v>187</v>
      </c>
      <c r="F129">
        <v>228.75783109790001</v>
      </c>
      <c r="G129">
        <v>1.6890343450305001</v>
      </c>
      <c r="H129">
        <v>41100</v>
      </c>
      <c r="I129">
        <v>898.40619683265697</v>
      </c>
      <c r="J129">
        <v>0.58962997178538501</v>
      </c>
      <c r="K129">
        <v>0.63989130396225702</v>
      </c>
      <c r="L129">
        <v>0.89615699100572399</v>
      </c>
      <c r="M129" t="s">
        <v>959</v>
      </c>
      <c r="N129" t="s">
        <v>18</v>
      </c>
      <c r="O129" t="s">
        <v>19</v>
      </c>
      <c r="P129" s="1">
        <v>0.88171990352394403</v>
      </c>
      <c r="Q129" t="s">
        <v>20</v>
      </c>
    </row>
    <row r="130" spans="1:17" x14ac:dyDescent="0.35">
      <c r="A130">
        <v>127</v>
      </c>
      <c r="B130">
        <v>664</v>
      </c>
      <c r="C130" t="s">
        <v>787</v>
      </c>
      <c r="D130">
        <v>107</v>
      </c>
      <c r="E130">
        <v>152</v>
      </c>
      <c r="F130">
        <v>128.15923738491699</v>
      </c>
      <c r="G130">
        <v>0.70240696923759305</v>
      </c>
      <c r="H130">
        <v>12900</v>
      </c>
      <c r="I130">
        <v>465.56348919868498</v>
      </c>
      <c r="J130">
        <v>0.65452687985340896</v>
      </c>
      <c r="K130">
        <v>0.74789692146863895</v>
      </c>
      <c r="L130">
        <v>0.93818181818181801</v>
      </c>
      <c r="M130" t="s">
        <v>959</v>
      </c>
      <c r="N130" t="s">
        <v>18</v>
      </c>
      <c r="O130" t="s">
        <v>19</v>
      </c>
      <c r="P130" s="1">
        <v>0.88135992486897596</v>
      </c>
      <c r="Q130" t="s">
        <v>20</v>
      </c>
    </row>
    <row r="131" spans="1:17" x14ac:dyDescent="0.35">
      <c r="A131">
        <v>128</v>
      </c>
      <c r="B131">
        <v>1371</v>
      </c>
      <c r="C131" t="s">
        <v>2472</v>
      </c>
      <c r="D131">
        <v>45</v>
      </c>
      <c r="E131">
        <v>30</v>
      </c>
      <c r="F131">
        <v>38.056668037759799</v>
      </c>
      <c r="G131">
        <v>1.5</v>
      </c>
      <c r="H131">
        <v>1137.5</v>
      </c>
      <c r="I131">
        <v>129.49747383594499</v>
      </c>
      <c r="J131">
        <v>0.68348272589903403</v>
      </c>
      <c r="K131">
        <v>0.85239064817492904</v>
      </c>
      <c r="L131">
        <v>0.978494623655914</v>
      </c>
      <c r="M131" t="s">
        <v>959</v>
      </c>
      <c r="N131" t="s">
        <v>18</v>
      </c>
      <c r="O131" t="s">
        <v>19</v>
      </c>
      <c r="P131" s="1">
        <v>0.88115362389482599</v>
      </c>
      <c r="Q131" t="s">
        <v>20</v>
      </c>
    </row>
    <row r="132" spans="1:17" x14ac:dyDescent="0.35">
      <c r="A132">
        <v>129</v>
      </c>
      <c r="B132">
        <v>1498</v>
      </c>
      <c r="C132" t="s">
        <v>1542</v>
      </c>
      <c r="D132">
        <v>20</v>
      </c>
      <c r="E132">
        <v>58</v>
      </c>
      <c r="F132">
        <v>32.410224072142903</v>
      </c>
      <c r="G132">
        <v>0.34615383353561802</v>
      </c>
      <c r="H132">
        <v>825</v>
      </c>
      <c r="I132">
        <v>144.85281229019199</v>
      </c>
      <c r="J132">
        <v>0.91450615652843603</v>
      </c>
      <c r="K132">
        <v>0.49409442065515702</v>
      </c>
      <c r="L132">
        <v>0.80487804878048796</v>
      </c>
      <c r="M132" t="s">
        <v>959</v>
      </c>
      <c r="N132" t="s">
        <v>18</v>
      </c>
      <c r="O132" t="s">
        <v>19</v>
      </c>
      <c r="P132" s="1">
        <v>0.88109257845356104</v>
      </c>
      <c r="Q132" t="s">
        <v>20</v>
      </c>
    </row>
    <row r="133" spans="1:17" x14ac:dyDescent="0.35">
      <c r="A133">
        <v>130</v>
      </c>
      <c r="B133">
        <v>1553</v>
      </c>
      <c r="C133" t="s">
        <v>2047</v>
      </c>
      <c r="D133">
        <v>25</v>
      </c>
      <c r="E133">
        <v>40</v>
      </c>
      <c r="F133">
        <v>30.382538898732498</v>
      </c>
      <c r="G133">
        <v>0.625</v>
      </c>
      <c r="H133">
        <v>725</v>
      </c>
      <c r="I133">
        <v>116.56854152679399</v>
      </c>
      <c r="J133">
        <v>0.65167777644555203</v>
      </c>
      <c r="K133">
        <v>0.67047894630112603</v>
      </c>
      <c r="L133">
        <v>0.89230769230769202</v>
      </c>
      <c r="M133" t="s">
        <v>959</v>
      </c>
      <c r="N133" t="s">
        <v>18</v>
      </c>
      <c r="O133" t="s">
        <v>19</v>
      </c>
      <c r="P133" s="1">
        <v>0.88096405494693297</v>
      </c>
      <c r="Q133" t="s">
        <v>20</v>
      </c>
    </row>
    <row r="134" spans="1:17" x14ac:dyDescent="0.35">
      <c r="A134">
        <v>131</v>
      </c>
      <c r="B134">
        <v>1537</v>
      </c>
      <c r="C134" t="s">
        <v>1728</v>
      </c>
      <c r="D134">
        <v>28</v>
      </c>
      <c r="E134">
        <v>35</v>
      </c>
      <c r="F134">
        <v>30.9019361618552</v>
      </c>
      <c r="G134">
        <v>0.79999991907805101</v>
      </c>
      <c r="H134">
        <v>750</v>
      </c>
      <c r="I134">
        <v>106.56854152679399</v>
      </c>
      <c r="J134">
        <v>0.68172601039932001</v>
      </c>
      <c r="K134">
        <v>0.82987576708847399</v>
      </c>
      <c r="L134">
        <v>0.952380952380952</v>
      </c>
      <c r="M134" t="s">
        <v>959</v>
      </c>
      <c r="N134" t="s">
        <v>18</v>
      </c>
      <c r="O134" t="s">
        <v>19</v>
      </c>
      <c r="P134" s="1">
        <v>0.88050761530028598</v>
      </c>
      <c r="Q134" t="s">
        <v>20</v>
      </c>
    </row>
    <row r="135" spans="1:17" x14ac:dyDescent="0.35">
      <c r="A135">
        <v>132</v>
      </c>
      <c r="B135">
        <v>948</v>
      </c>
      <c r="C135" t="s">
        <v>1166</v>
      </c>
      <c r="D135">
        <v>88</v>
      </c>
      <c r="E135">
        <v>86</v>
      </c>
      <c r="F135">
        <v>81.368578902564394</v>
      </c>
      <c r="G135">
        <v>1.0267857896216299</v>
      </c>
      <c r="H135">
        <v>5200</v>
      </c>
      <c r="I135">
        <v>355.56348919868498</v>
      </c>
      <c r="J135">
        <v>0.58865393699967605</v>
      </c>
      <c r="K135">
        <v>0.51686709993357705</v>
      </c>
      <c r="L135">
        <v>0.806201550387597</v>
      </c>
      <c r="M135" t="s">
        <v>959</v>
      </c>
      <c r="N135" t="s">
        <v>18</v>
      </c>
      <c r="O135" t="s">
        <v>19</v>
      </c>
      <c r="P135" s="1">
        <v>0.88032872844530197</v>
      </c>
      <c r="Q135" t="s">
        <v>20</v>
      </c>
    </row>
    <row r="136" spans="1:17" x14ac:dyDescent="0.35">
      <c r="A136">
        <v>133</v>
      </c>
      <c r="B136">
        <v>661</v>
      </c>
      <c r="C136" t="s">
        <v>1031</v>
      </c>
      <c r="D136">
        <v>145</v>
      </c>
      <c r="E136">
        <v>120</v>
      </c>
      <c r="F136">
        <v>128.71685816499101</v>
      </c>
      <c r="G136">
        <v>1.2083333333333299</v>
      </c>
      <c r="H136">
        <v>13012.5</v>
      </c>
      <c r="I136">
        <v>489.20309841632798</v>
      </c>
      <c r="J136">
        <v>0.694486085432375</v>
      </c>
      <c r="K136">
        <v>0.68326977299588998</v>
      </c>
      <c r="L136">
        <v>0.92123893805309698</v>
      </c>
      <c r="M136" t="s">
        <v>959</v>
      </c>
      <c r="N136" t="s">
        <v>18</v>
      </c>
      <c r="O136" t="s">
        <v>19</v>
      </c>
      <c r="P136" s="1">
        <v>0.88017887095809499</v>
      </c>
      <c r="Q136" t="s">
        <v>20</v>
      </c>
    </row>
    <row r="137" spans="1:17" x14ac:dyDescent="0.35">
      <c r="A137">
        <v>134</v>
      </c>
      <c r="B137">
        <v>829</v>
      </c>
      <c r="C137" t="s">
        <v>918</v>
      </c>
      <c r="D137">
        <v>96</v>
      </c>
      <c r="E137">
        <v>110</v>
      </c>
      <c r="F137">
        <v>101.554125038596</v>
      </c>
      <c r="G137">
        <v>0.87313432641981203</v>
      </c>
      <c r="H137">
        <v>8100</v>
      </c>
      <c r="I137">
        <v>367.27921843528702</v>
      </c>
      <c r="J137">
        <v>0.72726398757104604</v>
      </c>
      <c r="K137">
        <v>0.75457458185201498</v>
      </c>
      <c r="L137">
        <v>0.92439372325249602</v>
      </c>
      <c r="M137" t="s">
        <v>959</v>
      </c>
      <c r="N137" t="s">
        <v>18</v>
      </c>
      <c r="O137" t="s">
        <v>19</v>
      </c>
      <c r="P137" s="1">
        <v>0.87995011773031395</v>
      </c>
      <c r="Q137" t="s">
        <v>20</v>
      </c>
    </row>
    <row r="138" spans="1:17" x14ac:dyDescent="0.35">
      <c r="A138">
        <v>135</v>
      </c>
      <c r="B138">
        <v>1114</v>
      </c>
      <c r="C138" t="s">
        <v>742</v>
      </c>
      <c r="D138">
        <v>74</v>
      </c>
      <c r="E138">
        <v>57</v>
      </c>
      <c r="F138">
        <v>59.0380661413677</v>
      </c>
      <c r="G138">
        <v>1.3125001159038501</v>
      </c>
      <c r="H138">
        <v>2737.5</v>
      </c>
      <c r="I138">
        <v>224.35028612613701</v>
      </c>
      <c r="J138">
        <v>0.70751644502100797</v>
      </c>
      <c r="K138">
        <v>0.68345627678099796</v>
      </c>
      <c r="L138">
        <v>0.924050632911392</v>
      </c>
      <c r="M138" t="s">
        <v>959</v>
      </c>
      <c r="N138" t="s">
        <v>18</v>
      </c>
      <c r="O138" t="s">
        <v>19</v>
      </c>
      <c r="P138" s="1">
        <v>0.87964618124987404</v>
      </c>
      <c r="Q138" t="s">
        <v>20</v>
      </c>
    </row>
    <row r="139" spans="1:17" x14ac:dyDescent="0.35">
      <c r="A139">
        <v>136</v>
      </c>
      <c r="B139">
        <v>1149</v>
      </c>
      <c r="C139" t="s">
        <v>1695</v>
      </c>
      <c r="D139">
        <v>100</v>
      </c>
      <c r="E139">
        <v>55</v>
      </c>
      <c r="F139">
        <v>54.408473067246199</v>
      </c>
      <c r="G139">
        <v>1.8181818181818199</v>
      </c>
      <c r="H139">
        <v>2325</v>
      </c>
      <c r="I139">
        <v>303.84775996208202</v>
      </c>
      <c r="J139">
        <v>0.71985958635800196</v>
      </c>
      <c r="K139">
        <v>0.31646139873743501</v>
      </c>
      <c r="L139">
        <v>0.60784313725490202</v>
      </c>
      <c r="M139" t="s">
        <v>959</v>
      </c>
      <c r="N139" t="s">
        <v>18</v>
      </c>
      <c r="O139" t="s">
        <v>19</v>
      </c>
      <c r="P139" s="1">
        <v>0.87960106828312901</v>
      </c>
      <c r="Q139" t="s">
        <v>20</v>
      </c>
    </row>
    <row r="140" spans="1:17" x14ac:dyDescent="0.35">
      <c r="A140">
        <v>137</v>
      </c>
      <c r="B140">
        <v>1688</v>
      </c>
      <c r="C140" t="s">
        <v>1643</v>
      </c>
      <c r="D140">
        <v>30</v>
      </c>
      <c r="E140">
        <v>25</v>
      </c>
      <c r="F140">
        <v>25.854414729132099</v>
      </c>
      <c r="G140">
        <v>1.2</v>
      </c>
      <c r="H140">
        <v>525</v>
      </c>
      <c r="I140">
        <v>98.284270763397203</v>
      </c>
      <c r="J140">
        <v>0.38630644083318999</v>
      </c>
      <c r="K140">
        <v>0.68296921476425199</v>
      </c>
      <c r="L140">
        <v>0.91304347826086996</v>
      </c>
      <c r="M140" t="s">
        <v>959</v>
      </c>
      <c r="N140" t="s">
        <v>18</v>
      </c>
      <c r="O140" t="s">
        <v>19</v>
      </c>
      <c r="P140" s="1">
        <v>0.87929176149954402</v>
      </c>
      <c r="Q140" t="s">
        <v>20</v>
      </c>
    </row>
    <row r="141" spans="1:17" x14ac:dyDescent="0.35">
      <c r="A141">
        <v>138</v>
      </c>
      <c r="B141">
        <v>56</v>
      </c>
      <c r="C141" t="s">
        <v>2008</v>
      </c>
      <c r="D141">
        <v>739</v>
      </c>
      <c r="E141">
        <v>642</v>
      </c>
      <c r="F141">
        <v>581.17004416058796</v>
      </c>
      <c r="G141">
        <v>1.1513611588508501</v>
      </c>
      <c r="H141">
        <v>265275</v>
      </c>
      <c r="I141">
        <v>2535.51296591759</v>
      </c>
      <c r="J141">
        <v>0.69963063215062304</v>
      </c>
      <c r="K141">
        <v>0.51853074955673095</v>
      </c>
      <c r="L141">
        <v>0.81922408801389701</v>
      </c>
      <c r="M141" t="s">
        <v>959</v>
      </c>
      <c r="N141" t="s">
        <v>18</v>
      </c>
      <c r="O141" t="s">
        <v>19</v>
      </c>
      <c r="P141" s="1">
        <v>0.87922120163026796</v>
      </c>
      <c r="Q141" t="s">
        <v>20</v>
      </c>
    </row>
    <row r="142" spans="1:17" x14ac:dyDescent="0.35">
      <c r="A142">
        <v>139</v>
      </c>
      <c r="B142">
        <v>127</v>
      </c>
      <c r="C142" t="s">
        <v>82</v>
      </c>
      <c r="D142">
        <v>603</v>
      </c>
      <c r="E142">
        <v>367</v>
      </c>
      <c r="F142">
        <v>414.45859875153099</v>
      </c>
      <c r="G142">
        <v>1.6407021303290401</v>
      </c>
      <c r="H142">
        <v>134912.5</v>
      </c>
      <c r="I142">
        <v>1957.0205444097501</v>
      </c>
      <c r="J142">
        <v>0.71679932651117195</v>
      </c>
      <c r="K142">
        <v>0.44266102412577302</v>
      </c>
      <c r="L142">
        <v>0.787465343645119</v>
      </c>
      <c r="M142" t="s">
        <v>959</v>
      </c>
      <c r="N142" t="s">
        <v>18</v>
      </c>
      <c r="O142" t="s">
        <v>19</v>
      </c>
      <c r="P142" s="1">
        <v>0.87890745134091497</v>
      </c>
      <c r="Q142" t="s">
        <v>20</v>
      </c>
    </row>
    <row r="143" spans="1:17" x14ac:dyDescent="0.35">
      <c r="A143">
        <v>140</v>
      </c>
      <c r="B143">
        <v>120</v>
      </c>
      <c r="C143" t="s">
        <v>592</v>
      </c>
      <c r="D143">
        <v>832</v>
      </c>
      <c r="E143">
        <v>331</v>
      </c>
      <c r="F143">
        <v>428.05967572489101</v>
      </c>
      <c r="G143">
        <v>2.51360679119307</v>
      </c>
      <c r="H143">
        <v>143912.5</v>
      </c>
      <c r="I143">
        <v>2621.57898128033</v>
      </c>
      <c r="J143">
        <v>0.58788364364451395</v>
      </c>
      <c r="K143">
        <v>0.26313734527879901</v>
      </c>
      <c r="L143">
        <v>0.61112585593715196</v>
      </c>
      <c r="M143" t="s">
        <v>959</v>
      </c>
      <c r="N143" t="s">
        <v>18</v>
      </c>
      <c r="O143" t="s">
        <v>19</v>
      </c>
      <c r="P143" s="1">
        <v>0.878524953570745</v>
      </c>
      <c r="Q143" t="s">
        <v>20</v>
      </c>
    </row>
    <row r="144" spans="1:17" x14ac:dyDescent="0.35">
      <c r="A144">
        <v>141</v>
      </c>
      <c r="B144">
        <v>1861</v>
      </c>
      <c r="C144" t="s">
        <v>1621</v>
      </c>
      <c r="D144">
        <v>58</v>
      </c>
      <c r="E144">
        <v>16</v>
      </c>
      <c r="F144">
        <v>21.850968611841601</v>
      </c>
      <c r="G144">
        <v>3.7058824462366502</v>
      </c>
      <c r="H144">
        <v>375</v>
      </c>
      <c r="I144">
        <v>144.85281229019199</v>
      </c>
      <c r="J144">
        <v>0.68239380169088504</v>
      </c>
      <c r="K144">
        <v>0.22458837302507101</v>
      </c>
      <c r="L144">
        <v>0.54545454545454497</v>
      </c>
      <c r="M144" t="s">
        <v>959</v>
      </c>
      <c r="N144" t="s">
        <v>18</v>
      </c>
      <c r="O144" t="s">
        <v>19</v>
      </c>
      <c r="P144" s="1">
        <v>0.87849785683317605</v>
      </c>
      <c r="Q144" t="s">
        <v>20</v>
      </c>
    </row>
    <row r="145" spans="1:17" x14ac:dyDescent="0.35">
      <c r="A145">
        <v>142</v>
      </c>
      <c r="B145">
        <v>483</v>
      </c>
      <c r="C145" t="s">
        <v>483</v>
      </c>
      <c r="D145">
        <v>192</v>
      </c>
      <c r="E145">
        <v>159</v>
      </c>
      <c r="F145">
        <v>169.91382132384001</v>
      </c>
      <c r="G145">
        <v>1.21126749903092</v>
      </c>
      <c r="H145">
        <v>22675</v>
      </c>
      <c r="I145">
        <v>609.41124916076706</v>
      </c>
      <c r="J145">
        <v>0.70649314601612001</v>
      </c>
      <c r="K145">
        <v>0.76724881526299005</v>
      </c>
      <c r="L145">
        <v>0.94775339602925801</v>
      </c>
      <c r="M145" t="s">
        <v>959</v>
      </c>
      <c r="N145" t="s">
        <v>18</v>
      </c>
      <c r="O145" t="s">
        <v>19</v>
      </c>
      <c r="P145" s="1">
        <v>0.87831609176780101</v>
      </c>
      <c r="Q145" t="s">
        <v>20</v>
      </c>
    </row>
    <row r="146" spans="1:17" x14ac:dyDescent="0.35">
      <c r="A146">
        <v>143</v>
      </c>
      <c r="B146">
        <v>1644</v>
      </c>
      <c r="C146" t="s">
        <v>1291</v>
      </c>
      <c r="D146">
        <v>49</v>
      </c>
      <c r="E146">
        <v>31</v>
      </c>
      <c r="F146">
        <v>27.350104799285699</v>
      </c>
      <c r="G146">
        <v>1.5964913525553599</v>
      </c>
      <c r="H146">
        <v>587.5</v>
      </c>
      <c r="I146">
        <v>163.63960921764399</v>
      </c>
      <c r="J146">
        <v>0.28593300328439802</v>
      </c>
      <c r="K146">
        <v>0.27570260370819599</v>
      </c>
      <c r="L146">
        <v>0.52808988764044895</v>
      </c>
      <c r="M146" t="s">
        <v>959</v>
      </c>
      <c r="N146" t="s">
        <v>18</v>
      </c>
      <c r="O146" t="s">
        <v>19</v>
      </c>
      <c r="P146" s="1">
        <v>0.87771222125244897</v>
      </c>
      <c r="Q146" t="s">
        <v>20</v>
      </c>
    </row>
    <row r="147" spans="1:17" x14ac:dyDescent="0.35">
      <c r="A147">
        <v>144</v>
      </c>
      <c r="B147">
        <v>1473</v>
      </c>
      <c r="C147" t="s">
        <v>2473</v>
      </c>
      <c r="D147">
        <v>33</v>
      </c>
      <c r="E147">
        <v>42</v>
      </c>
      <c r="F147">
        <v>33.851375012865397</v>
      </c>
      <c r="G147">
        <v>0.80000005706326205</v>
      </c>
      <c r="H147">
        <v>900</v>
      </c>
      <c r="I147">
        <v>126.56854152679399</v>
      </c>
      <c r="J147">
        <v>0.72208618542023895</v>
      </c>
      <c r="K147">
        <v>0.70599369433175196</v>
      </c>
      <c r="L147">
        <v>0.9</v>
      </c>
      <c r="M147" t="s">
        <v>959</v>
      </c>
      <c r="N147" t="s">
        <v>18</v>
      </c>
      <c r="O147" t="s">
        <v>19</v>
      </c>
      <c r="P147" s="1">
        <v>0.87760593600960601</v>
      </c>
      <c r="Q147" t="s">
        <v>20</v>
      </c>
    </row>
    <row r="148" spans="1:17" x14ac:dyDescent="0.35">
      <c r="A148">
        <v>145</v>
      </c>
      <c r="B148">
        <v>1882</v>
      </c>
      <c r="C148" t="s">
        <v>1848</v>
      </c>
      <c r="D148">
        <v>25</v>
      </c>
      <c r="E148">
        <v>20</v>
      </c>
      <c r="F148">
        <v>21.483699284957801</v>
      </c>
      <c r="G148">
        <v>1.25</v>
      </c>
      <c r="H148">
        <v>362.5</v>
      </c>
      <c r="I148">
        <v>81.213203072547898</v>
      </c>
      <c r="J148">
        <v>0.40356668484879199</v>
      </c>
      <c r="K148">
        <v>0.69066046368188905</v>
      </c>
      <c r="L148">
        <v>0.87878787878787901</v>
      </c>
      <c r="M148" t="s">
        <v>959</v>
      </c>
      <c r="N148" t="s">
        <v>18</v>
      </c>
      <c r="O148" t="s">
        <v>19</v>
      </c>
      <c r="P148" s="1">
        <v>0.87756657172082497</v>
      </c>
      <c r="Q148" t="s">
        <v>20</v>
      </c>
    </row>
    <row r="149" spans="1:17" x14ac:dyDescent="0.35">
      <c r="A149">
        <v>146</v>
      </c>
      <c r="B149">
        <v>1328</v>
      </c>
      <c r="C149" t="s">
        <v>1575</v>
      </c>
      <c r="D149">
        <v>55</v>
      </c>
      <c r="E149">
        <v>36</v>
      </c>
      <c r="F149">
        <v>41.266910365125199</v>
      </c>
      <c r="G149">
        <v>1.5227273281601399</v>
      </c>
      <c r="H149">
        <v>1337.5</v>
      </c>
      <c r="I149">
        <v>163.63960921764399</v>
      </c>
      <c r="J149">
        <v>0.399846037380367</v>
      </c>
      <c r="K149">
        <v>0.62766337439951003</v>
      </c>
      <c r="L149">
        <v>0.86991869918699205</v>
      </c>
      <c r="M149" t="s">
        <v>959</v>
      </c>
      <c r="N149" t="s">
        <v>18</v>
      </c>
      <c r="O149" t="s">
        <v>19</v>
      </c>
      <c r="P149" s="1">
        <v>0.87753754517440896</v>
      </c>
      <c r="Q149" t="s">
        <v>20</v>
      </c>
    </row>
    <row r="150" spans="1:17" x14ac:dyDescent="0.35">
      <c r="A150">
        <v>147</v>
      </c>
      <c r="B150">
        <v>1064</v>
      </c>
      <c r="C150" t="s">
        <v>1132</v>
      </c>
      <c r="D150">
        <v>65</v>
      </c>
      <c r="E150">
        <v>65</v>
      </c>
      <c r="F150">
        <v>64.451097854873396</v>
      </c>
      <c r="G150">
        <v>1</v>
      </c>
      <c r="H150">
        <v>3262.5</v>
      </c>
      <c r="I150">
        <v>221.92387998104101</v>
      </c>
      <c r="J150">
        <v>0.64838378247677497</v>
      </c>
      <c r="K150">
        <v>0.83243879311669899</v>
      </c>
      <c r="L150">
        <v>0.94909090909090899</v>
      </c>
      <c r="M150" t="s">
        <v>959</v>
      </c>
      <c r="N150" t="s">
        <v>18</v>
      </c>
      <c r="O150" t="s">
        <v>19</v>
      </c>
      <c r="P150" s="1">
        <v>0.87742154055384902</v>
      </c>
      <c r="Q150" t="s">
        <v>20</v>
      </c>
    </row>
    <row r="151" spans="1:17" x14ac:dyDescent="0.35">
      <c r="A151">
        <v>148</v>
      </c>
      <c r="B151">
        <v>764</v>
      </c>
      <c r="C151" t="s">
        <v>2030</v>
      </c>
      <c r="D151">
        <v>113</v>
      </c>
      <c r="E151">
        <v>138</v>
      </c>
      <c r="F151">
        <v>111.632576088234</v>
      </c>
      <c r="G151">
        <v>0.82051276021594699</v>
      </c>
      <c r="H151">
        <v>9787.5</v>
      </c>
      <c r="I151">
        <v>489.91377532482102</v>
      </c>
      <c r="J151">
        <v>0.75533225616240096</v>
      </c>
      <c r="K151">
        <v>0.51243919109936198</v>
      </c>
      <c r="L151">
        <v>0.84103114930182599</v>
      </c>
      <c r="M151" t="s">
        <v>959</v>
      </c>
      <c r="N151" t="s">
        <v>18</v>
      </c>
      <c r="O151" t="s">
        <v>19</v>
      </c>
      <c r="P151" s="1">
        <v>0.87722110759789595</v>
      </c>
      <c r="Q151" t="s">
        <v>20</v>
      </c>
    </row>
    <row r="152" spans="1:17" x14ac:dyDescent="0.35">
      <c r="A152">
        <v>149</v>
      </c>
      <c r="B152">
        <v>1225</v>
      </c>
      <c r="C152" t="s">
        <v>1088</v>
      </c>
      <c r="D152">
        <v>52</v>
      </c>
      <c r="E152">
        <v>47</v>
      </c>
      <c r="F152">
        <v>48.039012009329298</v>
      </c>
      <c r="G152">
        <v>1.1000002714205299</v>
      </c>
      <c r="H152">
        <v>1812.5</v>
      </c>
      <c r="I152">
        <v>173.63960921764399</v>
      </c>
      <c r="J152">
        <v>0.62149338197708204</v>
      </c>
      <c r="K152">
        <v>0.75542313267223304</v>
      </c>
      <c r="L152">
        <v>0.917721518987342</v>
      </c>
      <c r="M152" t="s">
        <v>959</v>
      </c>
      <c r="N152" t="s">
        <v>18</v>
      </c>
      <c r="O152" t="s">
        <v>19</v>
      </c>
      <c r="P152" s="1">
        <v>0.87721689947936898</v>
      </c>
      <c r="Q152" t="s">
        <v>20</v>
      </c>
    </row>
    <row r="153" spans="1:17" x14ac:dyDescent="0.35">
      <c r="A153">
        <v>150</v>
      </c>
      <c r="B153">
        <v>267</v>
      </c>
      <c r="C153" t="s">
        <v>519</v>
      </c>
      <c r="D153">
        <v>295</v>
      </c>
      <c r="E153">
        <v>253</v>
      </c>
      <c r="F153">
        <v>258.051212339041</v>
      </c>
      <c r="G153">
        <v>1.1633086650137501</v>
      </c>
      <c r="H153">
        <v>52300</v>
      </c>
      <c r="I153">
        <v>1071.54327988625</v>
      </c>
      <c r="J153">
        <v>0.70227413221308999</v>
      </c>
      <c r="K153">
        <v>0.57239010694766401</v>
      </c>
      <c r="L153">
        <v>0.87586351266485196</v>
      </c>
      <c r="M153" t="s">
        <v>959</v>
      </c>
      <c r="N153" t="s">
        <v>18</v>
      </c>
      <c r="O153" t="s">
        <v>19</v>
      </c>
      <c r="P153" s="1">
        <v>0.87685273155126597</v>
      </c>
      <c r="Q153" t="s">
        <v>20</v>
      </c>
    </row>
    <row r="154" spans="1:17" x14ac:dyDescent="0.35">
      <c r="A154">
        <v>151</v>
      </c>
      <c r="B154">
        <v>1628</v>
      </c>
      <c r="C154" t="s">
        <v>1642</v>
      </c>
      <c r="D154">
        <v>30</v>
      </c>
      <c r="E154">
        <v>25</v>
      </c>
      <c r="F154">
        <v>27.925959628100301</v>
      </c>
      <c r="G154">
        <v>1.2</v>
      </c>
      <c r="H154">
        <v>612.5</v>
      </c>
      <c r="I154">
        <v>95.355338454246507</v>
      </c>
      <c r="J154">
        <v>0.65592283736718804</v>
      </c>
      <c r="K154">
        <v>0.84649799368850598</v>
      </c>
      <c r="L154">
        <v>0.96078431372549</v>
      </c>
      <c r="M154" t="s">
        <v>959</v>
      </c>
      <c r="N154" t="s">
        <v>18</v>
      </c>
      <c r="O154" t="s">
        <v>19</v>
      </c>
      <c r="P154" s="1">
        <v>0.87658390725309099</v>
      </c>
      <c r="Q154" t="s">
        <v>20</v>
      </c>
    </row>
    <row r="155" spans="1:17" x14ac:dyDescent="0.35">
      <c r="A155">
        <v>152</v>
      </c>
      <c r="B155">
        <v>835</v>
      </c>
      <c r="C155" t="s">
        <v>1775</v>
      </c>
      <c r="D155">
        <v>169</v>
      </c>
      <c r="E155">
        <v>92</v>
      </c>
      <c r="F155">
        <v>100.371848133413</v>
      </c>
      <c r="G155">
        <v>1.8295454404395299</v>
      </c>
      <c r="H155">
        <v>7912.5</v>
      </c>
      <c r="I155">
        <v>571.62950456142403</v>
      </c>
      <c r="J155">
        <v>0.62383955921801004</v>
      </c>
      <c r="K155">
        <v>0.30429464773241499</v>
      </c>
      <c r="L155">
        <v>0.63554216867469904</v>
      </c>
      <c r="M155" t="s">
        <v>959</v>
      </c>
      <c r="N155" t="s">
        <v>18</v>
      </c>
      <c r="O155" t="s">
        <v>19</v>
      </c>
      <c r="P155" s="1">
        <v>0.87628208176445599</v>
      </c>
      <c r="Q155" t="s">
        <v>20</v>
      </c>
    </row>
    <row r="156" spans="1:17" x14ac:dyDescent="0.35">
      <c r="A156">
        <v>153</v>
      </c>
      <c r="B156">
        <v>209</v>
      </c>
      <c r="C156" t="s">
        <v>622</v>
      </c>
      <c r="D156">
        <v>365</v>
      </c>
      <c r="E156">
        <v>281</v>
      </c>
      <c r="F156">
        <v>299.65850378797398</v>
      </c>
      <c r="G156">
        <v>1.2963347714117099</v>
      </c>
      <c r="H156">
        <v>70525</v>
      </c>
      <c r="I156">
        <v>1208.82249832153</v>
      </c>
      <c r="J156">
        <v>0.58238560086200097</v>
      </c>
      <c r="K156">
        <v>0.60649592896851201</v>
      </c>
      <c r="L156">
        <v>0.84537009289781195</v>
      </c>
      <c r="M156" t="s">
        <v>959</v>
      </c>
      <c r="N156" t="s">
        <v>18</v>
      </c>
      <c r="O156" t="s">
        <v>19</v>
      </c>
      <c r="P156" s="1">
        <v>0.87626616754308495</v>
      </c>
      <c r="Q156" t="s">
        <v>20</v>
      </c>
    </row>
    <row r="157" spans="1:17" x14ac:dyDescent="0.35">
      <c r="A157">
        <v>154</v>
      </c>
      <c r="B157">
        <v>789</v>
      </c>
      <c r="C157" t="s">
        <v>2252</v>
      </c>
      <c r="D157">
        <v>99</v>
      </c>
      <c r="E157">
        <v>117</v>
      </c>
      <c r="F157">
        <v>107.19602087407399</v>
      </c>
      <c r="G157">
        <v>0.84848490793165199</v>
      </c>
      <c r="H157">
        <v>9025</v>
      </c>
      <c r="I157">
        <v>372.13203072547901</v>
      </c>
      <c r="J157">
        <v>0.70631213273623406</v>
      </c>
      <c r="K157">
        <v>0.81896052521881602</v>
      </c>
      <c r="L157">
        <v>0.95629139072847702</v>
      </c>
      <c r="M157" t="s">
        <v>959</v>
      </c>
      <c r="N157" t="s">
        <v>18</v>
      </c>
      <c r="O157" t="s">
        <v>19</v>
      </c>
      <c r="P157" s="1">
        <v>0.875862049515026</v>
      </c>
      <c r="Q157" t="s">
        <v>20</v>
      </c>
    </row>
    <row r="158" spans="1:17" x14ac:dyDescent="0.35">
      <c r="A158">
        <v>155</v>
      </c>
      <c r="B158">
        <v>879</v>
      </c>
      <c r="C158" t="s">
        <v>619</v>
      </c>
      <c r="D158">
        <v>141</v>
      </c>
      <c r="E158">
        <v>71</v>
      </c>
      <c r="F158">
        <v>92.102977513205403</v>
      </c>
      <c r="G158">
        <v>1.9847714687984099</v>
      </c>
      <c r="H158">
        <v>6662.5</v>
      </c>
      <c r="I158">
        <v>372.634556889534</v>
      </c>
      <c r="J158">
        <v>0.48982762648390299</v>
      </c>
      <c r="K158">
        <v>0.60294934977408698</v>
      </c>
      <c r="L158">
        <v>0.88391376451077897</v>
      </c>
      <c r="M158" t="s">
        <v>959</v>
      </c>
      <c r="N158" t="s">
        <v>18</v>
      </c>
      <c r="O158" t="s">
        <v>19</v>
      </c>
      <c r="P158" s="1">
        <v>0.87577200422989898</v>
      </c>
      <c r="Q158" t="s">
        <v>20</v>
      </c>
    </row>
    <row r="159" spans="1:17" x14ac:dyDescent="0.35">
      <c r="A159">
        <v>156</v>
      </c>
      <c r="B159">
        <v>1308</v>
      </c>
      <c r="C159" t="s">
        <v>1143</v>
      </c>
      <c r="D159">
        <v>57</v>
      </c>
      <c r="E159">
        <v>35</v>
      </c>
      <c r="F159">
        <v>42.031177336829799</v>
      </c>
      <c r="G159">
        <v>1.6363637111351199</v>
      </c>
      <c r="H159">
        <v>1387.5</v>
      </c>
      <c r="I159">
        <v>153.63960921764399</v>
      </c>
      <c r="J159">
        <v>0.50746185111117403</v>
      </c>
      <c r="K159">
        <v>0.73864620027795103</v>
      </c>
      <c r="L159">
        <v>0.91735537190082606</v>
      </c>
      <c r="M159" t="s">
        <v>959</v>
      </c>
      <c r="N159" t="s">
        <v>18</v>
      </c>
      <c r="O159" t="s">
        <v>19</v>
      </c>
      <c r="P159" s="1">
        <v>0.87572703441838795</v>
      </c>
      <c r="Q159" t="s">
        <v>20</v>
      </c>
    </row>
    <row r="160" spans="1:17" x14ac:dyDescent="0.35">
      <c r="A160">
        <v>157</v>
      </c>
      <c r="B160">
        <v>1619</v>
      </c>
      <c r="C160" t="s">
        <v>114</v>
      </c>
      <c r="D160">
        <v>30</v>
      </c>
      <c r="E160">
        <v>30</v>
      </c>
      <c r="F160">
        <v>28.209479177387799</v>
      </c>
      <c r="G160">
        <v>1</v>
      </c>
      <c r="H160">
        <v>625</v>
      </c>
      <c r="I160">
        <v>102.426406145096</v>
      </c>
      <c r="J160">
        <v>0.77922939686993697</v>
      </c>
      <c r="K160">
        <v>0.74862790568711202</v>
      </c>
      <c r="L160">
        <v>0.94339622641509402</v>
      </c>
      <c r="M160" t="s">
        <v>959</v>
      </c>
      <c r="N160" t="s">
        <v>18</v>
      </c>
      <c r="O160" t="s">
        <v>19</v>
      </c>
      <c r="P160" s="1">
        <v>0.87569348629557697</v>
      </c>
      <c r="Q160" t="s">
        <v>20</v>
      </c>
    </row>
    <row r="161" spans="1:17" x14ac:dyDescent="0.35">
      <c r="A161">
        <v>158</v>
      </c>
      <c r="B161">
        <v>1723</v>
      </c>
      <c r="C161" t="s">
        <v>2474</v>
      </c>
      <c r="D161">
        <v>28</v>
      </c>
      <c r="E161">
        <v>25</v>
      </c>
      <c r="F161">
        <v>24.913937425834401</v>
      </c>
      <c r="G161">
        <v>1.1428571153326701</v>
      </c>
      <c r="H161">
        <v>487.5</v>
      </c>
      <c r="I161">
        <v>89.497473835945101</v>
      </c>
      <c r="J161">
        <v>0.63790391901816301</v>
      </c>
      <c r="K161">
        <v>0.76482650497083604</v>
      </c>
      <c r="L161">
        <v>0.95121951219512202</v>
      </c>
      <c r="M161" t="s">
        <v>959</v>
      </c>
      <c r="N161" t="s">
        <v>18</v>
      </c>
      <c r="O161" t="s">
        <v>19</v>
      </c>
      <c r="P161" s="1">
        <v>0.87537057796860496</v>
      </c>
      <c r="Q161" t="s">
        <v>20</v>
      </c>
    </row>
    <row r="162" spans="1:17" x14ac:dyDescent="0.35">
      <c r="A162">
        <v>159</v>
      </c>
      <c r="B162">
        <v>847</v>
      </c>
      <c r="C162" t="s">
        <v>527</v>
      </c>
      <c r="D162">
        <v>95</v>
      </c>
      <c r="E162">
        <v>137</v>
      </c>
      <c r="F162">
        <v>97.801902230083996</v>
      </c>
      <c r="G162">
        <v>0.69372694010469405</v>
      </c>
      <c r="H162">
        <v>7512.5</v>
      </c>
      <c r="I162">
        <v>405.06096303462999</v>
      </c>
      <c r="J162">
        <v>0.83500459552060902</v>
      </c>
      <c r="K162">
        <v>0.57537841720677796</v>
      </c>
      <c r="L162">
        <v>0.83240997229916902</v>
      </c>
      <c r="M162" t="s">
        <v>959</v>
      </c>
      <c r="N162" t="s">
        <v>18</v>
      </c>
      <c r="O162" t="s">
        <v>19</v>
      </c>
      <c r="P162" s="1">
        <v>0.87532503514246995</v>
      </c>
      <c r="Q162" t="s">
        <v>20</v>
      </c>
    </row>
    <row r="163" spans="1:17" x14ac:dyDescent="0.35">
      <c r="A163">
        <v>160</v>
      </c>
      <c r="B163">
        <v>1658</v>
      </c>
      <c r="C163" t="s">
        <v>2203</v>
      </c>
      <c r="D163">
        <v>25</v>
      </c>
      <c r="E163">
        <v>25</v>
      </c>
      <c r="F163">
        <v>26.7618617422916</v>
      </c>
      <c r="G163">
        <v>1</v>
      </c>
      <c r="H163">
        <v>562.5</v>
      </c>
      <c r="I163">
        <v>91.213203072547898</v>
      </c>
      <c r="J163">
        <v>0.65621441079165899</v>
      </c>
      <c r="K163">
        <v>0.84960483871822501</v>
      </c>
      <c r="L163">
        <v>1</v>
      </c>
      <c r="M163" t="s">
        <v>959</v>
      </c>
      <c r="N163" t="s">
        <v>18</v>
      </c>
      <c r="O163" t="s">
        <v>19</v>
      </c>
      <c r="P163" s="1">
        <v>0.87502397786457697</v>
      </c>
      <c r="Q163" t="s">
        <v>20</v>
      </c>
    </row>
    <row r="164" spans="1:17" x14ac:dyDescent="0.35">
      <c r="A164">
        <v>161</v>
      </c>
      <c r="B164">
        <v>866</v>
      </c>
      <c r="C164" t="s">
        <v>1235</v>
      </c>
      <c r="D164">
        <v>107</v>
      </c>
      <c r="E164">
        <v>88</v>
      </c>
      <c r="F164">
        <v>93.815075297000206</v>
      </c>
      <c r="G164">
        <v>1.2177419188181</v>
      </c>
      <c r="H164">
        <v>6912.5</v>
      </c>
      <c r="I164">
        <v>332.634556889534</v>
      </c>
      <c r="J164">
        <v>0.67403931019177499</v>
      </c>
      <c r="K164">
        <v>0.78507342666800695</v>
      </c>
      <c r="L164">
        <v>0.94207836456558802</v>
      </c>
      <c r="M164" t="s">
        <v>959</v>
      </c>
      <c r="N164" t="s">
        <v>18</v>
      </c>
      <c r="O164" t="s">
        <v>19</v>
      </c>
      <c r="P164" s="1">
        <v>0.87491974741769796</v>
      </c>
      <c r="Q164" t="s">
        <v>20</v>
      </c>
    </row>
    <row r="165" spans="1:17" x14ac:dyDescent="0.35">
      <c r="A165">
        <v>162</v>
      </c>
      <c r="B165">
        <v>116</v>
      </c>
      <c r="C165" t="s">
        <v>361</v>
      </c>
      <c r="D165">
        <v>474</v>
      </c>
      <c r="E165">
        <v>423</v>
      </c>
      <c r="F165">
        <v>441.24170460680102</v>
      </c>
      <c r="G165">
        <v>1.11935888815622</v>
      </c>
      <c r="H165">
        <v>152912.5</v>
      </c>
      <c r="I165">
        <v>1533.4671598672901</v>
      </c>
      <c r="J165">
        <v>0.74381458063338501</v>
      </c>
      <c r="K165">
        <v>0.81715396679711805</v>
      </c>
      <c r="L165">
        <v>0.98170291308883695</v>
      </c>
      <c r="M165" t="s">
        <v>959</v>
      </c>
      <c r="N165" t="s">
        <v>18</v>
      </c>
      <c r="O165" t="s">
        <v>19</v>
      </c>
      <c r="P165" s="1">
        <v>0.87481903420013696</v>
      </c>
      <c r="Q165" t="s">
        <v>20</v>
      </c>
    </row>
    <row r="166" spans="1:17" x14ac:dyDescent="0.35">
      <c r="A166">
        <v>163</v>
      </c>
      <c r="B166">
        <v>965</v>
      </c>
      <c r="C166" t="s">
        <v>1059</v>
      </c>
      <c r="D166">
        <v>64</v>
      </c>
      <c r="E166">
        <v>95</v>
      </c>
      <c r="F166">
        <v>78.481184354317406</v>
      </c>
      <c r="G166">
        <v>0.66666666666666696</v>
      </c>
      <c r="H166">
        <v>4837.5</v>
      </c>
      <c r="I166">
        <v>276.776692271233</v>
      </c>
      <c r="J166">
        <v>0.77840380544611698</v>
      </c>
      <c r="K166">
        <v>0.79354546200562104</v>
      </c>
      <c r="L166">
        <v>0.95555555555555605</v>
      </c>
      <c r="M166" t="s">
        <v>959</v>
      </c>
      <c r="N166" t="s">
        <v>18</v>
      </c>
      <c r="O166" t="s">
        <v>19</v>
      </c>
      <c r="P166" s="1">
        <v>0.87451995548268802</v>
      </c>
      <c r="Q166" t="s">
        <v>20</v>
      </c>
    </row>
    <row r="167" spans="1:17" x14ac:dyDescent="0.35">
      <c r="A167">
        <v>164</v>
      </c>
      <c r="B167">
        <v>992</v>
      </c>
      <c r="C167" t="s">
        <v>968</v>
      </c>
      <c r="D167">
        <v>72</v>
      </c>
      <c r="E167">
        <v>80</v>
      </c>
      <c r="F167">
        <v>75.272278921734994</v>
      </c>
      <c r="G167">
        <v>0.88888881648985596</v>
      </c>
      <c r="H167">
        <v>4450</v>
      </c>
      <c r="I167">
        <v>257.27921843528702</v>
      </c>
      <c r="J167">
        <v>0.73605982988759</v>
      </c>
      <c r="K167">
        <v>0.84481274963539499</v>
      </c>
      <c r="L167">
        <v>0.964769647696477</v>
      </c>
      <c r="M167" t="s">
        <v>959</v>
      </c>
      <c r="N167" t="s">
        <v>18</v>
      </c>
      <c r="O167" t="s">
        <v>19</v>
      </c>
      <c r="P167" s="1">
        <v>0.87428613564275603</v>
      </c>
      <c r="Q167" t="s">
        <v>20</v>
      </c>
    </row>
    <row r="168" spans="1:17" x14ac:dyDescent="0.35">
      <c r="A168">
        <v>165</v>
      </c>
      <c r="B168">
        <v>1424</v>
      </c>
      <c r="C168" t="s">
        <v>1783</v>
      </c>
      <c r="D168">
        <v>25</v>
      </c>
      <c r="E168">
        <v>65</v>
      </c>
      <c r="F168">
        <v>35.682482323055403</v>
      </c>
      <c r="G168">
        <v>0.38461538461538503</v>
      </c>
      <c r="H168">
        <v>1000</v>
      </c>
      <c r="I168">
        <v>160.71067690849301</v>
      </c>
      <c r="J168">
        <v>0.82363224806191104</v>
      </c>
      <c r="K168">
        <v>0.486542075423534</v>
      </c>
      <c r="L168">
        <v>0.80808080808080796</v>
      </c>
      <c r="M168" t="s">
        <v>959</v>
      </c>
      <c r="N168" t="s">
        <v>18</v>
      </c>
      <c r="O168" t="s">
        <v>19</v>
      </c>
      <c r="P168" s="1">
        <v>0.87393739729279696</v>
      </c>
      <c r="Q168" t="s">
        <v>20</v>
      </c>
    </row>
    <row r="169" spans="1:17" x14ac:dyDescent="0.35">
      <c r="A169">
        <v>166</v>
      </c>
      <c r="B169">
        <v>378</v>
      </c>
      <c r="C169" t="s">
        <v>437</v>
      </c>
      <c r="D169">
        <v>210</v>
      </c>
      <c r="E169">
        <v>257</v>
      </c>
      <c r="F169">
        <v>198.511369723634</v>
      </c>
      <c r="G169">
        <v>0.81871690522186302</v>
      </c>
      <c r="H169">
        <v>30950</v>
      </c>
      <c r="I169">
        <v>990.12192606925998</v>
      </c>
      <c r="J169">
        <v>0.71698346938468105</v>
      </c>
      <c r="K169">
        <v>0.39672828181525799</v>
      </c>
      <c r="L169">
        <v>0.76870537100279401</v>
      </c>
      <c r="M169" t="s">
        <v>959</v>
      </c>
      <c r="N169" t="s">
        <v>18</v>
      </c>
      <c r="O169" t="s">
        <v>19</v>
      </c>
      <c r="P169" s="1">
        <v>0.87383883998422196</v>
      </c>
      <c r="Q169" t="s">
        <v>20</v>
      </c>
    </row>
    <row r="170" spans="1:17" x14ac:dyDescent="0.35">
      <c r="A170">
        <v>167</v>
      </c>
      <c r="B170">
        <v>213</v>
      </c>
      <c r="C170" t="s">
        <v>56</v>
      </c>
      <c r="D170">
        <v>366</v>
      </c>
      <c r="E170">
        <v>287</v>
      </c>
      <c r="F170">
        <v>297.20530516126701</v>
      </c>
      <c r="G170">
        <v>1.2739970943580601</v>
      </c>
      <c r="H170">
        <v>69375</v>
      </c>
      <c r="I170">
        <v>1249.82755064964</v>
      </c>
      <c r="J170">
        <v>0.70735999683945405</v>
      </c>
      <c r="K170">
        <v>0.55810083525767396</v>
      </c>
      <c r="L170">
        <v>0.86046511627906996</v>
      </c>
      <c r="M170" t="s">
        <v>959</v>
      </c>
      <c r="N170" t="s">
        <v>18</v>
      </c>
      <c r="O170" t="s">
        <v>19</v>
      </c>
      <c r="P170" s="1">
        <v>0.87338032973612301</v>
      </c>
      <c r="Q170" t="s">
        <v>20</v>
      </c>
    </row>
    <row r="171" spans="1:17" x14ac:dyDescent="0.35">
      <c r="A171">
        <v>168</v>
      </c>
      <c r="B171">
        <v>1388</v>
      </c>
      <c r="C171" t="s">
        <v>721</v>
      </c>
      <c r="D171">
        <v>32</v>
      </c>
      <c r="E171">
        <v>51</v>
      </c>
      <c r="F171">
        <v>37.424103185095603</v>
      </c>
      <c r="G171">
        <v>0.62162172208975097</v>
      </c>
      <c r="H171">
        <v>1100</v>
      </c>
      <c r="I171">
        <v>140.71067690849301</v>
      </c>
      <c r="J171">
        <v>0.80547698568318704</v>
      </c>
      <c r="K171">
        <v>0.69814952137997299</v>
      </c>
      <c r="L171">
        <v>0.90721649484536104</v>
      </c>
      <c r="M171" t="s">
        <v>959</v>
      </c>
      <c r="N171" t="s">
        <v>18</v>
      </c>
      <c r="O171" t="s">
        <v>19</v>
      </c>
      <c r="P171" s="1">
        <v>0.87315188357269902</v>
      </c>
      <c r="Q171" t="s">
        <v>20</v>
      </c>
    </row>
    <row r="172" spans="1:17" x14ac:dyDescent="0.35">
      <c r="A172">
        <v>169</v>
      </c>
      <c r="B172">
        <v>291</v>
      </c>
      <c r="C172" t="s">
        <v>639</v>
      </c>
      <c r="D172">
        <v>287</v>
      </c>
      <c r="E172">
        <v>199</v>
      </c>
      <c r="F172">
        <v>238.09869955405699</v>
      </c>
      <c r="G172">
        <v>1.44309561625942</v>
      </c>
      <c r="H172">
        <v>44525</v>
      </c>
      <c r="I172">
        <v>835.97979068756104</v>
      </c>
      <c r="J172">
        <v>0.58878250308959901</v>
      </c>
      <c r="K172">
        <v>0.80061225696215499</v>
      </c>
      <c r="L172">
        <v>0.97295820813985201</v>
      </c>
      <c r="M172" t="s">
        <v>959</v>
      </c>
      <c r="N172" t="s">
        <v>18</v>
      </c>
      <c r="O172" t="s">
        <v>19</v>
      </c>
      <c r="P172" s="1">
        <v>0.87311871861009605</v>
      </c>
      <c r="Q172" t="s">
        <v>20</v>
      </c>
    </row>
    <row r="173" spans="1:17" x14ac:dyDescent="0.35">
      <c r="A173">
        <v>170</v>
      </c>
      <c r="B173">
        <v>1110</v>
      </c>
      <c r="C173" t="s">
        <v>414</v>
      </c>
      <c r="D173">
        <v>64</v>
      </c>
      <c r="E173">
        <v>57</v>
      </c>
      <c r="F173">
        <v>59.441061032253401</v>
      </c>
      <c r="G173">
        <v>1.12380938823446</v>
      </c>
      <c r="H173">
        <v>2775</v>
      </c>
      <c r="I173">
        <v>218.99494767189</v>
      </c>
      <c r="J173">
        <v>0.60700752548575598</v>
      </c>
      <c r="K173">
        <v>0.72711760574568995</v>
      </c>
      <c r="L173">
        <v>0.89878542510121495</v>
      </c>
      <c r="M173" t="s">
        <v>959</v>
      </c>
      <c r="N173" t="s">
        <v>18</v>
      </c>
      <c r="O173" t="s">
        <v>19</v>
      </c>
      <c r="P173" s="1">
        <v>0.87292698508343003</v>
      </c>
      <c r="Q173" t="s">
        <v>20</v>
      </c>
    </row>
    <row r="174" spans="1:17" x14ac:dyDescent="0.35">
      <c r="A174">
        <v>171</v>
      </c>
      <c r="B174">
        <v>1091</v>
      </c>
      <c r="C174" t="s">
        <v>2092</v>
      </c>
      <c r="D174">
        <v>75</v>
      </c>
      <c r="E174">
        <v>60</v>
      </c>
      <c r="F174">
        <v>61.545817449986899</v>
      </c>
      <c r="G174">
        <v>1.25</v>
      </c>
      <c r="H174">
        <v>2975</v>
      </c>
      <c r="I174">
        <v>234.85281229019199</v>
      </c>
      <c r="J174">
        <v>0.73120444298356102</v>
      </c>
      <c r="K174">
        <v>0.67780583607559297</v>
      </c>
      <c r="L174">
        <v>0.91891891891891897</v>
      </c>
      <c r="M174" t="s">
        <v>959</v>
      </c>
      <c r="N174" t="s">
        <v>18</v>
      </c>
      <c r="O174" t="s">
        <v>19</v>
      </c>
      <c r="P174" s="1">
        <v>0.87288074852024</v>
      </c>
      <c r="Q174" t="s">
        <v>20</v>
      </c>
    </row>
    <row r="175" spans="1:17" x14ac:dyDescent="0.35">
      <c r="A175">
        <v>172</v>
      </c>
      <c r="B175">
        <v>1416</v>
      </c>
      <c r="C175" t="s">
        <v>1267</v>
      </c>
      <c r="D175">
        <v>36</v>
      </c>
      <c r="E175">
        <v>38</v>
      </c>
      <c r="F175">
        <v>36.125759969217803</v>
      </c>
      <c r="G175">
        <v>0.94117651855060802</v>
      </c>
      <c r="H175">
        <v>1025</v>
      </c>
      <c r="I175">
        <v>130.71067690849301</v>
      </c>
      <c r="J175">
        <v>0.67184617522444801</v>
      </c>
      <c r="K175">
        <v>0.75389628277610998</v>
      </c>
      <c r="L175">
        <v>0.90109890109890101</v>
      </c>
      <c r="M175" t="s">
        <v>959</v>
      </c>
      <c r="N175" t="s">
        <v>18</v>
      </c>
      <c r="O175" t="s">
        <v>19</v>
      </c>
      <c r="P175" s="1">
        <v>0.87285342504115904</v>
      </c>
      <c r="Q175" t="s">
        <v>20</v>
      </c>
    </row>
    <row r="176" spans="1:17" x14ac:dyDescent="0.35">
      <c r="A176">
        <v>173</v>
      </c>
      <c r="B176">
        <v>547</v>
      </c>
      <c r="C176" t="s">
        <v>1290</v>
      </c>
      <c r="D176">
        <v>152</v>
      </c>
      <c r="E176">
        <v>191</v>
      </c>
      <c r="F176">
        <v>155.280307439231</v>
      </c>
      <c r="G176">
        <v>0.79591834903508396</v>
      </c>
      <c r="H176">
        <v>18937.5</v>
      </c>
      <c r="I176">
        <v>608.19804608821903</v>
      </c>
      <c r="J176">
        <v>0.71837755897525002</v>
      </c>
      <c r="K176">
        <v>0.64334283525924296</v>
      </c>
      <c r="L176">
        <v>0.89117647058823501</v>
      </c>
      <c r="M176" t="s">
        <v>959</v>
      </c>
      <c r="N176" t="s">
        <v>18</v>
      </c>
      <c r="O176" t="s">
        <v>19</v>
      </c>
      <c r="P176" s="1">
        <v>0.87283143255693396</v>
      </c>
      <c r="Q176" t="s">
        <v>20</v>
      </c>
    </row>
    <row r="177" spans="1:17" x14ac:dyDescent="0.35">
      <c r="A177">
        <v>174</v>
      </c>
      <c r="B177">
        <v>1831</v>
      </c>
      <c r="C177" t="s">
        <v>1780</v>
      </c>
      <c r="D177">
        <v>25</v>
      </c>
      <c r="E177">
        <v>20</v>
      </c>
      <c r="F177">
        <v>22.5675833419103</v>
      </c>
      <c r="G177">
        <v>1.25</v>
      </c>
      <c r="H177">
        <v>400</v>
      </c>
      <c r="I177">
        <v>78.284270763397203</v>
      </c>
      <c r="J177">
        <v>0.68363771879554103</v>
      </c>
      <c r="K177">
        <v>0.82020202012508803</v>
      </c>
      <c r="L177">
        <v>0.96969696969696995</v>
      </c>
      <c r="M177" t="s">
        <v>959</v>
      </c>
      <c r="N177" t="s">
        <v>18</v>
      </c>
      <c r="O177" t="s">
        <v>19</v>
      </c>
      <c r="P177" s="1">
        <v>0.87277458227753402</v>
      </c>
      <c r="Q177" t="s">
        <v>20</v>
      </c>
    </row>
    <row r="178" spans="1:17" x14ac:dyDescent="0.35">
      <c r="A178">
        <v>175</v>
      </c>
      <c r="B178">
        <v>1506</v>
      </c>
      <c r="C178" t="s">
        <v>2124</v>
      </c>
      <c r="D178">
        <v>44</v>
      </c>
      <c r="E178">
        <v>27</v>
      </c>
      <c r="F178">
        <v>32.1637549129034</v>
      </c>
      <c r="G178">
        <v>1.64705863569516</v>
      </c>
      <c r="H178">
        <v>812.5</v>
      </c>
      <c r="I178">
        <v>119.497473835945</v>
      </c>
      <c r="J178">
        <v>0.58673923032084996</v>
      </c>
      <c r="K178">
        <v>0.71501604053381296</v>
      </c>
      <c r="L178">
        <v>0.91549295774647899</v>
      </c>
      <c r="M178" t="s">
        <v>959</v>
      </c>
      <c r="N178" t="s">
        <v>18</v>
      </c>
      <c r="O178" t="s">
        <v>19</v>
      </c>
      <c r="P178" s="1">
        <v>0.87272990926065297</v>
      </c>
      <c r="Q178" t="s">
        <v>20</v>
      </c>
    </row>
    <row r="179" spans="1:17" x14ac:dyDescent="0.35">
      <c r="A179">
        <v>176</v>
      </c>
      <c r="B179">
        <v>1773</v>
      </c>
      <c r="C179" t="s">
        <v>1098</v>
      </c>
      <c r="D179">
        <v>25</v>
      </c>
      <c r="E179">
        <v>25</v>
      </c>
      <c r="F179">
        <v>23.936536824086001</v>
      </c>
      <c r="G179">
        <v>1</v>
      </c>
      <c r="H179">
        <v>450</v>
      </c>
      <c r="I179">
        <v>88.284270763397203</v>
      </c>
      <c r="J179">
        <v>0.67087608249817698</v>
      </c>
      <c r="K179">
        <v>0.72553055943413802</v>
      </c>
      <c r="L179">
        <v>0.9</v>
      </c>
      <c r="M179" t="s">
        <v>959</v>
      </c>
      <c r="N179" t="s">
        <v>18</v>
      </c>
      <c r="O179" t="s">
        <v>19</v>
      </c>
      <c r="P179" s="1">
        <v>0.87264643572120604</v>
      </c>
      <c r="Q179" t="s">
        <v>20</v>
      </c>
    </row>
    <row r="180" spans="1:17" x14ac:dyDescent="0.35">
      <c r="A180">
        <v>177</v>
      </c>
      <c r="B180">
        <v>1414</v>
      </c>
      <c r="C180" t="s">
        <v>2207</v>
      </c>
      <c r="D180">
        <v>33</v>
      </c>
      <c r="E180">
        <v>75</v>
      </c>
      <c r="F180">
        <v>36.125759969217803</v>
      </c>
      <c r="G180">
        <v>0.43850267601795201</v>
      </c>
      <c r="H180">
        <v>1025</v>
      </c>
      <c r="I180">
        <v>214.85281229019199</v>
      </c>
      <c r="J180">
        <v>0.85072969120625797</v>
      </c>
      <c r="K180">
        <v>0.27903047860028302</v>
      </c>
      <c r="L180">
        <v>0.52903225806451604</v>
      </c>
      <c r="M180" t="s">
        <v>959</v>
      </c>
      <c r="N180" t="s">
        <v>18</v>
      </c>
      <c r="O180" t="s">
        <v>19</v>
      </c>
      <c r="P180" s="1">
        <v>0.87259771041592604</v>
      </c>
      <c r="Q180" t="s">
        <v>20</v>
      </c>
    </row>
    <row r="181" spans="1:17" x14ac:dyDescent="0.35">
      <c r="A181">
        <v>178</v>
      </c>
      <c r="B181">
        <v>1226</v>
      </c>
      <c r="C181" t="s">
        <v>2443</v>
      </c>
      <c r="D181">
        <v>57</v>
      </c>
      <c r="E181">
        <v>43</v>
      </c>
      <c r="F181">
        <v>48.039012009329298</v>
      </c>
      <c r="G181">
        <v>1.33333355672471</v>
      </c>
      <c r="H181">
        <v>1812.5</v>
      </c>
      <c r="I181">
        <v>173.63960921764399</v>
      </c>
      <c r="J181">
        <v>0.52919207655249001</v>
      </c>
      <c r="K181">
        <v>0.75542313267223304</v>
      </c>
      <c r="L181">
        <v>0.92948717948717996</v>
      </c>
      <c r="M181" t="s">
        <v>959</v>
      </c>
      <c r="N181" t="s">
        <v>18</v>
      </c>
      <c r="O181" t="s">
        <v>19</v>
      </c>
      <c r="P181" s="1">
        <v>0.87237173159389503</v>
      </c>
      <c r="Q181" t="s">
        <v>20</v>
      </c>
    </row>
    <row r="182" spans="1:17" x14ac:dyDescent="0.35">
      <c r="A182">
        <v>179</v>
      </c>
      <c r="B182">
        <v>1558</v>
      </c>
      <c r="C182" t="s">
        <v>2323</v>
      </c>
      <c r="D182">
        <v>32</v>
      </c>
      <c r="E182">
        <v>46</v>
      </c>
      <c r="F182">
        <v>30.1194816626018</v>
      </c>
      <c r="G182">
        <v>0.692307684327224</v>
      </c>
      <c r="H182">
        <v>712.5</v>
      </c>
      <c r="I182">
        <v>167.78174459934201</v>
      </c>
      <c r="J182">
        <v>0.75608326668567805</v>
      </c>
      <c r="K182">
        <v>0.31805726560708603</v>
      </c>
      <c r="L182">
        <v>0.62637362637362604</v>
      </c>
      <c r="M182" t="s">
        <v>959</v>
      </c>
      <c r="N182" t="s">
        <v>18</v>
      </c>
      <c r="O182" t="s">
        <v>19</v>
      </c>
      <c r="P182" s="1">
        <v>0.87225011083959803</v>
      </c>
      <c r="Q182" t="s">
        <v>20</v>
      </c>
    </row>
    <row r="183" spans="1:17" x14ac:dyDescent="0.35">
      <c r="A183">
        <v>180</v>
      </c>
      <c r="B183">
        <v>416</v>
      </c>
      <c r="C183" t="s">
        <v>533</v>
      </c>
      <c r="D183">
        <v>133</v>
      </c>
      <c r="E183">
        <v>313</v>
      </c>
      <c r="F183">
        <v>188.096102695745</v>
      </c>
      <c r="G183">
        <v>0.42496492247013401</v>
      </c>
      <c r="H183">
        <v>27787.5</v>
      </c>
      <c r="I183">
        <v>892.04580605030105</v>
      </c>
      <c r="J183">
        <v>0.90964192304565095</v>
      </c>
      <c r="K183">
        <v>0.43881860075372398</v>
      </c>
      <c r="L183">
        <v>0.82486085343228199</v>
      </c>
      <c r="M183" t="s">
        <v>959</v>
      </c>
      <c r="N183" t="s">
        <v>18</v>
      </c>
      <c r="O183" t="s">
        <v>19</v>
      </c>
      <c r="P183" s="1">
        <v>0.87212803477240397</v>
      </c>
      <c r="Q183" t="s">
        <v>20</v>
      </c>
    </row>
    <row r="184" spans="1:17" x14ac:dyDescent="0.35">
      <c r="A184">
        <v>181</v>
      </c>
      <c r="B184">
        <v>732</v>
      </c>
      <c r="C184" t="s">
        <v>896</v>
      </c>
      <c r="D184">
        <v>240</v>
      </c>
      <c r="E184">
        <v>79</v>
      </c>
      <c r="F184">
        <v>116.58401322671899</v>
      </c>
      <c r="G184">
        <v>3.0334856737220299</v>
      </c>
      <c r="H184">
        <v>10675</v>
      </c>
      <c r="I184">
        <v>631.12697839736904</v>
      </c>
      <c r="J184">
        <v>0.63383218978527101</v>
      </c>
      <c r="K184">
        <v>0.33677842188178297</v>
      </c>
      <c r="L184">
        <v>0.70578512396694204</v>
      </c>
      <c r="M184" t="s">
        <v>959</v>
      </c>
      <c r="N184" t="s">
        <v>18</v>
      </c>
      <c r="O184" t="s">
        <v>19</v>
      </c>
      <c r="P184" s="1">
        <v>0.87207968118884005</v>
      </c>
      <c r="Q184" t="s">
        <v>20</v>
      </c>
    </row>
    <row r="185" spans="1:17" x14ac:dyDescent="0.35">
      <c r="A185">
        <v>182</v>
      </c>
      <c r="B185">
        <v>335</v>
      </c>
      <c r="C185" t="s">
        <v>153</v>
      </c>
      <c r="D185">
        <v>395</v>
      </c>
      <c r="E185">
        <v>167</v>
      </c>
      <c r="F185">
        <v>217.34117674677901</v>
      </c>
      <c r="G185">
        <v>2.3702806212412901</v>
      </c>
      <c r="H185">
        <v>37100</v>
      </c>
      <c r="I185">
        <v>1210.5382275581401</v>
      </c>
      <c r="J185">
        <v>0.30630767619062099</v>
      </c>
      <c r="K185">
        <v>0.31814621186199399</v>
      </c>
      <c r="L185">
        <v>0.69023255813953499</v>
      </c>
      <c r="M185" t="s">
        <v>959</v>
      </c>
      <c r="N185" t="s">
        <v>18</v>
      </c>
      <c r="O185" t="s">
        <v>19</v>
      </c>
      <c r="P185" s="1">
        <v>0.87192390328300895</v>
      </c>
      <c r="Q185" t="s">
        <v>20</v>
      </c>
    </row>
    <row r="186" spans="1:17" x14ac:dyDescent="0.35">
      <c r="A186">
        <v>183</v>
      </c>
      <c r="B186">
        <v>1787</v>
      </c>
      <c r="C186" t="s">
        <v>2475</v>
      </c>
      <c r="D186">
        <v>42</v>
      </c>
      <c r="E186">
        <v>15</v>
      </c>
      <c r="F186">
        <v>23.601743597065699</v>
      </c>
      <c r="G186">
        <v>2.7272727983165601</v>
      </c>
      <c r="H186">
        <v>437.5</v>
      </c>
      <c r="I186">
        <v>107.78174459934201</v>
      </c>
      <c r="J186">
        <v>0.42412938960275298</v>
      </c>
      <c r="K186">
        <v>0.47325749802892197</v>
      </c>
      <c r="L186">
        <v>0.76086956521739102</v>
      </c>
      <c r="M186" t="s">
        <v>959</v>
      </c>
      <c r="N186" t="s">
        <v>18</v>
      </c>
      <c r="O186" t="s">
        <v>19</v>
      </c>
      <c r="P186" s="1">
        <v>0.87155295253868503</v>
      </c>
      <c r="Q186" t="s">
        <v>20</v>
      </c>
    </row>
    <row r="187" spans="1:17" x14ac:dyDescent="0.35">
      <c r="A187">
        <v>184</v>
      </c>
      <c r="B187">
        <v>1277</v>
      </c>
      <c r="C187" t="s">
        <v>1365</v>
      </c>
      <c r="D187">
        <v>32</v>
      </c>
      <c r="E187">
        <v>66</v>
      </c>
      <c r="F187">
        <v>44.064615120537702</v>
      </c>
      <c r="G187">
        <v>0.48484850017382902</v>
      </c>
      <c r="H187">
        <v>1525</v>
      </c>
      <c r="I187">
        <v>164.85281229019199</v>
      </c>
      <c r="J187">
        <v>0.84240212579413998</v>
      </c>
      <c r="K187">
        <v>0.70515889250997399</v>
      </c>
      <c r="L187">
        <v>0.94573643410852704</v>
      </c>
      <c r="M187" t="s">
        <v>959</v>
      </c>
      <c r="N187" t="s">
        <v>18</v>
      </c>
      <c r="O187" t="s">
        <v>19</v>
      </c>
      <c r="P187" s="1">
        <v>0.87137684161690898</v>
      </c>
      <c r="Q187" t="s">
        <v>20</v>
      </c>
    </row>
    <row r="188" spans="1:17" x14ac:dyDescent="0.35">
      <c r="A188">
        <v>185</v>
      </c>
      <c r="B188">
        <v>1166</v>
      </c>
      <c r="C188" t="s">
        <v>307</v>
      </c>
      <c r="D188">
        <v>46</v>
      </c>
      <c r="E188">
        <v>68</v>
      </c>
      <c r="F188">
        <v>52.925674284012302</v>
      </c>
      <c r="G188">
        <v>0.674418562244259</v>
      </c>
      <c r="H188">
        <v>2200</v>
      </c>
      <c r="I188">
        <v>188.99494767189</v>
      </c>
      <c r="J188">
        <v>0.77955453559128995</v>
      </c>
      <c r="K188">
        <v>0.77398430815501196</v>
      </c>
      <c r="L188">
        <v>0.93617021276595702</v>
      </c>
      <c r="M188" t="s">
        <v>959</v>
      </c>
      <c r="N188" t="s">
        <v>18</v>
      </c>
      <c r="O188" t="s">
        <v>19</v>
      </c>
      <c r="P188" s="1">
        <v>0.87126125454690695</v>
      </c>
      <c r="Q188" t="s">
        <v>20</v>
      </c>
    </row>
    <row r="189" spans="1:17" x14ac:dyDescent="0.35">
      <c r="A189">
        <v>186</v>
      </c>
      <c r="B189">
        <v>1141</v>
      </c>
      <c r="C189" t="s">
        <v>227</v>
      </c>
      <c r="D189">
        <v>54</v>
      </c>
      <c r="E189">
        <v>60</v>
      </c>
      <c r="F189">
        <v>55.709257671341803</v>
      </c>
      <c r="G189">
        <v>0.89473687134415703</v>
      </c>
      <c r="H189">
        <v>2437.5</v>
      </c>
      <c r="I189">
        <v>197.78174459934201</v>
      </c>
      <c r="J189">
        <v>0.66683829617919699</v>
      </c>
      <c r="K189">
        <v>0.78303663539839297</v>
      </c>
      <c r="L189">
        <v>0.94660194174757295</v>
      </c>
      <c r="M189" t="s">
        <v>959</v>
      </c>
      <c r="N189" t="s">
        <v>18</v>
      </c>
      <c r="O189" t="s">
        <v>19</v>
      </c>
      <c r="P189" s="1">
        <v>0.87116777899681597</v>
      </c>
      <c r="Q189" t="s">
        <v>20</v>
      </c>
    </row>
    <row r="190" spans="1:17" x14ac:dyDescent="0.35">
      <c r="A190">
        <v>187</v>
      </c>
      <c r="B190">
        <v>1804</v>
      </c>
      <c r="C190" t="s">
        <v>2072</v>
      </c>
      <c r="D190">
        <v>28</v>
      </c>
      <c r="E190">
        <v>21</v>
      </c>
      <c r="F190">
        <v>23.262132458406398</v>
      </c>
      <c r="G190">
        <v>1.3333332584055999</v>
      </c>
      <c r="H190">
        <v>425</v>
      </c>
      <c r="I190">
        <v>82.426406145095797</v>
      </c>
      <c r="J190">
        <v>0.46350908737784502</v>
      </c>
      <c r="K190">
        <v>0.78607876542095501</v>
      </c>
      <c r="L190">
        <v>0.91891891891891897</v>
      </c>
      <c r="M190" t="s">
        <v>959</v>
      </c>
      <c r="N190" t="s">
        <v>18</v>
      </c>
      <c r="O190" t="s">
        <v>19</v>
      </c>
      <c r="P190" s="1">
        <v>0.87080939634494703</v>
      </c>
      <c r="Q190" t="s">
        <v>20</v>
      </c>
    </row>
    <row r="191" spans="1:17" x14ac:dyDescent="0.35">
      <c r="A191">
        <v>188</v>
      </c>
      <c r="B191">
        <v>900</v>
      </c>
      <c r="C191" t="s">
        <v>1601</v>
      </c>
      <c r="D191">
        <v>80</v>
      </c>
      <c r="E191">
        <v>100</v>
      </c>
      <c r="F191">
        <v>89.739846893394599</v>
      </c>
      <c r="G191">
        <v>0.8</v>
      </c>
      <c r="H191">
        <v>6325</v>
      </c>
      <c r="I191">
        <v>307.27921843528702</v>
      </c>
      <c r="J191">
        <v>0.65647999869977802</v>
      </c>
      <c r="K191">
        <v>0.84179048950595303</v>
      </c>
      <c r="L191">
        <v>0.97307692307692295</v>
      </c>
      <c r="M191" t="s">
        <v>959</v>
      </c>
      <c r="N191" t="s">
        <v>18</v>
      </c>
      <c r="O191" t="s">
        <v>19</v>
      </c>
      <c r="P191" s="1">
        <v>0.87076120062513895</v>
      </c>
      <c r="Q191" t="s">
        <v>20</v>
      </c>
    </row>
    <row r="192" spans="1:17" x14ac:dyDescent="0.35">
      <c r="A192">
        <v>189</v>
      </c>
      <c r="B192">
        <v>1683</v>
      </c>
      <c r="C192" t="s">
        <v>1464</v>
      </c>
      <c r="D192">
        <v>35</v>
      </c>
      <c r="E192">
        <v>25</v>
      </c>
      <c r="F192">
        <v>26.1603947847725</v>
      </c>
      <c r="G192">
        <v>1.4</v>
      </c>
      <c r="H192">
        <v>537.5</v>
      </c>
      <c r="I192">
        <v>99.497473835945101</v>
      </c>
      <c r="J192">
        <v>0.57994767839556904</v>
      </c>
      <c r="K192">
        <v>0.68228248668520497</v>
      </c>
      <c r="L192">
        <v>0.89583333333333304</v>
      </c>
      <c r="M192" t="s">
        <v>959</v>
      </c>
      <c r="N192" t="s">
        <v>18</v>
      </c>
      <c r="O192" t="s">
        <v>19</v>
      </c>
      <c r="P192" s="1">
        <v>0.87064778076234095</v>
      </c>
      <c r="Q192" t="s">
        <v>20</v>
      </c>
    </row>
    <row r="193" spans="1:17" x14ac:dyDescent="0.35">
      <c r="A193">
        <v>190</v>
      </c>
      <c r="B193">
        <v>849</v>
      </c>
      <c r="C193" t="s">
        <v>305</v>
      </c>
      <c r="D193">
        <v>81</v>
      </c>
      <c r="E193">
        <v>112</v>
      </c>
      <c r="F193">
        <v>97.0668461991024</v>
      </c>
      <c r="G193">
        <v>0.72826091230543999</v>
      </c>
      <c r="H193">
        <v>7400</v>
      </c>
      <c r="I193">
        <v>361.42135381698603</v>
      </c>
      <c r="J193">
        <v>0.73210119446424804</v>
      </c>
      <c r="K193">
        <v>0.71189176155131495</v>
      </c>
      <c r="L193">
        <v>0.90381679389312997</v>
      </c>
      <c r="M193" t="s">
        <v>959</v>
      </c>
      <c r="N193" t="s">
        <v>18</v>
      </c>
      <c r="O193" t="s">
        <v>19</v>
      </c>
      <c r="P193" s="1">
        <v>0.87056754171754003</v>
      </c>
      <c r="Q193" t="s">
        <v>20</v>
      </c>
    </row>
    <row r="194" spans="1:17" x14ac:dyDescent="0.35">
      <c r="A194">
        <v>191</v>
      </c>
      <c r="B194">
        <v>1246</v>
      </c>
      <c r="C194" t="s">
        <v>1603</v>
      </c>
      <c r="D194">
        <v>28</v>
      </c>
      <c r="E194">
        <v>74</v>
      </c>
      <c r="F194">
        <v>46.865106579075999</v>
      </c>
      <c r="G194">
        <v>0.38095237177755598</v>
      </c>
      <c r="H194">
        <v>1725</v>
      </c>
      <c r="I194">
        <v>193.13708305358901</v>
      </c>
      <c r="J194">
        <v>0.88742974355416104</v>
      </c>
      <c r="K194">
        <v>0.58112241520237196</v>
      </c>
      <c r="L194">
        <v>0.90789473684210498</v>
      </c>
      <c r="M194" t="s">
        <v>959</v>
      </c>
      <c r="N194" t="s">
        <v>18</v>
      </c>
      <c r="O194" t="s">
        <v>19</v>
      </c>
      <c r="P194" s="1">
        <v>0.87050078021742905</v>
      </c>
      <c r="Q194" t="s">
        <v>20</v>
      </c>
    </row>
    <row r="195" spans="1:17" x14ac:dyDescent="0.35">
      <c r="A195">
        <v>192</v>
      </c>
      <c r="B195">
        <v>1621</v>
      </c>
      <c r="C195" t="s">
        <v>729</v>
      </c>
      <c r="D195">
        <v>25</v>
      </c>
      <c r="E195">
        <v>35</v>
      </c>
      <c r="F195">
        <v>27.925959628100301</v>
      </c>
      <c r="G195">
        <v>0.71428571428571397</v>
      </c>
      <c r="H195">
        <v>612.5</v>
      </c>
      <c r="I195">
        <v>99.497473835945101</v>
      </c>
      <c r="J195">
        <v>0.68555073871040495</v>
      </c>
      <c r="K195">
        <v>0.77748469412965204</v>
      </c>
      <c r="L195">
        <v>0.94230769230769196</v>
      </c>
      <c r="M195" t="s">
        <v>959</v>
      </c>
      <c r="N195" t="s">
        <v>18</v>
      </c>
      <c r="O195" t="s">
        <v>19</v>
      </c>
      <c r="P195" s="1">
        <v>0.87023094470590401</v>
      </c>
      <c r="Q195" t="s">
        <v>20</v>
      </c>
    </row>
    <row r="196" spans="1:17" x14ac:dyDescent="0.35">
      <c r="A196">
        <v>193</v>
      </c>
      <c r="B196">
        <v>1772</v>
      </c>
      <c r="C196" t="s">
        <v>2476</v>
      </c>
      <c r="D196">
        <v>30</v>
      </c>
      <c r="E196">
        <v>20</v>
      </c>
      <c r="F196">
        <v>23.936536824086001</v>
      </c>
      <c r="G196">
        <v>1.5</v>
      </c>
      <c r="H196">
        <v>450</v>
      </c>
      <c r="I196">
        <v>82.426406145095797</v>
      </c>
      <c r="J196">
        <v>0.69801037288597201</v>
      </c>
      <c r="K196">
        <v>0.832318692798658</v>
      </c>
      <c r="L196">
        <v>0.97297297297297303</v>
      </c>
      <c r="M196" t="s">
        <v>959</v>
      </c>
      <c r="N196" t="s">
        <v>18</v>
      </c>
      <c r="O196" t="s">
        <v>19</v>
      </c>
      <c r="P196" s="1">
        <v>0.87017559537461397</v>
      </c>
      <c r="Q196" t="s">
        <v>20</v>
      </c>
    </row>
    <row r="197" spans="1:17" x14ac:dyDescent="0.35">
      <c r="A197">
        <v>194</v>
      </c>
      <c r="B197">
        <v>1229</v>
      </c>
      <c r="C197" t="s">
        <v>1978</v>
      </c>
      <c r="D197">
        <v>34</v>
      </c>
      <c r="E197">
        <v>85</v>
      </c>
      <c r="F197">
        <v>47.706558104877999</v>
      </c>
      <c r="G197">
        <v>0.39449540410652201</v>
      </c>
      <c r="H197">
        <v>1787.5</v>
      </c>
      <c r="I197">
        <v>226.06601536273999</v>
      </c>
      <c r="J197">
        <v>0.88688179959504698</v>
      </c>
      <c r="K197">
        <v>0.43952679423438701</v>
      </c>
      <c r="L197">
        <v>0.75263157894736799</v>
      </c>
      <c r="M197" t="s">
        <v>959</v>
      </c>
      <c r="N197" t="s">
        <v>18</v>
      </c>
      <c r="O197" t="s">
        <v>19</v>
      </c>
      <c r="P197" s="1">
        <v>0.870163154442818</v>
      </c>
      <c r="Q197" t="s">
        <v>20</v>
      </c>
    </row>
    <row r="198" spans="1:17" x14ac:dyDescent="0.35">
      <c r="A198">
        <v>195</v>
      </c>
      <c r="B198">
        <v>1327</v>
      </c>
      <c r="C198" t="s">
        <v>925</v>
      </c>
      <c r="D198">
        <v>29</v>
      </c>
      <c r="E198">
        <v>80</v>
      </c>
      <c r="F198">
        <v>41.266910365125199</v>
      </c>
      <c r="G198">
        <v>0.36111112427457198</v>
      </c>
      <c r="H198">
        <v>1337.5</v>
      </c>
      <c r="I198">
        <v>201.92387998104101</v>
      </c>
      <c r="J198">
        <v>0.91553975133174603</v>
      </c>
      <c r="K198">
        <v>0.41221926958636002</v>
      </c>
      <c r="L198">
        <v>0.73287671232876705</v>
      </c>
      <c r="M198" t="s">
        <v>959</v>
      </c>
      <c r="N198" t="s">
        <v>18</v>
      </c>
      <c r="O198" t="s">
        <v>19</v>
      </c>
      <c r="P198" s="1">
        <v>0.87012068209281701</v>
      </c>
      <c r="Q198" t="s">
        <v>20</v>
      </c>
    </row>
    <row r="199" spans="1:17" x14ac:dyDescent="0.35">
      <c r="A199">
        <v>196</v>
      </c>
      <c r="B199">
        <v>1183</v>
      </c>
      <c r="C199" t="s">
        <v>1560</v>
      </c>
      <c r="D199">
        <v>45</v>
      </c>
      <c r="E199">
        <v>65</v>
      </c>
      <c r="F199">
        <v>52.3207895695449</v>
      </c>
      <c r="G199">
        <v>0.69230769230769196</v>
      </c>
      <c r="H199">
        <v>2150</v>
      </c>
      <c r="I199">
        <v>184.85281229019199</v>
      </c>
      <c r="J199">
        <v>0.64377836788591902</v>
      </c>
      <c r="K199">
        <v>0.79067170898657602</v>
      </c>
      <c r="L199">
        <v>0.94505494505494503</v>
      </c>
      <c r="M199" t="s">
        <v>959</v>
      </c>
      <c r="N199" t="s">
        <v>18</v>
      </c>
      <c r="O199" t="s">
        <v>19</v>
      </c>
      <c r="P199" s="1">
        <v>0.87000110553535204</v>
      </c>
      <c r="Q199" t="s">
        <v>20</v>
      </c>
    </row>
    <row r="200" spans="1:17" x14ac:dyDescent="0.35">
      <c r="A200">
        <v>197</v>
      </c>
      <c r="B200">
        <v>219</v>
      </c>
      <c r="C200" t="s">
        <v>202</v>
      </c>
      <c r="D200">
        <v>272</v>
      </c>
      <c r="E200">
        <v>304</v>
      </c>
      <c r="F200">
        <v>293.78516919466</v>
      </c>
      <c r="G200">
        <v>0.895348837938723</v>
      </c>
      <c r="H200">
        <v>67787.5</v>
      </c>
      <c r="I200">
        <v>982.75648295879398</v>
      </c>
      <c r="J200">
        <v>0.70902287429143596</v>
      </c>
      <c r="K200">
        <v>0.88199809402473095</v>
      </c>
      <c r="L200">
        <v>0.98546247501362905</v>
      </c>
      <c r="M200" t="s">
        <v>959</v>
      </c>
      <c r="N200" t="s">
        <v>18</v>
      </c>
      <c r="O200" t="s">
        <v>19</v>
      </c>
      <c r="P200" s="1">
        <v>0.86959788900863</v>
      </c>
      <c r="Q200" t="s">
        <v>20</v>
      </c>
    </row>
    <row r="201" spans="1:17" x14ac:dyDescent="0.35">
      <c r="A201">
        <v>198</v>
      </c>
      <c r="B201">
        <v>691</v>
      </c>
      <c r="C201" t="s">
        <v>2265</v>
      </c>
      <c r="D201">
        <v>111</v>
      </c>
      <c r="E201">
        <v>135</v>
      </c>
      <c r="F201">
        <v>123.220864998452</v>
      </c>
      <c r="G201">
        <v>0.82802544522052102</v>
      </c>
      <c r="H201">
        <v>11925</v>
      </c>
      <c r="I201">
        <v>440.416301488876</v>
      </c>
      <c r="J201">
        <v>0.784286123183491</v>
      </c>
      <c r="K201">
        <v>0.77257647683011299</v>
      </c>
      <c r="L201">
        <v>0.93621197252207999</v>
      </c>
      <c r="M201" t="s">
        <v>959</v>
      </c>
      <c r="N201" t="s">
        <v>18</v>
      </c>
      <c r="O201" t="s">
        <v>19</v>
      </c>
      <c r="P201" s="1">
        <v>0.86939482295001802</v>
      </c>
      <c r="Q201" t="s">
        <v>20</v>
      </c>
    </row>
    <row r="202" spans="1:17" x14ac:dyDescent="0.35">
      <c r="A202">
        <v>199</v>
      </c>
      <c r="B202">
        <v>1672</v>
      </c>
      <c r="C202" t="s">
        <v>2024</v>
      </c>
      <c r="D202">
        <v>32</v>
      </c>
      <c r="E202">
        <v>25</v>
      </c>
      <c r="F202">
        <v>26.462837142006101</v>
      </c>
      <c r="G202">
        <v>1.28571423066534</v>
      </c>
      <c r="H202">
        <v>550</v>
      </c>
      <c r="I202">
        <v>96.568541526794405</v>
      </c>
      <c r="J202">
        <v>0.66267996251348005</v>
      </c>
      <c r="K202">
        <v>0.741141630982736</v>
      </c>
      <c r="L202">
        <v>0.91666666666666696</v>
      </c>
      <c r="M202" t="s">
        <v>959</v>
      </c>
      <c r="N202" t="s">
        <v>18</v>
      </c>
      <c r="O202" t="s">
        <v>19</v>
      </c>
      <c r="P202" s="1">
        <v>0.86921378097660396</v>
      </c>
      <c r="Q202" t="s">
        <v>20</v>
      </c>
    </row>
    <row r="203" spans="1:17" x14ac:dyDescent="0.35">
      <c r="A203">
        <v>200</v>
      </c>
      <c r="B203">
        <v>290</v>
      </c>
      <c r="C203" t="s">
        <v>76</v>
      </c>
      <c r="D203">
        <v>411</v>
      </c>
      <c r="E203">
        <v>191</v>
      </c>
      <c r="F203">
        <v>238.53279052439001</v>
      </c>
      <c r="G203">
        <v>2.1493235333591301</v>
      </c>
      <c r="H203">
        <v>44687.5</v>
      </c>
      <c r="I203">
        <v>1202.75648295879</v>
      </c>
      <c r="J203">
        <v>0.46701621885362399</v>
      </c>
      <c r="K203">
        <v>0.38818657367376103</v>
      </c>
      <c r="L203">
        <v>0.71600240336471099</v>
      </c>
      <c r="M203" t="s">
        <v>959</v>
      </c>
      <c r="N203" t="s">
        <v>18</v>
      </c>
      <c r="O203" t="s">
        <v>19</v>
      </c>
      <c r="P203" s="1">
        <v>0.86917377595198897</v>
      </c>
      <c r="Q203" t="s">
        <v>20</v>
      </c>
    </row>
    <row r="204" spans="1:17" x14ac:dyDescent="0.35">
      <c r="A204">
        <v>201</v>
      </c>
      <c r="B204">
        <v>1272</v>
      </c>
      <c r="C204" t="s">
        <v>769</v>
      </c>
      <c r="D204">
        <v>40</v>
      </c>
      <c r="E204">
        <v>55</v>
      </c>
      <c r="F204">
        <v>44.603102903819298</v>
      </c>
      <c r="G204">
        <v>0.72727272727272696</v>
      </c>
      <c r="H204">
        <v>1562.5</v>
      </c>
      <c r="I204">
        <v>157.78174459934201</v>
      </c>
      <c r="J204">
        <v>0.53429371714159701</v>
      </c>
      <c r="K204">
        <v>0.78870824796670402</v>
      </c>
      <c r="L204">
        <v>0.93984962406015005</v>
      </c>
      <c r="M204" t="s">
        <v>959</v>
      </c>
      <c r="N204" t="s">
        <v>18</v>
      </c>
      <c r="O204" t="s">
        <v>19</v>
      </c>
      <c r="P204" s="1">
        <v>0.86886403833624903</v>
      </c>
      <c r="Q204" t="s">
        <v>20</v>
      </c>
    </row>
    <row r="205" spans="1:17" x14ac:dyDescent="0.35">
      <c r="A205">
        <v>202</v>
      </c>
      <c r="B205">
        <v>1013</v>
      </c>
      <c r="C205" t="s">
        <v>511</v>
      </c>
      <c r="D205">
        <v>100</v>
      </c>
      <c r="E205">
        <v>70</v>
      </c>
      <c r="F205">
        <v>72.141296350321994</v>
      </c>
      <c r="G205">
        <v>1.4285714285714299</v>
      </c>
      <c r="H205">
        <v>4087.5</v>
      </c>
      <c r="I205">
        <v>314.35028612613701</v>
      </c>
      <c r="J205">
        <v>0.85410947980586305</v>
      </c>
      <c r="K205">
        <v>0.51980435015262205</v>
      </c>
      <c r="L205">
        <v>0.81546134663341596</v>
      </c>
      <c r="M205" t="s">
        <v>959</v>
      </c>
      <c r="N205" t="s">
        <v>18</v>
      </c>
      <c r="O205" t="s">
        <v>19</v>
      </c>
      <c r="P205" s="1">
        <v>0.86878451623848796</v>
      </c>
      <c r="Q205" t="s">
        <v>20</v>
      </c>
    </row>
    <row r="206" spans="1:17" x14ac:dyDescent="0.35">
      <c r="A206">
        <v>203</v>
      </c>
      <c r="B206">
        <v>1528</v>
      </c>
      <c r="C206" t="s">
        <v>2209</v>
      </c>
      <c r="D206">
        <v>30</v>
      </c>
      <c r="E206">
        <v>30</v>
      </c>
      <c r="F206">
        <v>31.412746571571098</v>
      </c>
      <c r="G206">
        <v>1</v>
      </c>
      <c r="H206">
        <v>775</v>
      </c>
      <c r="I206">
        <v>108.284270763397</v>
      </c>
      <c r="J206">
        <v>0.57310038769365401</v>
      </c>
      <c r="K206">
        <v>0.83057874727261705</v>
      </c>
      <c r="L206">
        <v>0.96875</v>
      </c>
      <c r="M206" t="s">
        <v>959</v>
      </c>
      <c r="N206" t="s">
        <v>18</v>
      </c>
      <c r="O206" t="s">
        <v>19</v>
      </c>
      <c r="P206" s="1">
        <v>0.86853064848911998</v>
      </c>
      <c r="Q206" t="s">
        <v>20</v>
      </c>
    </row>
    <row r="207" spans="1:17" x14ac:dyDescent="0.35">
      <c r="A207">
        <v>204</v>
      </c>
      <c r="B207">
        <v>1784</v>
      </c>
      <c r="C207" t="s">
        <v>1571</v>
      </c>
      <c r="D207">
        <v>18</v>
      </c>
      <c r="E207">
        <v>36</v>
      </c>
      <c r="F207">
        <v>23.601743597065699</v>
      </c>
      <c r="G207">
        <v>0.5</v>
      </c>
      <c r="H207">
        <v>437.5</v>
      </c>
      <c r="I207">
        <v>99.497473835945101</v>
      </c>
      <c r="J207">
        <v>0.83651414101644295</v>
      </c>
      <c r="K207">
        <v>0.55534621009260898</v>
      </c>
      <c r="L207">
        <v>0.76086956521739102</v>
      </c>
      <c r="M207" t="s">
        <v>959</v>
      </c>
      <c r="N207" t="s">
        <v>18</v>
      </c>
      <c r="O207" t="s">
        <v>19</v>
      </c>
      <c r="P207" s="1">
        <v>0.86848968255650405</v>
      </c>
      <c r="Q207" t="s">
        <v>20</v>
      </c>
    </row>
    <row r="208" spans="1:17" x14ac:dyDescent="0.35">
      <c r="A208">
        <v>205</v>
      </c>
      <c r="B208">
        <v>1517</v>
      </c>
      <c r="C208" t="s">
        <v>1938</v>
      </c>
      <c r="D208">
        <v>35</v>
      </c>
      <c r="E208">
        <v>49</v>
      </c>
      <c r="F208">
        <v>31.6650618423356</v>
      </c>
      <c r="G208">
        <v>0.71428570052347795</v>
      </c>
      <c r="H208">
        <v>787.5</v>
      </c>
      <c r="I208">
        <v>181.92387998104101</v>
      </c>
      <c r="J208">
        <v>0.81468176081858701</v>
      </c>
      <c r="K208">
        <v>0.299006759810648</v>
      </c>
      <c r="L208">
        <v>0.5625</v>
      </c>
      <c r="M208" t="s">
        <v>959</v>
      </c>
      <c r="N208" t="s">
        <v>18</v>
      </c>
      <c r="O208" t="s">
        <v>19</v>
      </c>
      <c r="P208" s="1">
        <v>0.86843947439436997</v>
      </c>
      <c r="Q208" t="s">
        <v>20</v>
      </c>
    </row>
    <row r="209" spans="1:17" x14ac:dyDescent="0.35">
      <c r="A209">
        <v>206</v>
      </c>
      <c r="B209">
        <v>993</v>
      </c>
      <c r="C209" t="s">
        <v>1803</v>
      </c>
      <c r="D209">
        <v>65</v>
      </c>
      <c r="E209">
        <v>95</v>
      </c>
      <c r="F209">
        <v>75.166485083195695</v>
      </c>
      <c r="G209">
        <v>0.68421052631578905</v>
      </c>
      <c r="H209">
        <v>4437.5</v>
      </c>
      <c r="I209">
        <v>290.208150744438</v>
      </c>
      <c r="J209">
        <v>0.803007604407037</v>
      </c>
      <c r="K209">
        <v>0.66210827921669901</v>
      </c>
      <c r="L209">
        <v>0.883084577114428</v>
      </c>
      <c r="M209" t="s">
        <v>959</v>
      </c>
      <c r="N209" t="s">
        <v>18</v>
      </c>
      <c r="O209" t="s">
        <v>19</v>
      </c>
      <c r="P209" s="1">
        <v>0.86843319657274698</v>
      </c>
      <c r="Q209" t="s">
        <v>20</v>
      </c>
    </row>
    <row r="210" spans="1:17" x14ac:dyDescent="0.35">
      <c r="A210">
        <v>207</v>
      </c>
      <c r="B210">
        <v>1259</v>
      </c>
      <c r="C210" t="s">
        <v>1223</v>
      </c>
      <c r="D210">
        <v>60</v>
      </c>
      <c r="E210">
        <v>50</v>
      </c>
      <c r="F210">
        <v>45.834978442375402</v>
      </c>
      <c r="G210">
        <v>1.2</v>
      </c>
      <c r="H210">
        <v>1650</v>
      </c>
      <c r="I210">
        <v>210.71067690849301</v>
      </c>
      <c r="J210">
        <v>0.79552307948457701</v>
      </c>
      <c r="K210">
        <v>0.46700413255041101</v>
      </c>
      <c r="L210">
        <v>0.72928176795580102</v>
      </c>
      <c r="M210" t="s">
        <v>959</v>
      </c>
      <c r="N210" t="s">
        <v>18</v>
      </c>
      <c r="O210" t="s">
        <v>19</v>
      </c>
      <c r="P210" s="1">
        <v>0.86819936043318102</v>
      </c>
      <c r="Q210" t="s">
        <v>20</v>
      </c>
    </row>
    <row r="211" spans="1:17" x14ac:dyDescent="0.35">
      <c r="A211">
        <v>208</v>
      </c>
      <c r="B211">
        <v>1419</v>
      </c>
      <c r="C211" t="s">
        <v>1685</v>
      </c>
      <c r="D211">
        <v>34</v>
      </c>
      <c r="E211">
        <v>52</v>
      </c>
      <c r="F211">
        <v>35.904805236128901</v>
      </c>
      <c r="G211">
        <v>0.65116282259681002</v>
      </c>
      <c r="H211">
        <v>1012.5</v>
      </c>
      <c r="I211">
        <v>153.63960921764399</v>
      </c>
      <c r="J211">
        <v>0.77836681155265697</v>
      </c>
      <c r="K211">
        <v>0.53901209209472101</v>
      </c>
      <c r="L211">
        <v>0.82653061224489799</v>
      </c>
      <c r="M211" t="s">
        <v>959</v>
      </c>
      <c r="N211" t="s">
        <v>18</v>
      </c>
      <c r="O211" t="s">
        <v>19</v>
      </c>
      <c r="P211" s="1">
        <v>0.86811064956547901</v>
      </c>
      <c r="Q211" t="s">
        <v>20</v>
      </c>
    </row>
    <row r="212" spans="1:17" x14ac:dyDescent="0.35">
      <c r="A212">
        <v>209</v>
      </c>
      <c r="B212">
        <v>777</v>
      </c>
      <c r="C212" t="s">
        <v>567</v>
      </c>
      <c r="D212">
        <v>135</v>
      </c>
      <c r="E212">
        <v>92</v>
      </c>
      <c r="F212">
        <v>109.69099187147199</v>
      </c>
      <c r="G212">
        <v>1.47290649903002</v>
      </c>
      <c r="H212">
        <v>9450</v>
      </c>
      <c r="I212">
        <v>395.56348919868498</v>
      </c>
      <c r="J212">
        <v>0.71732688959331004</v>
      </c>
      <c r="K212">
        <v>0.75894320046305797</v>
      </c>
      <c r="L212">
        <v>0.94146948941469499</v>
      </c>
      <c r="M212" t="s">
        <v>959</v>
      </c>
      <c r="N212" t="s">
        <v>18</v>
      </c>
      <c r="O212" t="s">
        <v>19</v>
      </c>
      <c r="P212" s="1">
        <v>0.86796766635578504</v>
      </c>
      <c r="Q212" t="s">
        <v>20</v>
      </c>
    </row>
    <row r="213" spans="1:17" x14ac:dyDescent="0.35">
      <c r="A213">
        <v>210</v>
      </c>
      <c r="B213">
        <v>1640</v>
      </c>
      <c r="C213" t="s">
        <v>763</v>
      </c>
      <c r="D213">
        <v>25</v>
      </c>
      <c r="E213">
        <v>30</v>
      </c>
      <c r="F213">
        <v>27.350104799285699</v>
      </c>
      <c r="G213">
        <v>0.83333333333333304</v>
      </c>
      <c r="H213">
        <v>587.5</v>
      </c>
      <c r="I213">
        <v>95.355338454246507</v>
      </c>
      <c r="J213">
        <v>0.70842679724529301</v>
      </c>
      <c r="K213">
        <v>0.81194705517060795</v>
      </c>
      <c r="L213">
        <v>0.95918367346938804</v>
      </c>
      <c r="M213" t="s">
        <v>959</v>
      </c>
      <c r="N213" t="s">
        <v>18</v>
      </c>
      <c r="O213" t="s">
        <v>19</v>
      </c>
      <c r="P213" s="1">
        <v>0.86794933570273702</v>
      </c>
      <c r="Q213" t="s">
        <v>20</v>
      </c>
    </row>
    <row r="214" spans="1:17" x14ac:dyDescent="0.35">
      <c r="A214">
        <v>211</v>
      </c>
      <c r="B214">
        <v>1677</v>
      </c>
      <c r="C214" t="s">
        <v>2098</v>
      </c>
      <c r="D214">
        <v>39</v>
      </c>
      <c r="E214">
        <v>21</v>
      </c>
      <c r="F214">
        <v>26.1603947847725</v>
      </c>
      <c r="G214">
        <v>1.8333333707971999</v>
      </c>
      <c r="H214">
        <v>537.5</v>
      </c>
      <c r="I214">
        <v>103.63960921764399</v>
      </c>
      <c r="J214">
        <v>0.47638807407067102</v>
      </c>
      <c r="K214">
        <v>0.62883513493881105</v>
      </c>
      <c r="L214">
        <v>0.86</v>
      </c>
      <c r="M214" t="s">
        <v>959</v>
      </c>
      <c r="N214" t="s">
        <v>18</v>
      </c>
      <c r="O214" t="s">
        <v>19</v>
      </c>
      <c r="P214" s="1">
        <v>0.86791154905428702</v>
      </c>
      <c r="Q214" t="s">
        <v>20</v>
      </c>
    </row>
    <row r="215" spans="1:17" x14ac:dyDescent="0.35">
      <c r="A215">
        <v>212</v>
      </c>
      <c r="B215">
        <v>939</v>
      </c>
      <c r="C215" t="s">
        <v>278</v>
      </c>
      <c r="D215">
        <v>85</v>
      </c>
      <c r="E215">
        <v>80</v>
      </c>
      <c r="F215">
        <v>82.822569673131298</v>
      </c>
      <c r="G215">
        <v>1.0625</v>
      </c>
      <c r="H215">
        <v>5387.5</v>
      </c>
      <c r="I215">
        <v>286.06601536274002</v>
      </c>
      <c r="J215">
        <v>0.65082731758147405</v>
      </c>
      <c r="K215">
        <v>0.82730302784522902</v>
      </c>
      <c r="L215">
        <v>0.955654101995565</v>
      </c>
      <c r="M215" t="s">
        <v>959</v>
      </c>
      <c r="N215" t="s">
        <v>18</v>
      </c>
      <c r="O215" t="s">
        <v>19</v>
      </c>
      <c r="P215" s="1">
        <v>0.86790927026651699</v>
      </c>
      <c r="Q215" t="s">
        <v>20</v>
      </c>
    </row>
    <row r="216" spans="1:17" x14ac:dyDescent="0.35">
      <c r="A216">
        <v>213</v>
      </c>
      <c r="B216">
        <v>485</v>
      </c>
      <c r="C216" t="s">
        <v>583</v>
      </c>
      <c r="D216">
        <v>230</v>
      </c>
      <c r="E216">
        <v>142</v>
      </c>
      <c r="F216">
        <v>169.20985273391099</v>
      </c>
      <c r="G216">
        <v>1.62292811983453</v>
      </c>
      <c r="H216">
        <v>22487.5</v>
      </c>
      <c r="I216">
        <v>632.34018146991696</v>
      </c>
      <c r="J216">
        <v>0.59958874969716003</v>
      </c>
      <c r="K216">
        <v>0.70672341632889901</v>
      </c>
      <c r="L216">
        <v>0.92161885245901598</v>
      </c>
      <c r="M216" t="s">
        <v>959</v>
      </c>
      <c r="N216" t="s">
        <v>18</v>
      </c>
      <c r="O216" t="s">
        <v>19</v>
      </c>
      <c r="P216" s="1">
        <v>0.86785578615471504</v>
      </c>
      <c r="Q216" t="s">
        <v>20</v>
      </c>
    </row>
    <row r="217" spans="1:17" x14ac:dyDescent="0.35">
      <c r="A217">
        <v>214</v>
      </c>
      <c r="B217">
        <v>1821</v>
      </c>
      <c r="C217" t="s">
        <v>739</v>
      </c>
      <c r="D217">
        <v>25</v>
      </c>
      <c r="E217">
        <v>25</v>
      </c>
      <c r="F217">
        <v>22.917489221187701</v>
      </c>
      <c r="G217">
        <v>1</v>
      </c>
      <c r="H217">
        <v>412.5</v>
      </c>
      <c r="I217">
        <v>85.355338454246507</v>
      </c>
      <c r="J217">
        <v>0.67131359185146999</v>
      </c>
      <c r="K217">
        <v>0.71149596156503203</v>
      </c>
      <c r="L217">
        <v>0.91666666666666696</v>
      </c>
      <c r="M217" t="s">
        <v>959</v>
      </c>
      <c r="N217" t="s">
        <v>18</v>
      </c>
      <c r="O217" t="s">
        <v>19</v>
      </c>
      <c r="P217" s="1">
        <v>0.86777011280425498</v>
      </c>
      <c r="Q217" t="s">
        <v>20</v>
      </c>
    </row>
    <row r="218" spans="1:17" x14ac:dyDescent="0.35">
      <c r="A218">
        <v>215</v>
      </c>
      <c r="B218">
        <v>1539</v>
      </c>
      <c r="C218" t="s">
        <v>1399</v>
      </c>
      <c r="D218">
        <v>32</v>
      </c>
      <c r="E218">
        <v>32</v>
      </c>
      <c r="F218">
        <v>30.9019361618552</v>
      </c>
      <c r="G218">
        <v>0.99999985014454296</v>
      </c>
      <c r="H218">
        <v>750</v>
      </c>
      <c r="I218">
        <v>106.56854152679399</v>
      </c>
      <c r="J218">
        <v>0.59875477441144698</v>
      </c>
      <c r="K218">
        <v>0.82987576708847399</v>
      </c>
      <c r="L218">
        <v>0.952380952380952</v>
      </c>
      <c r="M218" t="s">
        <v>959</v>
      </c>
      <c r="N218" t="s">
        <v>18</v>
      </c>
      <c r="O218" t="s">
        <v>19</v>
      </c>
      <c r="P218" s="1">
        <v>0.86776460887408202</v>
      </c>
      <c r="Q218" t="s">
        <v>20</v>
      </c>
    </row>
    <row r="219" spans="1:17" x14ac:dyDescent="0.35">
      <c r="A219">
        <v>216</v>
      </c>
      <c r="B219">
        <v>1520</v>
      </c>
      <c r="C219" t="s">
        <v>1517</v>
      </c>
      <c r="D219">
        <v>35</v>
      </c>
      <c r="E219">
        <v>30</v>
      </c>
      <c r="F219">
        <v>31.6650618423356</v>
      </c>
      <c r="G219">
        <v>1.1666666666666701</v>
      </c>
      <c r="H219">
        <v>787.5</v>
      </c>
      <c r="I219">
        <v>115.355338454247</v>
      </c>
      <c r="J219">
        <v>0.6628943750545</v>
      </c>
      <c r="K219">
        <v>0.74367816593480696</v>
      </c>
      <c r="L219">
        <v>0.92647058823529405</v>
      </c>
      <c r="M219" t="s">
        <v>959</v>
      </c>
      <c r="N219" t="s">
        <v>18</v>
      </c>
      <c r="O219" t="s">
        <v>19</v>
      </c>
      <c r="P219" s="1">
        <v>0.86773904392924905</v>
      </c>
      <c r="Q219" t="s">
        <v>20</v>
      </c>
    </row>
    <row r="220" spans="1:17" x14ac:dyDescent="0.35">
      <c r="A220">
        <v>217</v>
      </c>
      <c r="B220">
        <v>1721</v>
      </c>
      <c r="C220" t="s">
        <v>2039</v>
      </c>
      <c r="D220">
        <v>20</v>
      </c>
      <c r="E220">
        <v>33</v>
      </c>
      <c r="F220">
        <v>24.913937425834401</v>
      </c>
      <c r="G220">
        <v>0.606060571031248</v>
      </c>
      <c r="H220">
        <v>487.5</v>
      </c>
      <c r="I220">
        <v>89.497473835945101</v>
      </c>
      <c r="J220">
        <v>0.75693551633513301</v>
      </c>
      <c r="K220">
        <v>0.76482650497083604</v>
      </c>
      <c r="L220">
        <v>0.92857142857142905</v>
      </c>
      <c r="M220" t="s">
        <v>959</v>
      </c>
      <c r="N220" t="s">
        <v>18</v>
      </c>
      <c r="O220" t="s">
        <v>19</v>
      </c>
      <c r="P220" s="1">
        <v>0.86768396215208199</v>
      </c>
      <c r="Q220" t="s">
        <v>20</v>
      </c>
    </row>
    <row r="221" spans="1:17" x14ac:dyDescent="0.35">
      <c r="A221">
        <v>218</v>
      </c>
      <c r="B221">
        <v>509</v>
      </c>
      <c r="C221" t="s">
        <v>351</v>
      </c>
      <c r="D221">
        <v>226</v>
      </c>
      <c r="E221">
        <v>185</v>
      </c>
      <c r="F221">
        <v>163.56633496458701</v>
      </c>
      <c r="G221">
        <v>1.21739133118774</v>
      </c>
      <c r="H221">
        <v>21012.5</v>
      </c>
      <c r="I221">
        <v>937.90367066860199</v>
      </c>
      <c r="J221">
        <v>0.71701149673588704</v>
      </c>
      <c r="K221">
        <v>0.30017265003429799</v>
      </c>
      <c r="L221">
        <v>0.67293835068054397</v>
      </c>
      <c r="M221" t="s">
        <v>959</v>
      </c>
      <c r="N221" t="s">
        <v>18</v>
      </c>
      <c r="O221" t="s">
        <v>19</v>
      </c>
      <c r="P221" s="1">
        <v>0.86732271913967296</v>
      </c>
      <c r="Q221" t="s">
        <v>20</v>
      </c>
    </row>
    <row r="222" spans="1:17" x14ac:dyDescent="0.35">
      <c r="A222">
        <v>219</v>
      </c>
      <c r="B222">
        <v>1349</v>
      </c>
      <c r="C222" t="s">
        <v>1390</v>
      </c>
      <c r="D222">
        <v>45</v>
      </c>
      <c r="E222">
        <v>35</v>
      </c>
      <c r="F222">
        <v>39.694255713009198</v>
      </c>
      <c r="G222">
        <v>1.28571428571429</v>
      </c>
      <c r="H222">
        <v>1237.5</v>
      </c>
      <c r="I222">
        <v>143.63960921764399</v>
      </c>
      <c r="J222">
        <v>0.54215764189885196</v>
      </c>
      <c r="K222">
        <v>0.75371410334528499</v>
      </c>
      <c r="L222">
        <v>0.95192307692307698</v>
      </c>
      <c r="M222" t="s">
        <v>959</v>
      </c>
      <c r="N222" t="s">
        <v>18</v>
      </c>
      <c r="O222" t="s">
        <v>19</v>
      </c>
      <c r="P222" s="1">
        <v>0.86722643515380504</v>
      </c>
      <c r="Q222" t="s">
        <v>20</v>
      </c>
    </row>
    <row r="223" spans="1:17" x14ac:dyDescent="0.35">
      <c r="A223">
        <v>220</v>
      </c>
      <c r="B223">
        <v>1462</v>
      </c>
      <c r="C223" t="s">
        <v>2477</v>
      </c>
      <c r="D223">
        <v>35</v>
      </c>
      <c r="E223">
        <v>35</v>
      </c>
      <c r="F223">
        <v>34.318312587888499</v>
      </c>
      <c r="G223">
        <v>1</v>
      </c>
      <c r="H223">
        <v>925</v>
      </c>
      <c r="I223">
        <v>116.56854152679399</v>
      </c>
      <c r="J223">
        <v>0.61392904779699597</v>
      </c>
      <c r="K223">
        <v>0.85543865562557497</v>
      </c>
      <c r="L223">
        <v>0.94871794871794901</v>
      </c>
      <c r="M223" t="s">
        <v>959</v>
      </c>
      <c r="N223" t="s">
        <v>18</v>
      </c>
      <c r="O223" t="s">
        <v>19</v>
      </c>
      <c r="P223" s="1">
        <v>0.86722472711561305</v>
      </c>
      <c r="Q223" t="s">
        <v>20</v>
      </c>
    </row>
    <row r="224" spans="1:17" x14ac:dyDescent="0.35">
      <c r="A224">
        <v>221</v>
      </c>
      <c r="B224">
        <v>100</v>
      </c>
      <c r="C224" t="s">
        <v>45</v>
      </c>
      <c r="D224">
        <v>532</v>
      </c>
      <c r="E224">
        <v>635</v>
      </c>
      <c r="F224">
        <v>472.92752248842601</v>
      </c>
      <c r="G224">
        <v>0.83755828877043903</v>
      </c>
      <c r="H224">
        <v>175662.5</v>
      </c>
      <c r="I224">
        <v>2506.4317935705199</v>
      </c>
      <c r="J224">
        <v>0.65903890082775596</v>
      </c>
      <c r="K224">
        <v>0.351380083417276</v>
      </c>
      <c r="L224">
        <v>0.70978332239001996</v>
      </c>
      <c r="M224" t="s">
        <v>959</v>
      </c>
      <c r="N224" t="s">
        <v>18</v>
      </c>
      <c r="O224" t="s">
        <v>19</v>
      </c>
      <c r="P224" s="1">
        <v>0.86686550387827999</v>
      </c>
      <c r="Q224" t="s">
        <v>20</v>
      </c>
    </row>
    <row r="225" spans="1:17" x14ac:dyDescent="0.35">
      <c r="A225">
        <v>222</v>
      </c>
      <c r="B225">
        <v>1543</v>
      </c>
      <c r="C225" t="s">
        <v>134</v>
      </c>
      <c r="D225">
        <v>25</v>
      </c>
      <c r="E225">
        <v>40</v>
      </c>
      <c r="F225">
        <v>30.643338007504699</v>
      </c>
      <c r="G225">
        <v>0.61111112427457204</v>
      </c>
      <c r="H225">
        <v>737.5</v>
      </c>
      <c r="I225">
        <v>113.63960921764399</v>
      </c>
      <c r="J225">
        <v>0.75551197427417105</v>
      </c>
      <c r="K225">
        <v>0.71764956419802195</v>
      </c>
      <c r="L225">
        <v>0.921875</v>
      </c>
      <c r="M225" t="s">
        <v>959</v>
      </c>
      <c r="N225" t="s">
        <v>18</v>
      </c>
      <c r="O225" t="s">
        <v>19</v>
      </c>
      <c r="P225" s="1">
        <v>0.86685952805659106</v>
      </c>
      <c r="Q225" t="s">
        <v>20</v>
      </c>
    </row>
    <row r="226" spans="1:17" x14ac:dyDescent="0.35">
      <c r="A226">
        <v>223</v>
      </c>
      <c r="B226">
        <v>1096</v>
      </c>
      <c r="C226" t="s">
        <v>2096</v>
      </c>
      <c r="D226">
        <v>49</v>
      </c>
      <c r="E226">
        <v>86</v>
      </c>
      <c r="F226">
        <v>61.156693522946</v>
      </c>
      <c r="G226">
        <v>0.56338024346897597</v>
      </c>
      <c r="H226">
        <v>2937.5</v>
      </c>
      <c r="I226">
        <v>226.06601536273999</v>
      </c>
      <c r="J226">
        <v>0.79215399468917003</v>
      </c>
      <c r="K226">
        <v>0.72229927723832899</v>
      </c>
      <c r="L226">
        <v>0.95141700404858298</v>
      </c>
      <c r="M226" t="s">
        <v>959</v>
      </c>
      <c r="N226" t="s">
        <v>18</v>
      </c>
      <c r="O226" t="s">
        <v>19</v>
      </c>
      <c r="P226" s="1">
        <v>0.86678808562958298</v>
      </c>
      <c r="Q226" t="s">
        <v>20</v>
      </c>
    </row>
    <row r="227" spans="1:17" x14ac:dyDescent="0.35">
      <c r="A227">
        <v>224</v>
      </c>
      <c r="B227">
        <v>1165</v>
      </c>
      <c r="C227" t="s">
        <v>491</v>
      </c>
      <c r="D227">
        <v>47</v>
      </c>
      <c r="E227">
        <v>85</v>
      </c>
      <c r="F227">
        <v>53.075818342504597</v>
      </c>
      <c r="G227">
        <v>0.55555558037681396</v>
      </c>
      <c r="H227">
        <v>2212.5</v>
      </c>
      <c r="I227">
        <v>286.06601536274002</v>
      </c>
      <c r="J227">
        <v>0.81486361643023397</v>
      </c>
      <c r="K227">
        <v>0.33975089542599901</v>
      </c>
      <c r="L227">
        <v>0.67045454545454497</v>
      </c>
      <c r="M227" t="s">
        <v>959</v>
      </c>
      <c r="N227" t="s">
        <v>18</v>
      </c>
      <c r="O227" t="s">
        <v>19</v>
      </c>
      <c r="P227" s="1">
        <v>0.86639447005026204</v>
      </c>
      <c r="Q227" t="s">
        <v>20</v>
      </c>
    </row>
    <row r="228" spans="1:17" x14ac:dyDescent="0.35">
      <c r="A228">
        <v>225</v>
      </c>
      <c r="B228">
        <v>1627</v>
      </c>
      <c r="C228" t="s">
        <v>2478</v>
      </c>
      <c r="D228">
        <v>20</v>
      </c>
      <c r="E228">
        <v>65</v>
      </c>
      <c r="F228">
        <v>27.925959628100301</v>
      </c>
      <c r="G228">
        <v>0.30769230769230799</v>
      </c>
      <c r="H228">
        <v>612.5</v>
      </c>
      <c r="I228">
        <v>161.92387998104101</v>
      </c>
      <c r="J228">
        <v>0.89541198537431399</v>
      </c>
      <c r="K228">
        <v>0.29355815774135602</v>
      </c>
      <c r="L228">
        <v>0.60493827160493796</v>
      </c>
      <c r="M228" t="s">
        <v>959</v>
      </c>
      <c r="N228" t="s">
        <v>18</v>
      </c>
      <c r="O228" t="s">
        <v>19</v>
      </c>
      <c r="P228" s="1">
        <v>0.86620873244010599</v>
      </c>
      <c r="Q228" t="s">
        <v>20</v>
      </c>
    </row>
    <row r="229" spans="1:17" x14ac:dyDescent="0.35">
      <c r="A229">
        <v>226</v>
      </c>
      <c r="B229">
        <v>775</v>
      </c>
      <c r="C229" t="s">
        <v>2103</v>
      </c>
      <c r="D229">
        <v>95</v>
      </c>
      <c r="E229">
        <v>145</v>
      </c>
      <c r="F229">
        <v>109.908417242151</v>
      </c>
      <c r="G229">
        <v>0.65517241379310298</v>
      </c>
      <c r="H229">
        <v>9487.5</v>
      </c>
      <c r="I229">
        <v>406.776692271233</v>
      </c>
      <c r="J229">
        <v>0.722939964203548</v>
      </c>
      <c r="K229">
        <v>0.72052579274296902</v>
      </c>
      <c r="L229">
        <v>0.94052044609665397</v>
      </c>
      <c r="M229" t="s">
        <v>959</v>
      </c>
      <c r="N229" t="s">
        <v>18</v>
      </c>
      <c r="O229" t="s">
        <v>19</v>
      </c>
      <c r="P229" s="1">
        <v>0.86617179618543605</v>
      </c>
      <c r="Q229" t="s">
        <v>20</v>
      </c>
    </row>
    <row r="230" spans="1:17" x14ac:dyDescent="0.35">
      <c r="A230">
        <v>227</v>
      </c>
      <c r="B230">
        <v>1487</v>
      </c>
      <c r="C230" t="s">
        <v>808</v>
      </c>
      <c r="D230">
        <v>25</v>
      </c>
      <c r="E230">
        <v>46</v>
      </c>
      <c r="F230">
        <v>32.897623212397697</v>
      </c>
      <c r="G230">
        <v>0.53846147461779403</v>
      </c>
      <c r="H230">
        <v>850</v>
      </c>
      <c r="I230">
        <v>116.56854152679399</v>
      </c>
      <c r="J230">
        <v>0.77693291140517096</v>
      </c>
      <c r="K230">
        <v>0.78607876462890702</v>
      </c>
      <c r="L230">
        <v>0.97142857142857097</v>
      </c>
      <c r="M230" t="s">
        <v>959</v>
      </c>
      <c r="N230" t="s">
        <v>18</v>
      </c>
      <c r="O230" t="s">
        <v>19</v>
      </c>
      <c r="P230" s="1">
        <v>0.86604782472562702</v>
      </c>
      <c r="Q230" t="s">
        <v>20</v>
      </c>
    </row>
    <row r="231" spans="1:17" x14ac:dyDescent="0.35">
      <c r="A231">
        <v>228</v>
      </c>
      <c r="B231">
        <v>1158</v>
      </c>
      <c r="C231" t="s">
        <v>2163</v>
      </c>
      <c r="D231">
        <v>47</v>
      </c>
      <c r="E231">
        <v>65</v>
      </c>
      <c r="F231">
        <v>53.523723484583101</v>
      </c>
      <c r="G231">
        <v>0.72413795385532298</v>
      </c>
      <c r="H231">
        <v>2250</v>
      </c>
      <c r="I231">
        <v>188.99494767189</v>
      </c>
      <c r="J231">
        <v>0.74085611637876703</v>
      </c>
      <c r="K231">
        <v>0.79157486061308102</v>
      </c>
      <c r="L231">
        <v>0.94736842105263197</v>
      </c>
      <c r="M231" t="s">
        <v>959</v>
      </c>
      <c r="N231" t="s">
        <v>18</v>
      </c>
      <c r="O231" t="s">
        <v>19</v>
      </c>
      <c r="P231" s="1">
        <v>0.86601556362531595</v>
      </c>
      <c r="Q231" t="s">
        <v>20</v>
      </c>
    </row>
    <row r="232" spans="1:17" x14ac:dyDescent="0.35">
      <c r="A232">
        <v>229</v>
      </c>
      <c r="B232">
        <v>148</v>
      </c>
      <c r="C232" t="s">
        <v>334</v>
      </c>
      <c r="D232">
        <v>325</v>
      </c>
      <c r="E232">
        <v>567</v>
      </c>
      <c r="F232">
        <v>372.365125141519</v>
      </c>
      <c r="G232">
        <v>0.57215689965844596</v>
      </c>
      <c r="H232">
        <v>108900</v>
      </c>
      <c r="I232">
        <v>2779.0663504600502</v>
      </c>
      <c r="J232">
        <v>0.63972140032654601</v>
      </c>
      <c r="K232">
        <v>0.177190287307949</v>
      </c>
      <c r="L232">
        <v>0.658553178622723</v>
      </c>
      <c r="M232" t="s">
        <v>959</v>
      </c>
      <c r="N232" t="s">
        <v>18</v>
      </c>
      <c r="O232" t="s">
        <v>19</v>
      </c>
      <c r="P232" s="1">
        <v>0.86597868187826998</v>
      </c>
      <c r="Q232" t="s">
        <v>20</v>
      </c>
    </row>
    <row r="233" spans="1:17" x14ac:dyDescent="0.35">
      <c r="A233">
        <v>230</v>
      </c>
      <c r="B233">
        <v>1041</v>
      </c>
      <c r="C233" t="s">
        <v>22</v>
      </c>
      <c r="D233">
        <v>71</v>
      </c>
      <c r="E233">
        <v>67</v>
      </c>
      <c r="F233">
        <v>68.054454989913395</v>
      </c>
      <c r="G233">
        <v>1.0526317134437</v>
      </c>
      <c r="H233">
        <v>3637.5</v>
      </c>
      <c r="I233">
        <v>230.208150744438</v>
      </c>
      <c r="J233">
        <v>0.63152217607898997</v>
      </c>
      <c r="K233">
        <v>0.86252456671564603</v>
      </c>
      <c r="L233">
        <v>0.95723684210526305</v>
      </c>
      <c r="M233" t="s">
        <v>959</v>
      </c>
      <c r="N233" t="s">
        <v>18</v>
      </c>
      <c r="O233" t="s">
        <v>19</v>
      </c>
      <c r="P233" s="1">
        <v>0.86581293660840097</v>
      </c>
      <c r="Q233" t="s">
        <v>20</v>
      </c>
    </row>
    <row r="234" spans="1:17" x14ac:dyDescent="0.35">
      <c r="A234">
        <v>231</v>
      </c>
      <c r="B234">
        <v>850</v>
      </c>
      <c r="C234" t="s">
        <v>1452</v>
      </c>
      <c r="D234">
        <v>100</v>
      </c>
      <c r="E234">
        <v>115</v>
      </c>
      <c r="F234">
        <v>96.8205874187543</v>
      </c>
      <c r="G234">
        <v>0.86956521739130399</v>
      </c>
      <c r="H234">
        <v>7362.5</v>
      </c>
      <c r="I234">
        <v>450.91882765293099</v>
      </c>
      <c r="J234">
        <v>0.65201975873404105</v>
      </c>
      <c r="K234">
        <v>0.455028326640605</v>
      </c>
      <c r="L234">
        <v>0.79166666666666696</v>
      </c>
      <c r="M234" t="s">
        <v>959</v>
      </c>
      <c r="N234" t="s">
        <v>18</v>
      </c>
      <c r="O234" t="s">
        <v>19</v>
      </c>
      <c r="P234" s="1">
        <v>0.86568343368692202</v>
      </c>
      <c r="Q234" t="s">
        <v>20</v>
      </c>
    </row>
    <row r="235" spans="1:17" x14ac:dyDescent="0.35">
      <c r="A235">
        <v>232</v>
      </c>
      <c r="B235">
        <v>1616</v>
      </c>
      <c r="C235" t="s">
        <v>175</v>
      </c>
      <c r="D235">
        <v>20</v>
      </c>
      <c r="E235">
        <v>45</v>
      </c>
      <c r="F235">
        <v>28.209479177387799</v>
      </c>
      <c r="G235">
        <v>0.44444444444444398</v>
      </c>
      <c r="H235">
        <v>625</v>
      </c>
      <c r="I235">
        <v>116.56854152679399</v>
      </c>
      <c r="J235">
        <v>0.780962774401184</v>
      </c>
      <c r="K235">
        <v>0.57799909163890195</v>
      </c>
      <c r="L235">
        <v>0.86206896551724099</v>
      </c>
      <c r="M235" t="s">
        <v>959</v>
      </c>
      <c r="N235" t="s">
        <v>18</v>
      </c>
      <c r="O235" t="s">
        <v>19</v>
      </c>
      <c r="P235" s="1">
        <v>0.86528754612329795</v>
      </c>
      <c r="Q235" t="s">
        <v>20</v>
      </c>
    </row>
    <row r="236" spans="1:17" x14ac:dyDescent="0.35">
      <c r="A236">
        <v>233</v>
      </c>
      <c r="B236">
        <v>842</v>
      </c>
      <c r="C236" t="s">
        <v>552</v>
      </c>
      <c r="D236">
        <v>104</v>
      </c>
      <c r="E236">
        <v>98</v>
      </c>
      <c r="F236">
        <v>98.854000960215998</v>
      </c>
      <c r="G236">
        <v>1.06666674482172</v>
      </c>
      <c r="H236">
        <v>7675</v>
      </c>
      <c r="I236">
        <v>362.13203072547901</v>
      </c>
      <c r="J236">
        <v>0.71336604349617805</v>
      </c>
      <c r="K236">
        <v>0.73545205886610099</v>
      </c>
      <c r="L236">
        <v>0.90294117647058803</v>
      </c>
      <c r="M236" t="s">
        <v>959</v>
      </c>
      <c r="N236" t="s">
        <v>18</v>
      </c>
      <c r="O236" t="s">
        <v>19</v>
      </c>
      <c r="P236" s="1">
        <v>0.86524623240849796</v>
      </c>
      <c r="Q236" t="s">
        <v>20</v>
      </c>
    </row>
    <row r="237" spans="1:17" x14ac:dyDescent="0.35">
      <c r="A237">
        <v>234</v>
      </c>
      <c r="B237">
        <v>1140</v>
      </c>
      <c r="C237" t="s">
        <v>999</v>
      </c>
      <c r="D237">
        <v>45</v>
      </c>
      <c r="E237">
        <v>84</v>
      </c>
      <c r="F237">
        <v>55.851919256200603</v>
      </c>
      <c r="G237">
        <v>0.53960401499483202</v>
      </c>
      <c r="H237">
        <v>2450</v>
      </c>
      <c r="I237">
        <v>237.27921843528699</v>
      </c>
      <c r="J237">
        <v>0.87893503816575003</v>
      </c>
      <c r="K237">
        <v>0.54683530012610204</v>
      </c>
      <c r="L237">
        <v>0.82008368200836801</v>
      </c>
      <c r="M237" t="s">
        <v>959</v>
      </c>
      <c r="N237" t="s">
        <v>18</v>
      </c>
      <c r="O237" t="s">
        <v>19</v>
      </c>
      <c r="P237" s="1">
        <v>0.86521076512554895</v>
      </c>
      <c r="Q237" t="s">
        <v>20</v>
      </c>
    </row>
    <row r="238" spans="1:17" x14ac:dyDescent="0.35">
      <c r="A238">
        <v>235</v>
      </c>
      <c r="B238">
        <v>1356</v>
      </c>
      <c r="C238" t="s">
        <v>2287</v>
      </c>
      <c r="D238">
        <v>38</v>
      </c>
      <c r="E238">
        <v>61</v>
      </c>
      <c r="F238">
        <v>39.088200952233599</v>
      </c>
      <c r="G238">
        <v>0.62015500616749197</v>
      </c>
      <c r="H238">
        <v>1200</v>
      </c>
      <c r="I238">
        <v>170.71067690849301</v>
      </c>
      <c r="J238">
        <v>0.76111357011123604</v>
      </c>
      <c r="K238">
        <v>0.51745160841093196</v>
      </c>
      <c r="L238">
        <v>0.76800000000000002</v>
      </c>
      <c r="M238" t="s">
        <v>959</v>
      </c>
      <c r="N238" t="s">
        <v>18</v>
      </c>
      <c r="O238" t="s">
        <v>19</v>
      </c>
      <c r="P238" s="1">
        <v>0.86517671119668005</v>
      </c>
      <c r="Q238" t="s">
        <v>20</v>
      </c>
    </row>
    <row r="239" spans="1:17" x14ac:dyDescent="0.35">
      <c r="A239">
        <v>236</v>
      </c>
      <c r="B239">
        <v>1503</v>
      </c>
      <c r="C239" t="s">
        <v>778</v>
      </c>
      <c r="D239">
        <v>26</v>
      </c>
      <c r="E239">
        <v>65</v>
      </c>
      <c r="F239">
        <v>32.1637549129034</v>
      </c>
      <c r="G239">
        <v>0.39837398136110902</v>
      </c>
      <c r="H239">
        <v>812.5</v>
      </c>
      <c r="I239">
        <v>163.63960921764399</v>
      </c>
      <c r="J239">
        <v>0.87644905091085901</v>
      </c>
      <c r="K239">
        <v>0.38129083491559002</v>
      </c>
      <c r="L239">
        <v>0.69148936170212805</v>
      </c>
      <c r="M239" t="s">
        <v>959</v>
      </c>
      <c r="N239" t="s">
        <v>18</v>
      </c>
      <c r="O239" t="s">
        <v>19</v>
      </c>
      <c r="P239" s="1">
        <v>0.86498610322883296</v>
      </c>
      <c r="Q239" t="s">
        <v>20</v>
      </c>
    </row>
    <row r="240" spans="1:17" x14ac:dyDescent="0.35">
      <c r="A240">
        <v>237</v>
      </c>
      <c r="B240">
        <v>1692</v>
      </c>
      <c r="C240" t="s">
        <v>1649</v>
      </c>
      <c r="D240">
        <v>25</v>
      </c>
      <c r="E240">
        <v>30</v>
      </c>
      <c r="F240">
        <v>25.854414729132099</v>
      </c>
      <c r="G240">
        <v>0.83333333333333304</v>
      </c>
      <c r="H240">
        <v>525</v>
      </c>
      <c r="I240">
        <v>92.426406145095797</v>
      </c>
      <c r="J240">
        <v>0.72143579336785701</v>
      </c>
      <c r="K240">
        <v>0.77228399482409804</v>
      </c>
      <c r="L240">
        <v>0.95454545454545503</v>
      </c>
      <c r="M240" t="s">
        <v>959</v>
      </c>
      <c r="N240" t="s">
        <v>18</v>
      </c>
      <c r="O240" t="s">
        <v>19</v>
      </c>
      <c r="P240" s="1">
        <v>0.86494807190830503</v>
      </c>
      <c r="Q240" t="s">
        <v>20</v>
      </c>
    </row>
    <row r="241" spans="1:17" x14ac:dyDescent="0.35">
      <c r="A241">
        <v>238</v>
      </c>
      <c r="B241">
        <v>663</v>
      </c>
      <c r="C241" t="s">
        <v>1104</v>
      </c>
      <c r="D241">
        <v>162</v>
      </c>
      <c r="E241">
        <v>111</v>
      </c>
      <c r="F241">
        <v>128.22131500414699</v>
      </c>
      <c r="G241">
        <v>1.4625000838139699</v>
      </c>
      <c r="H241">
        <v>12912.5</v>
      </c>
      <c r="I241">
        <v>449.20309841632798</v>
      </c>
      <c r="J241">
        <v>0.63402524977859598</v>
      </c>
      <c r="K241">
        <v>0.80414564111071896</v>
      </c>
      <c r="L241">
        <v>0.96995305164319201</v>
      </c>
      <c r="M241" t="s">
        <v>959</v>
      </c>
      <c r="N241" t="s">
        <v>18</v>
      </c>
      <c r="O241" t="s">
        <v>19</v>
      </c>
      <c r="P241" s="1">
        <v>0.86491152184815501</v>
      </c>
      <c r="Q241" t="s">
        <v>20</v>
      </c>
    </row>
    <row r="242" spans="1:17" x14ac:dyDescent="0.35">
      <c r="A242">
        <v>239</v>
      </c>
      <c r="B242">
        <v>1915</v>
      </c>
      <c r="C242" t="s">
        <v>2311</v>
      </c>
      <c r="D242">
        <v>33</v>
      </c>
      <c r="E242">
        <v>17</v>
      </c>
      <c r="F242">
        <v>21.1100412282238</v>
      </c>
      <c r="G242">
        <v>1.94117652833668</v>
      </c>
      <c r="H242">
        <v>350</v>
      </c>
      <c r="I242">
        <v>86.568541526794405</v>
      </c>
      <c r="J242">
        <v>0.55439734039889399</v>
      </c>
      <c r="K242">
        <v>0.58689134760574901</v>
      </c>
      <c r="L242">
        <v>0.84848484848484895</v>
      </c>
      <c r="M242" t="s">
        <v>959</v>
      </c>
      <c r="N242" t="s">
        <v>18</v>
      </c>
      <c r="O242" t="s">
        <v>19</v>
      </c>
      <c r="P242" s="1">
        <v>0.86452274787769101</v>
      </c>
      <c r="Q242" t="s">
        <v>20</v>
      </c>
    </row>
    <row r="243" spans="1:17" x14ac:dyDescent="0.35">
      <c r="A243">
        <v>240</v>
      </c>
      <c r="B243">
        <v>1411</v>
      </c>
      <c r="C243" t="s">
        <v>2133</v>
      </c>
      <c r="D243">
        <v>40</v>
      </c>
      <c r="E243">
        <v>37</v>
      </c>
      <c r="F243">
        <v>36.125759969217803</v>
      </c>
      <c r="G243">
        <v>1.07407403162319</v>
      </c>
      <c r="H243">
        <v>1025</v>
      </c>
      <c r="I243">
        <v>130.71067690849301</v>
      </c>
      <c r="J243">
        <v>0.72578985102342897</v>
      </c>
      <c r="K243">
        <v>0.75389628277610998</v>
      </c>
      <c r="L243">
        <v>0.92134831460674205</v>
      </c>
      <c r="M243" t="s">
        <v>959</v>
      </c>
      <c r="N243" t="s">
        <v>18</v>
      </c>
      <c r="O243" t="s">
        <v>19</v>
      </c>
      <c r="P243" s="1">
        <v>0.86443894021672296</v>
      </c>
      <c r="Q243" t="s">
        <v>20</v>
      </c>
    </row>
    <row r="244" spans="1:17" x14ac:dyDescent="0.35">
      <c r="A244">
        <v>241</v>
      </c>
      <c r="B244">
        <v>1785</v>
      </c>
      <c r="C244" t="s">
        <v>2245</v>
      </c>
      <c r="D244">
        <v>20</v>
      </c>
      <c r="E244">
        <v>30</v>
      </c>
      <c r="F244">
        <v>23.601743597065699</v>
      </c>
      <c r="G244">
        <v>0.66666666666666696</v>
      </c>
      <c r="H244">
        <v>437.5</v>
      </c>
      <c r="I244">
        <v>85.355338454246507</v>
      </c>
      <c r="J244">
        <v>0.67275427209887095</v>
      </c>
      <c r="K244">
        <v>0.75461692893260901</v>
      </c>
      <c r="L244">
        <v>0.97222222222222199</v>
      </c>
      <c r="M244" t="s">
        <v>959</v>
      </c>
      <c r="N244" t="s">
        <v>18</v>
      </c>
      <c r="O244" t="s">
        <v>19</v>
      </c>
      <c r="P244" s="1">
        <v>0.86435191814217405</v>
      </c>
      <c r="Q244" t="s">
        <v>20</v>
      </c>
    </row>
    <row r="245" spans="1:17" x14ac:dyDescent="0.35">
      <c r="A245">
        <v>242</v>
      </c>
      <c r="B245">
        <v>1514</v>
      </c>
      <c r="C245" t="s">
        <v>2222</v>
      </c>
      <c r="D245">
        <v>25</v>
      </c>
      <c r="E245">
        <v>40</v>
      </c>
      <c r="F245">
        <v>31.6650618423356</v>
      </c>
      <c r="G245">
        <v>0.625</v>
      </c>
      <c r="H245">
        <v>787.5</v>
      </c>
      <c r="I245">
        <v>109.497473835945</v>
      </c>
      <c r="J245">
        <v>0.72526645169298898</v>
      </c>
      <c r="K245">
        <v>0.82537674165727004</v>
      </c>
      <c r="L245">
        <v>0.96923076923076901</v>
      </c>
      <c r="M245" t="s">
        <v>959</v>
      </c>
      <c r="N245" t="s">
        <v>18</v>
      </c>
      <c r="O245" t="s">
        <v>19</v>
      </c>
      <c r="P245" s="1">
        <v>0.86427114907094305</v>
      </c>
      <c r="Q245" t="s">
        <v>20</v>
      </c>
    </row>
    <row r="246" spans="1:17" x14ac:dyDescent="0.35">
      <c r="A246">
        <v>243</v>
      </c>
      <c r="B246">
        <v>1248</v>
      </c>
      <c r="C246" t="s">
        <v>1161</v>
      </c>
      <c r="D246">
        <v>73</v>
      </c>
      <c r="E246">
        <v>40</v>
      </c>
      <c r="F246">
        <v>46.694996737969298</v>
      </c>
      <c r="G246">
        <v>1.7971013910861799</v>
      </c>
      <c r="H246">
        <v>1712.5</v>
      </c>
      <c r="I246">
        <v>200.208150744438</v>
      </c>
      <c r="J246">
        <v>0.59150439463573701</v>
      </c>
      <c r="K246">
        <v>0.53687964142587297</v>
      </c>
      <c r="L246">
        <v>0.81547619047619002</v>
      </c>
      <c r="M246" t="s">
        <v>959</v>
      </c>
      <c r="N246" t="s">
        <v>18</v>
      </c>
      <c r="O246" t="s">
        <v>19</v>
      </c>
      <c r="P246" s="1">
        <v>0.86423150230600698</v>
      </c>
      <c r="Q246" t="s">
        <v>20</v>
      </c>
    </row>
    <row r="247" spans="1:17" x14ac:dyDescent="0.35">
      <c r="A247">
        <v>244</v>
      </c>
      <c r="B247">
        <v>545</v>
      </c>
      <c r="C247" t="s">
        <v>754</v>
      </c>
      <c r="D247">
        <v>229</v>
      </c>
      <c r="E247">
        <v>132</v>
      </c>
      <c r="F247">
        <v>155.485162815167</v>
      </c>
      <c r="G247">
        <v>1.73355821239362</v>
      </c>
      <c r="H247">
        <v>18987.5</v>
      </c>
      <c r="I247">
        <v>718.19804608821903</v>
      </c>
      <c r="J247">
        <v>0.74652706561902804</v>
      </c>
      <c r="K247">
        <v>0.46258251433595499</v>
      </c>
      <c r="L247">
        <v>0.796539066596749</v>
      </c>
      <c r="M247" t="s">
        <v>959</v>
      </c>
      <c r="N247" t="s">
        <v>18</v>
      </c>
      <c r="O247" t="s">
        <v>19</v>
      </c>
      <c r="P247" s="1">
        <v>0.86396547366406296</v>
      </c>
      <c r="Q247" t="s">
        <v>20</v>
      </c>
    </row>
    <row r="248" spans="1:17" x14ac:dyDescent="0.35">
      <c r="A248">
        <v>245</v>
      </c>
      <c r="B248">
        <v>1215</v>
      </c>
      <c r="C248" t="s">
        <v>1890</v>
      </c>
      <c r="D248">
        <v>64</v>
      </c>
      <c r="E248">
        <v>39</v>
      </c>
      <c r="F248">
        <v>49.022848149486599</v>
      </c>
      <c r="G248">
        <v>1.6363634803158</v>
      </c>
      <c r="H248">
        <v>1887.5</v>
      </c>
      <c r="I248">
        <v>167.78174459934201</v>
      </c>
      <c r="J248">
        <v>0.453139285871069</v>
      </c>
      <c r="K248">
        <v>0.84257275625736805</v>
      </c>
      <c r="L248">
        <v>0.98051948051948101</v>
      </c>
      <c r="M248" t="s">
        <v>959</v>
      </c>
      <c r="N248" t="s">
        <v>18</v>
      </c>
      <c r="O248" t="s">
        <v>19</v>
      </c>
      <c r="P248" s="1">
        <v>0.86382619162132701</v>
      </c>
      <c r="Q248" t="s">
        <v>20</v>
      </c>
    </row>
    <row r="249" spans="1:17" x14ac:dyDescent="0.35">
      <c r="A249">
        <v>246</v>
      </c>
      <c r="B249">
        <v>1274</v>
      </c>
      <c r="C249" t="s">
        <v>1777</v>
      </c>
      <c r="D249">
        <v>29</v>
      </c>
      <c r="E249">
        <v>78</v>
      </c>
      <c r="F249">
        <v>44.244839247423101</v>
      </c>
      <c r="G249">
        <v>0.37500003839941598</v>
      </c>
      <c r="H249">
        <v>1537.5</v>
      </c>
      <c r="I249">
        <v>187.78174459934201</v>
      </c>
      <c r="J249">
        <v>0.88499234551846895</v>
      </c>
      <c r="K249">
        <v>0.54792138287314596</v>
      </c>
      <c r="L249">
        <v>0.89781021897810198</v>
      </c>
      <c r="M249" t="s">
        <v>766</v>
      </c>
      <c r="N249" t="s">
        <v>18</v>
      </c>
      <c r="O249" t="s">
        <v>19</v>
      </c>
      <c r="P249" s="1">
        <v>0.86367086979177299</v>
      </c>
      <c r="Q249" t="s">
        <v>20</v>
      </c>
    </row>
    <row r="250" spans="1:17" x14ac:dyDescent="0.35">
      <c r="A250">
        <v>247</v>
      </c>
      <c r="B250">
        <v>684</v>
      </c>
      <c r="C250" t="s">
        <v>1819</v>
      </c>
      <c r="D250">
        <v>125</v>
      </c>
      <c r="E250">
        <v>138</v>
      </c>
      <c r="F250">
        <v>124.69738545806899</v>
      </c>
      <c r="G250">
        <v>0.90804600490220699</v>
      </c>
      <c r="H250">
        <v>12212.5</v>
      </c>
      <c r="I250">
        <v>473.34523379802698</v>
      </c>
      <c r="J250">
        <v>0.65670996299371198</v>
      </c>
      <c r="K250">
        <v>0.68494929623419598</v>
      </c>
      <c r="L250">
        <v>0.89305301645338198</v>
      </c>
      <c r="M250" t="s">
        <v>959</v>
      </c>
      <c r="N250" t="s">
        <v>18</v>
      </c>
      <c r="O250" t="s">
        <v>19</v>
      </c>
      <c r="P250" s="1">
        <v>0.86346049014071002</v>
      </c>
      <c r="Q250" t="s">
        <v>20</v>
      </c>
    </row>
    <row r="251" spans="1:17" x14ac:dyDescent="0.35">
      <c r="A251">
        <v>248</v>
      </c>
      <c r="B251">
        <v>1304</v>
      </c>
      <c r="C251" t="s">
        <v>2433</v>
      </c>
      <c r="D251">
        <v>45</v>
      </c>
      <c r="E251">
        <v>45</v>
      </c>
      <c r="F251">
        <v>42.408146115321003</v>
      </c>
      <c r="G251">
        <v>1</v>
      </c>
      <c r="H251">
        <v>1412.5</v>
      </c>
      <c r="I251">
        <v>157.78174459934201</v>
      </c>
      <c r="J251">
        <v>0.72071953410158596</v>
      </c>
      <c r="K251">
        <v>0.71299225616190098</v>
      </c>
      <c r="L251">
        <v>0.91129032258064502</v>
      </c>
      <c r="M251" t="s">
        <v>959</v>
      </c>
      <c r="N251" t="s">
        <v>18</v>
      </c>
      <c r="O251" t="s">
        <v>19</v>
      </c>
      <c r="P251" s="1">
        <v>0.863368387862534</v>
      </c>
      <c r="Q251" t="s">
        <v>20</v>
      </c>
    </row>
    <row r="252" spans="1:17" x14ac:dyDescent="0.35">
      <c r="A252">
        <v>249</v>
      </c>
      <c r="B252">
        <v>277</v>
      </c>
      <c r="C252" t="s">
        <v>429</v>
      </c>
      <c r="D252">
        <v>239</v>
      </c>
      <c r="E252">
        <v>405</v>
      </c>
      <c r="F252">
        <v>252.533929793449</v>
      </c>
      <c r="G252">
        <v>0.58917911568027503</v>
      </c>
      <c r="H252">
        <v>50087.5</v>
      </c>
      <c r="I252">
        <v>1585.5991905927699</v>
      </c>
      <c r="J252">
        <v>0.81415918768114903</v>
      </c>
      <c r="K252">
        <v>0.25035276285688102</v>
      </c>
      <c r="L252">
        <v>0.66231404958677698</v>
      </c>
      <c r="M252" t="s">
        <v>959</v>
      </c>
      <c r="N252" t="s">
        <v>18</v>
      </c>
      <c r="O252" t="s">
        <v>19</v>
      </c>
      <c r="P252" s="1">
        <v>0.86328642577711601</v>
      </c>
      <c r="Q252" t="s">
        <v>20</v>
      </c>
    </row>
    <row r="253" spans="1:17" x14ac:dyDescent="0.35">
      <c r="A253">
        <v>250</v>
      </c>
      <c r="B253">
        <v>1460</v>
      </c>
      <c r="C253" t="s">
        <v>1974</v>
      </c>
      <c r="D253">
        <v>27</v>
      </c>
      <c r="E253">
        <v>54</v>
      </c>
      <c r="F253">
        <v>34.318312587888499</v>
      </c>
      <c r="G253">
        <v>0.49462363314931201</v>
      </c>
      <c r="H253">
        <v>925</v>
      </c>
      <c r="I253">
        <v>140.71067690849301</v>
      </c>
      <c r="J253">
        <v>0.83854805350028505</v>
      </c>
      <c r="K253">
        <v>0.58708027934225004</v>
      </c>
      <c r="L253">
        <v>0.82222222222222197</v>
      </c>
      <c r="M253" t="s">
        <v>959</v>
      </c>
      <c r="N253" t="s">
        <v>18</v>
      </c>
      <c r="O253" t="s">
        <v>19</v>
      </c>
      <c r="P253" s="1">
        <v>0.86310721563904302</v>
      </c>
      <c r="Q253" t="s">
        <v>20</v>
      </c>
    </row>
    <row r="254" spans="1:17" x14ac:dyDescent="0.35">
      <c r="A254">
        <v>251</v>
      </c>
      <c r="B254">
        <v>1900</v>
      </c>
      <c r="C254" t="s">
        <v>732</v>
      </c>
      <c r="D254">
        <v>25</v>
      </c>
      <c r="E254">
        <v>15</v>
      </c>
      <c r="F254">
        <v>21.1100412282238</v>
      </c>
      <c r="G254">
        <v>1.6666666666666701</v>
      </c>
      <c r="H254">
        <v>350</v>
      </c>
      <c r="I254">
        <v>74.142135381698594</v>
      </c>
      <c r="J254">
        <v>0.65476816185081499</v>
      </c>
      <c r="K254">
        <v>0.80010637036147902</v>
      </c>
      <c r="L254">
        <v>1</v>
      </c>
      <c r="M254" t="s">
        <v>959</v>
      </c>
      <c r="N254" t="s">
        <v>18</v>
      </c>
      <c r="O254" t="s">
        <v>19</v>
      </c>
      <c r="P254" s="1">
        <v>0.86303512120253001</v>
      </c>
      <c r="Q254" t="s">
        <v>20</v>
      </c>
    </row>
    <row r="255" spans="1:17" x14ac:dyDescent="0.35">
      <c r="A255">
        <v>252</v>
      </c>
      <c r="B255">
        <v>958</v>
      </c>
      <c r="C255" t="s">
        <v>1040</v>
      </c>
      <c r="D255">
        <v>110</v>
      </c>
      <c r="E255">
        <v>60</v>
      </c>
      <c r="F255">
        <v>79.888129393452502</v>
      </c>
      <c r="G255">
        <v>1.8333333333333299</v>
      </c>
      <c r="H255">
        <v>5012.5</v>
      </c>
      <c r="I255">
        <v>290.208150744438</v>
      </c>
      <c r="J255">
        <v>0.85373791732609805</v>
      </c>
      <c r="K255">
        <v>0.74790259145322902</v>
      </c>
      <c r="L255">
        <v>0.97330097087378598</v>
      </c>
      <c r="M255" t="s">
        <v>959</v>
      </c>
      <c r="N255" t="s">
        <v>18</v>
      </c>
      <c r="O255" t="s">
        <v>19</v>
      </c>
      <c r="P255" s="1">
        <v>0.86297211036291899</v>
      </c>
      <c r="Q255" t="s">
        <v>20</v>
      </c>
    </row>
    <row r="256" spans="1:17" x14ac:dyDescent="0.35">
      <c r="A256">
        <v>253</v>
      </c>
      <c r="B256">
        <v>1187</v>
      </c>
      <c r="C256" t="s">
        <v>398</v>
      </c>
      <c r="D256">
        <v>50</v>
      </c>
      <c r="E256">
        <v>60</v>
      </c>
      <c r="F256">
        <v>51.8624964521862</v>
      </c>
      <c r="G256">
        <v>0.83333333333333304</v>
      </c>
      <c r="H256">
        <v>2112.5</v>
      </c>
      <c r="I256">
        <v>196.06601536273999</v>
      </c>
      <c r="J256">
        <v>0.78753489907083896</v>
      </c>
      <c r="K256">
        <v>0.69056082270548902</v>
      </c>
      <c r="L256">
        <v>0.91351351351351395</v>
      </c>
      <c r="M256" t="s">
        <v>959</v>
      </c>
      <c r="N256" t="s">
        <v>18</v>
      </c>
      <c r="O256" t="s">
        <v>19</v>
      </c>
      <c r="P256" s="1">
        <v>0.86279992165491803</v>
      </c>
      <c r="Q256" t="s">
        <v>20</v>
      </c>
    </row>
    <row r="257" spans="1:17" x14ac:dyDescent="0.35">
      <c r="A257">
        <v>254</v>
      </c>
      <c r="B257">
        <v>1728</v>
      </c>
      <c r="C257" t="s">
        <v>2310</v>
      </c>
      <c r="D257">
        <v>18</v>
      </c>
      <c r="E257">
        <v>45</v>
      </c>
      <c r="F257">
        <v>24.592453796829702</v>
      </c>
      <c r="G257">
        <v>0.40000001589457201</v>
      </c>
      <c r="H257">
        <v>475</v>
      </c>
      <c r="I257">
        <v>106.56854152679399</v>
      </c>
      <c r="J257">
        <v>0.85713762700390095</v>
      </c>
      <c r="K257">
        <v>0.52558798582270005</v>
      </c>
      <c r="L257">
        <v>0.86363636363636398</v>
      </c>
      <c r="M257" t="s">
        <v>959</v>
      </c>
      <c r="N257" t="s">
        <v>18</v>
      </c>
      <c r="O257" t="s">
        <v>19</v>
      </c>
      <c r="P257" s="1">
        <v>0.86275254685870795</v>
      </c>
      <c r="Q257" t="s">
        <v>20</v>
      </c>
    </row>
    <row r="258" spans="1:17" x14ac:dyDescent="0.35">
      <c r="A258">
        <v>255</v>
      </c>
      <c r="B258">
        <v>478</v>
      </c>
      <c r="C258" t="s">
        <v>341</v>
      </c>
      <c r="D258">
        <v>191</v>
      </c>
      <c r="E258">
        <v>157</v>
      </c>
      <c r="F258">
        <v>171.03414436974401</v>
      </c>
      <c r="G258">
        <v>1.2159532515045599</v>
      </c>
      <c r="H258">
        <v>22975</v>
      </c>
      <c r="I258">
        <v>581.12697839736904</v>
      </c>
      <c r="J258">
        <v>0.61409548384276103</v>
      </c>
      <c r="K258">
        <v>0.85491573139914101</v>
      </c>
      <c r="L258">
        <v>0.97248677248677295</v>
      </c>
      <c r="M258" t="s">
        <v>959</v>
      </c>
      <c r="N258" t="s">
        <v>18</v>
      </c>
      <c r="O258" t="s">
        <v>19</v>
      </c>
      <c r="P258" s="1">
        <v>0.86254380575218303</v>
      </c>
      <c r="Q258" t="s">
        <v>20</v>
      </c>
    </row>
    <row r="259" spans="1:17" x14ac:dyDescent="0.35">
      <c r="A259">
        <v>256</v>
      </c>
      <c r="B259">
        <v>1465</v>
      </c>
      <c r="C259" t="s">
        <v>749</v>
      </c>
      <c r="D259">
        <v>40</v>
      </c>
      <c r="E259">
        <v>25</v>
      </c>
      <c r="F259">
        <v>34.318312587888499</v>
      </c>
      <c r="G259">
        <v>1.6</v>
      </c>
      <c r="H259">
        <v>925</v>
      </c>
      <c r="I259">
        <v>118.284270763397</v>
      </c>
      <c r="J259">
        <v>0.650600119814844</v>
      </c>
      <c r="K259">
        <v>0.83080213377388501</v>
      </c>
      <c r="L259">
        <v>1</v>
      </c>
      <c r="M259" t="s">
        <v>959</v>
      </c>
      <c r="N259" t="s">
        <v>18</v>
      </c>
      <c r="O259" t="s">
        <v>19</v>
      </c>
      <c r="P259" s="1">
        <v>0.86239552433473898</v>
      </c>
      <c r="Q259" t="s">
        <v>20</v>
      </c>
    </row>
    <row r="260" spans="1:17" x14ac:dyDescent="0.35">
      <c r="A260">
        <v>257</v>
      </c>
      <c r="B260">
        <v>1221</v>
      </c>
      <c r="C260" t="s">
        <v>2479</v>
      </c>
      <c r="D260">
        <v>48</v>
      </c>
      <c r="E260">
        <v>61</v>
      </c>
      <c r="F260">
        <v>48.369180925987003</v>
      </c>
      <c r="G260">
        <v>0.79464278074169403</v>
      </c>
      <c r="H260">
        <v>1837.5</v>
      </c>
      <c r="I260">
        <v>186.06601536273999</v>
      </c>
      <c r="J260">
        <v>0.68637380486173005</v>
      </c>
      <c r="K260">
        <v>0.666965081480144</v>
      </c>
      <c r="L260">
        <v>0.88554216867469904</v>
      </c>
      <c r="M260" t="s">
        <v>959</v>
      </c>
      <c r="N260" t="s">
        <v>18</v>
      </c>
      <c r="O260" t="s">
        <v>19</v>
      </c>
      <c r="P260" s="1">
        <v>0.86226325569933504</v>
      </c>
      <c r="Q260" t="s">
        <v>20</v>
      </c>
    </row>
    <row r="261" spans="1:17" x14ac:dyDescent="0.35">
      <c r="A261">
        <v>258</v>
      </c>
      <c r="B261">
        <v>927</v>
      </c>
      <c r="C261" t="s">
        <v>514</v>
      </c>
      <c r="D261">
        <v>86</v>
      </c>
      <c r="E261">
        <v>100</v>
      </c>
      <c r="F261">
        <v>84.910063726644694</v>
      </c>
      <c r="G261">
        <v>0.86092714662140302</v>
      </c>
      <c r="H261">
        <v>5662.5</v>
      </c>
      <c r="I261">
        <v>400.91882765293099</v>
      </c>
      <c r="J261">
        <v>0.67749877918049695</v>
      </c>
      <c r="K261">
        <v>0.44269556947354599</v>
      </c>
      <c r="L261">
        <v>0.82513661202185795</v>
      </c>
      <c r="M261" t="s">
        <v>959</v>
      </c>
      <c r="N261" t="s">
        <v>18</v>
      </c>
      <c r="O261" t="s">
        <v>19</v>
      </c>
      <c r="P261" s="1">
        <v>0.86216082215024004</v>
      </c>
      <c r="Q261" t="s">
        <v>20</v>
      </c>
    </row>
    <row r="262" spans="1:17" x14ac:dyDescent="0.35">
      <c r="A262">
        <v>259</v>
      </c>
      <c r="B262">
        <v>1068</v>
      </c>
      <c r="C262" t="s">
        <v>269</v>
      </c>
      <c r="D262">
        <v>72</v>
      </c>
      <c r="E262">
        <v>86</v>
      </c>
      <c r="F262">
        <v>64.203683898045099</v>
      </c>
      <c r="G262">
        <v>0.838095196528167</v>
      </c>
      <c r="H262">
        <v>3237.5</v>
      </c>
      <c r="I262">
        <v>340.91882765293099</v>
      </c>
      <c r="J262">
        <v>0.65396618185738198</v>
      </c>
      <c r="K262">
        <v>0.35003999458999602</v>
      </c>
      <c r="L262">
        <v>0.66071428571428603</v>
      </c>
      <c r="M262" t="s">
        <v>959</v>
      </c>
      <c r="N262" t="s">
        <v>18</v>
      </c>
      <c r="O262" t="s">
        <v>19</v>
      </c>
      <c r="P262" s="1">
        <v>0.86163630169383298</v>
      </c>
      <c r="Q262" t="s">
        <v>20</v>
      </c>
    </row>
    <row r="263" spans="1:17" x14ac:dyDescent="0.35">
      <c r="A263">
        <v>260</v>
      </c>
      <c r="B263">
        <v>398</v>
      </c>
      <c r="C263" t="s">
        <v>534</v>
      </c>
      <c r="D263">
        <v>187</v>
      </c>
      <c r="E263">
        <v>213</v>
      </c>
      <c r="F263">
        <v>191.824458406237</v>
      </c>
      <c r="G263">
        <v>0.87786263367533302</v>
      </c>
      <c r="H263">
        <v>28900</v>
      </c>
      <c r="I263">
        <v>745.97979068756104</v>
      </c>
      <c r="J263">
        <v>0.73152895144294605</v>
      </c>
      <c r="K263">
        <v>0.65260978690767102</v>
      </c>
      <c r="L263">
        <v>0.89996107434799499</v>
      </c>
      <c r="M263" t="s">
        <v>959</v>
      </c>
      <c r="N263" t="s">
        <v>18</v>
      </c>
      <c r="O263" t="s">
        <v>19</v>
      </c>
      <c r="P263" s="1">
        <v>0.86159076128964596</v>
      </c>
      <c r="Q263" t="s">
        <v>20</v>
      </c>
    </row>
    <row r="264" spans="1:17" x14ac:dyDescent="0.35">
      <c r="A264">
        <v>261</v>
      </c>
      <c r="B264">
        <v>1293</v>
      </c>
      <c r="C264" t="s">
        <v>2111</v>
      </c>
      <c r="D264">
        <v>70</v>
      </c>
      <c r="E264">
        <v>30</v>
      </c>
      <c r="F264">
        <v>42.967398569915602</v>
      </c>
      <c r="G264">
        <v>2.3333333333333299</v>
      </c>
      <c r="H264">
        <v>1450</v>
      </c>
      <c r="I264">
        <v>170.71067690849301</v>
      </c>
      <c r="J264">
        <v>0.72145647738755003</v>
      </c>
      <c r="K264">
        <v>0.62525402682987596</v>
      </c>
      <c r="L264">
        <v>0.92800000000000005</v>
      </c>
      <c r="M264" t="s">
        <v>959</v>
      </c>
      <c r="N264" t="s">
        <v>18</v>
      </c>
      <c r="O264" t="s">
        <v>19</v>
      </c>
      <c r="P264" s="1">
        <v>0.86141141918677799</v>
      </c>
      <c r="Q264" t="s">
        <v>20</v>
      </c>
    </row>
    <row r="265" spans="1:17" x14ac:dyDescent="0.35">
      <c r="A265">
        <v>262</v>
      </c>
      <c r="B265">
        <v>1620</v>
      </c>
      <c r="C265" t="s">
        <v>2226</v>
      </c>
      <c r="D265">
        <v>30</v>
      </c>
      <c r="E265">
        <v>25</v>
      </c>
      <c r="F265">
        <v>27.925959628100301</v>
      </c>
      <c r="G265">
        <v>1.2</v>
      </c>
      <c r="H265">
        <v>612.5</v>
      </c>
      <c r="I265">
        <v>95.355338454246507</v>
      </c>
      <c r="J265">
        <v>0.50777391952864004</v>
      </c>
      <c r="K265">
        <v>0.84649799368850598</v>
      </c>
      <c r="L265">
        <v>0.98</v>
      </c>
      <c r="M265" t="s">
        <v>959</v>
      </c>
      <c r="N265" t="s">
        <v>18</v>
      </c>
      <c r="O265" t="s">
        <v>19</v>
      </c>
      <c r="P265" s="1">
        <v>0.861269823480459</v>
      </c>
      <c r="Q265" t="s">
        <v>20</v>
      </c>
    </row>
    <row r="266" spans="1:17" x14ac:dyDescent="0.35">
      <c r="A266">
        <v>263</v>
      </c>
      <c r="B266">
        <v>27</v>
      </c>
      <c r="C266" t="s">
        <v>390</v>
      </c>
      <c r="D266">
        <v>1016</v>
      </c>
      <c r="E266">
        <v>705</v>
      </c>
      <c r="F266">
        <v>813.04006090590497</v>
      </c>
      <c r="G266">
        <v>1.4402036930809901</v>
      </c>
      <c r="H266">
        <v>519175</v>
      </c>
      <c r="I266">
        <v>4306.4674949645996</v>
      </c>
      <c r="J266">
        <v>0.60617509253333302</v>
      </c>
      <c r="K266">
        <v>0.35178821674764799</v>
      </c>
      <c r="L266">
        <v>0.86358249298263901</v>
      </c>
      <c r="M266" t="s">
        <v>959</v>
      </c>
      <c r="N266" t="s">
        <v>18</v>
      </c>
      <c r="O266" t="s">
        <v>19</v>
      </c>
      <c r="P266" s="1">
        <v>0.86125092980818896</v>
      </c>
      <c r="Q266" t="s">
        <v>20</v>
      </c>
    </row>
    <row r="267" spans="1:17" x14ac:dyDescent="0.35">
      <c r="A267">
        <v>264</v>
      </c>
      <c r="B267">
        <v>1208</v>
      </c>
      <c r="C267" t="s">
        <v>1337</v>
      </c>
      <c r="D267">
        <v>68</v>
      </c>
      <c r="E267">
        <v>57</v>
      </c>
      <c r="F267">
        <v>49.5074350336915</v>
      </c>
      <c r="G267">
        <v>1.1914893296614799</v>
      </c>
      <c r="H267">
        <v>1925</v>
      </c>
      <c r="I267">
        <v>254.85281229019199</v>
      </c>
      <c r="J267">
        <v>0.463628413271227</v>
      </c>
      <c r="K267">
        <v>0.37244464735104399</v>
      </c>
      <c r="L267">
        <v>0.658119658119658</v>
      </c>
      <c r="M267" t="s">
        <v>959</v>
      </c>
      <c r="N267" t="s">
        <v>18</v>
      </c>
      <c r="O267" t="s">
        <v>19</v>
      </c>
      <c r="P267" s="1">
        <v>0.86123566517378103</v>
      </c>
      <c r="Q267" t="s">
        <v>20</v>
      </c>
    </row>
    <row r="268" spans="1:17" x14ac:dyDescent="0.35">
      <c r="A268">
        <v>265</v>
      </c>
      <c r="B268">
        <v>1625</v>
      </c>
      <c r="C268" t="s">
        <v>1673</v>
      </c>
      <c r="D268">
        <v>17</v>
      </c>
      <c r="E268">
        <v>56</v>
      </c>
      <c r="F268">
        <v>27.925959628100301</v>
      </c>
      <c r="G268">
        <v>0.30357141640721602</v>
      </c>
      <c r="H268">
        <v>612.5</v>
      </c>
      <c r="I268">
        <v>127.78174459934201</v>
      </c>
      <c r="J268">
        <v>0.93187539022539101</v>
      </c>
      <c r="K268">
        <v>0.47138779156223198</v>
      </c>
      <c r="L268">
        <v>0.84482758620689702</v>
      </c>
      <c r="M268" t="s">
        <v>959</v>
      </c>
      <c r="N268" t="s">
        <v>18</v>
      </c>
      <c r="O268" t="s">
        <v>19</v>
      </c>
      <c r="P268" s="1">
        <v>0.861227495957964</v>
      </c>
      <c r="Q268" t="s">
        <v>20</v>
      </c>
    </row>
    <row r="269" spans="1:17" x14ac:dyDescent="0.35">
      <c r="A269">
        <v>266</v>
      </c>
      <c r="B269">
        <v>420</v>
      </c>
      <c r="C269" t="s">
        <v>915</v>
      </c>
      <c r="D269">
        <v>187</v>
      </c>
      <c r="E269">
        <v>187</v>
      </c>
      <c r="F269">
        <v>185.62608970561001</v>
      </c>
      <c r="G269">
        <v>1</v>
      </c>
      <c r="H269">
        <v>27062.5</v>
      </c>
      <c r="I269">
        <v>656.48231685161602</v>
      </c>
      <c r="J269">
        <v>0.72378059482720603</v>
      </c>
      <c r="K269">
        <v>0.78909939980025401</v>
      </c>
      <c r="L269">
        <v>0.95838866755201402</v>
      </c>
      <c r="M269" t="s">
        <v>959</v>
      </c>
      <c r="N269" t="s">
        <v>18</v>
      </c>
      <c r="O269" t="s">
        <v>19</v>
      </c>
      <c r="P269" s="1">
        <v>0.86121315767699902</v>
      </c>
      <c r="Q269" t="s">
        <v>20</v>
      </c>
    </row>
    <row r="270" spans="1:17" x14ac:dyDescent="0.35">
      <c r="A270">
        <v>267</v>
      </c>
      <c r="B270">
        <v>1374</v>
      </c>
      <c r="C270" t="s">
        <v>2333</v>
      </c>
      <c r="D270">
        <v>117</v>
      </c>
      <c r="E270">
        <v>18</v>
      </c>
      <c r="F270">
        <v>38.056668037759799</v>
      </c>
      <c r="G270">
        <v>6.3620696569331603</v>
      </c>
      <c r="H270">
        <v>1137.5</v>
      </c>
      <c r="I270">
        <v>250.91882765293099</v>
      </c>
      <c r="J270">
        <v>0.38399805346049198</v>
      </c>
      <c r="K270">
        <v>0.22703602259344699</v>
      </c>
      <c r="L270">
        <v>0.73387096774193505</v>
      </c>
      <c r="M270" t="s">
        <v>959</v>
      </c>
      <c r="N270" t="s">
        <v>18</v>
      </c>
      <c r="O270" t="s">
        <v>19</v>
      </c>
      <c r="P270" s="1">
        <v>0.86099926376465896</v>
      </c>
      <c r="Q270" t="s">
        <v>20</v>
      </c>
    </row>
    <row r="271" spans="1:17" x14ac:dyDescent="0.35">
      <c r="A271">
        <v>268</v>
      </c>
      <c r="B271">
        <v>1257</v>
      </c>
      <c r="C271" t="s">
        <v>2158</v>
      </c>
      <c r="D271">
        <v>80</v>
      </c>
      <c r="E271">
        <v>35</v>
      </c>
      <c r="F271">
        <v>46.008268203902297</v>
      </c>
      <c r="G271">
        <v>2.31249987120446</v>
      </c>
      <c r="H271">
        <v>1662.5</v>
      </c>
      <c r="I271">
        <v>230.208150744438</v>
      </c>
      <c r="J271">
        <v>0.57923601631113797</v>
      </c>
      <c r="K271">
        <v>0.39421225901436702</v>
      </c>
      <c r="L271">
        <v>0.72677595628415304</v>
      </c>
      <c r="M271" t="s">
        <v>959</v>
      </c>
      <c r="N271" t="s">
        <v>18</v>
      </c>
      <c r="O271" t="s">
        <v>19</v>
      </c>
      <c r="P271" s="1">
        <v>0.86094073500187596</v>
      </c>
      <c r="Q271" t="s">
        <v>20</v>
      </c>
    </row>
    <row r="272" spans="1:17" x14ac:dyDescent="0.35">
      <c r="A272">
        <v>269</v>
      </c>
      <c r="B272">
        <v>1587</v>
      </c>
      <c r="C272" t="s">
        <v>1947</v>
      </c>
      <c r="D272">
        <v>35</v>
      </c>
      <c r="E272">
        <v>29</v>
      </c>
      <c r="F272">
        <v>29.316150714175201</v>
      </c>
      <c r="G272">
        <v>1.20833329920052</v>
      </c>
      <c r="H272">
        <v>675</v>
      </c>
      <c r="I272">
        <v>112.426406145096</v>
      </c>
      <c r="J272">
        <v>0.63427686062536903</v>
      </c>
      <c r="K272">
        <v>0.67108414859789101</v>
      </c>
      <c r="L272">
        <v>0.88524590163934402</v>
      </c>
      <c r="M272" t="s">
        <v>959</v>
      </c>
      <c r="N272" t="s">
        <v>18</v>
      </c>
      <c r="O272" t="s">
        <v>19</v>
      </c>
      <c r="P272" s="1">
        <v>0.860589495340639</v>
      </c>
      <c r="Q272" t="s">
        <v>20</v>
      </c>
    </row>
    <row r="273" spans="1:17" x14ac:dyDescent="0.35">
      <c r="A273">
        <v>270</v>
      </c>
      <c r="B273">
        <v>1775</v>
      </c>
      <c r="C273" t="s">
        <v>2327</v>
      </c>
      <c r="D273">
        <v>33</v>
      </c>
      <c r="E273">
        <v>42</v>
      </c>
      <c r="F273">
        <v>23.936536824086001</v>
      </c>
      <c r="G273">
        <v>0.78124996098992905</v>
      </c>
      <c r="H273">
        <v>450</v>
      </c>
      <c r="I273">
        <v>150.71067690849301</v>
      </c>
      <c r="J273">
        <v>0.59124614736583903</v>
      </c>
      <c r="K273">
        <v>0.24896272960129601</v>
      </c>
      <c r="L273">
        <v>0.47368421052631599</v>
      </c>
      <c r="M273" t="s">
        <v>959</v>
      </c>
      <c r="N273" t="s">
        <v>18</v>
      </c>
      <c r="O273" t="s">
        <v>19</v>
      </c>
      <c r="P273" s="1">
        <v>0.86032866439839495</v>
      </c>
      <c r="Q273" t="s">
        <v>20</v>
      </c>
    </row>
    <row r="274" spans="1:17" x14ac:dyDescent="0.35">
      <c r="A274">
        <v>271</v>
      </c>
      <c r="B274">
        <v>532</v>
      </c>
      <c r="C274" t="s">
        <v>1427</v>
      </c>
      <c r="D274">
        <v>191</v>
      </c>
      <c r="E274">
        <v>135</v>
      </c>
      <c r="F274">
        <v>158.82713395407399</v>
      </c>
      <c r="G274">
        <v>1.4159542811150301</v>
      </c>
      <c r="H274">
        <v>19812.5</v>
      </c>
      <c r="I274">
        <v>584.76658761501301</v>
      </c>
      <c r="J274">
        <v>0.68179368717449695</v>
      </c>
      <c r="K274">
        <v>0.72808828569789497</v>
      </c>
      <c r="L274">
        <v>0.95195195195195204</v>
      </c>
      <c r="M274" t="s">
        <v>959</v>
      </c>
      <c r="N274" t="s">
        <v>18</v>
      </c>
      <c r="O274" t="s">
        <v>19</v>
      </c>
      <c r="P274" s="1">
        <v>0.86024537697402703</v>
      </c>
      <c r="Q274" t="s">
        <v>20</v>
      </c>
    </row>
    <row r="275" spans="1:17" x14ac:dyDescent="0.35">
      <c r="A275">
        <v>272</v>
      </c>
      <c r="B275">
        <v>1544</v>
      </c>
      <c r="C275" t="s">
        <v>666</v>
      </c>
      <c r="D275">
        <v>36</v>
      </c>
      <c r="E275">
        <v>27</v>
      </c>
      <c r="F275">
        <v>30.643338007504699</v>
      </c>
      <c r="G275">
        <v>1.3529410982063199</v>
      </c>
      <c r="H275">
        <v>737.5</v>
      </c>
      <c r="I275">
        <v>109.497473835945</v>
      </c>
      <c r="J275">
        <v>0.53819021309395698</v>
      </c>
      <c r="K275">
        <v>0.77297186917109395</v>
      </c>
      <c r="L275">
        <v>0.921875</v>
      </c>
      <c r="M275" t="s">
        <v>959</v>
      </c>
      <c r="N275" t="s">
        <v>18</v>
      </c>
      <c r="O275" t="s">
        <v>19</v>
      </c>
      <c r="P275" s="1">
        <v>0.86005656579183698</v>
      </c>
      <c r="Q275" t="s">
        <v>20</v>
      </c>
    </row>
    <row r="276" spans="1:17" x14ac:dyDescent="0.35">
      <c r="A276">
        <v>273</v>
      </c>
      <c r="B276">
        <v>461</v>
      </c>
      <c r="C276" t="s">
        <v>119</v>
      </c>
      <c r="D276">
        <v>177</v>
      </c>
      <c r="E276">
        <v>180</v>
      </c>
      <c r="F276">
        <v>174.853265820096</v>
      </c>
      <c r="G276">
        <v>0.980392136121505</v>
      </c>
      <c r="H276">
        <v>24012.5</v>
      </c>
      <c r="I276">
        <v>602.34018146991696</v>
      </c>
      <c r="J276">
        <v>0.68820968195054499</v>
      </c>
      <c r="K276">
        <v>0.83169400491253698</v>
      </c>
      <c r="L276">
        <v>0.97020202020201995</v>
      </c>
      <c r="M276" t="s">
        <v>959</v>
      </c>
      <c r="N276" t="s">
        <v>18</v>
      </c>
      <c r="O276" t="s">
        <v>19</v>
      </c>
      <c r="P276" s="1">
        <v>0.86001988124615902</v>
      </c>
      <c r="Q276" t="s">
        <v>20</v>
      </c>
    </row>
    <row r="277" spans="1:17" x14ac:dyDescent="0.35">
      <c r="A277">
        <v>274</v>
      </c>
      <c r="B277">
        <v>1318</v>
      </c>
      <c r="C277" t="s">
        <v>1812</v>
      </c>
      <c r="D277">
        <v>45</v>
      </c>
      <c r="E277">
        <v>40</v>
      </c>
      <c r="F277">
        <v>41.650796867547001</v>
      </c>
      <c r="G277">
        <v>1.125</v>
      </c>
      <c r="H277">
        <v>1362.5</v>
      </c>
      <c r="I277">
        <v>143.63960921764399</v>
      </c>
      <c r="J277">
        <v>0.64237150773489304</v>
      </c>
      <c r="K277">
        <v>0.82984684105692996</v>
      </c>
      <c r="L277">
        <v>0.97321428571428603</v>
      </c>
      <c r="M277" t="s">
        <v>959</v>
      </c>
      <c r="N277" t="s">
        <v>18</v>
      </c>
      <c r="O277" t="s">
        <v>19</v>
      </c>
      <c r="P277" s="1">
        <v>0.85993777999541299</v>
      </c>
      <c r="Q277" t="s">
        <v>20</v>
      </c>
    </row>
    <row r="278" spans="1:17" x14ac:dyDescent="0.35">
      <c r="A278">
        <v>275</v>
      </c>
      <c r="B278">
        <v>215</v>
      </c>
      <c r="C278" t="s">
        <v>127</v>
      </c>
      <c r="D278">
        <v>302</v>
      </c>
      <c r="E278">
        <v>423</v>
      </c>
      <c r="F278">
        <v>294.56964367310701</v>
      </c>
      <c r="G278">
        <v>0.71407237048027195</v>
      </c>
      <c r="H278">
        <v>68150</v>
      </c>
      <c r="I278">
        <v>2196.5180182457002</v>
      </c>
      <c r="J278">
        <v>0.74252788708152695</v>
      </c>
      <c r="K278">
        <v>0.17750319876908999</v>
      </c>
      <c r="L278">
        <v>0.65160750567706505</v>
      </c>
      <c r="M278" t="s">
        <v>959</v>
      </c>
      <c r="N278" t="s">
        <v>18</v>
      </c>
      <c r="O278" t="s">
        <v>19</v>
      </c>
      <c r="P278" s="1">
        <v>0.85985136398596795</v>
      </c>
      <c r="Q278" t="s">
        <v>20</v>
      </c>
    </row>
    <row r="279" spans="1:17" x14ac:dyDescent="0.35">
      <c r="A279">
        <v>276</v>
      </c>
      <c r="B279">
        <v>1547</v>
      </c>
      <c r="C279" t="s">
        <v>2276</v>
      </c>
      <c r="D279">
        <v>35</v>
      </c>
      <c r="E279">
        <v>30</v>
      </c>
      <c r="F279">
        <v>30.643338007504699</v>
      </c>
      <c r="G279">
        <v>1.1666666666666701</v>
      </c>
      <c r="H279">
        <v>737.5</v>
      </c>
      <c r="I279">
        <v>115.355338454247</v>
      </c>
      <c r="J279">
        <v>0.54822958342468397</v>
      </c>
      <c r="K279">
        <v>0.69646050460561304</v>
      </c>
      <c r="L279">
        <v>0.89393939393939403</v>
      </c>
      <c r="M279" t="s">
        <v>959</v>
      </c>
      <c r="N279" t="s">
        <v>18</v>
      </c>
      <c r="O279" t="s">
        <v>19</v>
      </c>
      <c r="P279" s="1">
        <v>0.85978422212720995</v>
      </c>
      <c r="Q279" t="s">
        <v>20</v>
      </c>
    </row>
    <row r="280" spans="1:17" x14ac:dyDescent="0.35">
      <c r="A280">
        <v>277</v>
      </c>
      <c r="B280">
        <v>1603</v>
      </c>
      <c r="C280" t="s">
        <v>1385</v>
      </c>
      <c r="D280">
        <v>46</v>
      </c>
      <c r="E280">
        <v>27</v>
      </c>
      <c r="F280">
        <v>28.768136958757999</v>
      </c>
      <c r="G280">
        <v>1.7058821964126401</v>
      </c>
      <c r="H280">
        <v>650</v>
      </c>
      <c r="I280">
        <v>126.56854152679399</v>
      </c>
      <c r="J280">
        <v>0.73251089163206395</v>
      </c>
      <c r="K280">
        <v>0.50988433479515405</v>
      </c>
      <c r="L280">
        <v>0.78787878787878796</v>
      </c>
      <c r="M280" t="s">
        <v>959</v>
      </c>
      <c r="N280" t="s">
        <v>18</v>
      </c>
      <c r="O280" t="s">
        <v>19</v>
      </c>
      <c r="P280" s="1">
        <v>0.85972092612338502</v>
      </c>
      <c r="Q280" t="s">
        <v>20</v>
      </c>
    </row>
    <row r="281" spans="1:17" x14ac:dyDescent="0.35">
      <c r="A281">
        <v>278</v>
      </c>
      <c r="B281">
        <v>1937</v>
      </c>
      <c r="C281" t="s">
        <v>2448</v>
      </c>
      <c r="D281">
        <v>20</v>
      </c>
      <c r="E281">
        <v>25</v>
      </c>
      <c r="F281">
        <v>20.342144725641099</v>
      </c>
      <c r="G281">
        <v>0.8</v>
      </c>
      <c r="H281">
        <v>325</v>
      </c>
      <c r="I281">
        <v>88.284270763397203</v>
      </c>
      <c r="J281">
        <v>0.66640071495223097</v>
      </c>
      <c r="K281">
        <v>0.52399429292465505</v>
      </c>
      <c r="L281">
        <v>0.8125</v>
      </c>
      <c r="M281" t="s">
        <v>959</v>
      </c>
      <c r="N281" t="s">
        <v>18</v>
      </c>
      <c r="O281" t="s">
        <v>19</v>
      </c>
      <c r="P281" s="1">
        <v>0.85928014524242702</v>
      </c>
      <c r="Q281" t="s">
        <v>20</v>
      </c>
    </row>
    <row r="282" spans="1:17" x14ac:dyDescent="0.35">
      <c r="A282">
        <v>279</v>
      </c>
      <c r="B282">
        <v>1405</v>
      </c>
      <c r="C282" t="s">
        <v>1091</v>
      </c>
      <c r="D282">
        <v>50</v>
      </c>
      <c r="E282">
        <v>40</v>
      </c>
      <c r="F282">
        <v>36.563663957157303</v>
      </c>
      <c r="G282">
        <v>1.25</v>
      </c>
      <c r="H282">
        <v>1050</v>
      </c>
      <c r="I282">
        <v>174.85281229019199</v>
      </c>
      <c r="J282">
        <v>0.66440042014032197</v>
      </c>
      <c r="K282">
        <v>0.43157265509038001</v>
      </c>
      <c r="L282">
        <v>0.71186440677966101</v>
      </c>
      <c r="M282" t="s">
        <v>959</v>
      </c>
      <c r="N282" t="s">
        <v>18</v>
      </c>
      <c r="O282" t="s">
        <v>19</v>
      </c>
      <c r="P282" s="1">
        <v>0.85924601966928504</v>
      </c>
      <c r="Q282" t="s">
        <v>20</v>
      </c>
    </row>
    <row r="283" spans="1:17" x14ac:dyDescent="0.35">
      <c r="A283">
        <v>280</v>
      </c>
      <c r="B283">
        <v>1713</v>
      </c>
      <c r="C283" t="s">
        <v>1853</v>
      </c>
      <c r="D283">
        <v>25</v>
      </c>
      <c r="E283">
        <v>30</v>
      </c>
      <c r="F283">
        <v>25.231325220201601</v>
      </c>
      <c r="G283">
        <v>0.83333333333333304</v>
      </c>
      <c r="H283">
        <v>500</v>
      </c>
      <c r="I283">
        <v>92.426406145095797</v>
      </c>
      <c r="J283">
        <v>0.55378924486985504</v>
      </c>
      <c r="K283">
        <v>0.73550856649914098</v>
      </c>
      <c r="L283">
        <v>0.90909090909090895</v>
      </c>
      <c r="M283" t="s">
        <v>959</v>
      </c>
      <c r="N283" t="s">
        <v>18</v>
      </c>
      <c r="O283" t="s">
        <v>19</v>
      </c>
      <c r="P283" s="1">
        <v>0.85919064717232796</v>
      </c>
      <c r="Q283" t="s">
        <v>20</v>
      </c>
    </row>
    <row r="284" spans="1:17" x14ac:dyDescent="0.35">
      <c r="A284">
        <v>281</v>
      </c>
      <c r="B284">
        <v>977</v>
      </c>
      <c r="C284" t="s">
        <v>1093</v>
      </c>
      <c r="D284">
        <v>83</v>
      </c>
      <c r="E284">
        <v>72</v>
      </c>
      <c r="F284">
        <v>77.563244187396194</v>
      </c>
      <c r="G284">
        <v>1.1562501311975499</v>
      </c>
      <c r="H284">
        <v>4725</v>
      </c>
      <c r="I284">
        <v>271.42135381698603</v>
      </c>
      <c r="J284">
        <v>0.69672147919850902</v>
      </c>
      <c r="K284">
        <v>0.80597886234884297</v>
      </c>
      <c r="L284">
        <v>0.94499999999999995</v>
      </c>
      <c r="M284" t="s">
        <v>959</v>
      </c>
      <c r="N284" t="s">
        <v>18</v>
      </c>
      <c r="O284" t="s">
        <v>19</v>
      </c>
      <c r="P284" s="1">
        <v>0.85905082803339405</v>
      </c>
      <c r="Q284" t="s">
        <v>20</v>
      </c>
    </row>
    <row r="285" spans="1:17" x14ac:dyDescent="0.35">
      <c r="A285">
        <v>282</v>
      </c>
      <c r="B285">
        <v>1796</v>
      </c>
      <c r="C285" t="s">
        <v>2480</v>
      </c>
      <c r="D285">
        <v>41</v>
      </c>
      <c r="E285">
        <v>17</v>
      </c>
      <c r="F285">
        <v>23.601743597065699</v>
      </c>
      <c r="G285">
        <v>2.36363656302699</v>
      </c>
      <c r="H285">
        <v>437.5</v>
      </c>
      <c r="I285">
        <v>99.497473835945101</v>
      </c>
      <c r="J285">
        <v>0.59607777723039801</v>
      </c>
      <c r="K285">
        <v>0.55534621009260898</v>
      </c>
      <c r="L285">
        <v>0.875</v>
      </c>
      <c r="M285" t="s">
        <v>959</v>
      </c>
      <c r="N285" t="s">
        <v>18</v>
      </c>
      <c r="O285" t="s">
        <v>19</v>
      </c>
      <c r="P285" s="1">
        <v>0.85902772608233202</v>
      </c>
      <c r="Q285" t="s">
        <v>20</v>
      </c>
    </row>
    <row r="286" spans="1:17" x14ac:dyDescent="0.35">
      <c r="A286">
        <v>283</v>
      </c>
      <c r="B286">
        <v>146</v>
      </c>
      <c r="C286" t="s">
        <v>63</v>
      </c>
      <c r="D286">
        <v>550</v>
      </c>
      <c r="E286">
        <v>315</v>
      </c>
      <c r="F286">
        <v>376.34025011613898</v>
      </c>
      <c r="G286">
        <v>1.7476564521406399</v>
      </c>
      <c r="H286">
        <v>111237.5</v>
      </c>
      <c r="I286">
        <v>1548.3199721574799</v>
      </c>
      <c r="J286">
        <v>0.50365617713050703</v>
      </c>
      <c r="K286">
        <v>0.58309544926511303</v>
      </c>
      <c r="L286">
        <v>0.88143819334389895</v>
      </c>
      <c r="M286" t="s">
        <v>959</v>
      </c>
      <c r="N286" t="s">
        <v>18</v>
      </c>
      <c r="O286" t="s">
        <v>19</v>
      </c>
      <c r="P286" s="1">
        <v>0.85902655399570804</v>
      </c>
      <c r="Q286" t="s">
        <v>20</v>
      </c>
    </row>
    <row r="287" spans="1:17" x14ac:dyDescent="0.35">
      <c r="A287">
        <v>284</v>
      </c>
      <c r="B287">
        <v>1889</v>
      </c>
      <c r="C287" t="s">
        <v>1817</v>
      </c>
      <c r="D287">
        <v>15</v>
      </c>
      <c r="E287">
        <v>30</v>
      </c>
      <c r="F287">
        <v>21.483699284957801</v>
      </c>
      <c r="G287">
        <v>0.5</v>
      </c>
      <c r="H287">
        <v>362.5</v>
      </c>
      <c r="I287">
        <v>81.213203072547898</v>
      </c>
      <c r="J287">
        <v>0.73181944737965798</v>
      </c>
      <c r="K287">
        <v>0.69066046368188905</v>
      </c>
      <c r="L287">
        <v>0.96666666666666701</v>
      </c>
      <c r="M287" t="s">
        <v>959</v>
      </c>
      <c r="N287" t="s">
        <v>18</v>
      </c>
      <c r="O287" t="s">
        <v>19</v>
      </c>
      <c r="P287" s="1">
        <v>0.85899364317230997</v>
      </c>
      <c r="Q287" t="s">
        <v>20</v>
      </c>
    </row>
    <row r="288" spans="1:17" x14ac:dyDescent="0.35">
      <c r="A288">
        <v>285</v>
      </c>
      <c r="B288">
        <v>571</v>
      </c>
      <c r="C288" t="s">
        <v>457</v>
      </c>
      <c r="D288">
        <v>180</v>
      </c>
      <c r="E288">
        <v>152</v>
      </c>
      <c r="F288">
        <v>148.36147960171201</v>
      </c>
      <c r="G288">
        <v>1.1840194436178999</v>
      </c>
      <c r="H288">
        <v>17287.5</v>
      </c>
      <c r="I288">
        <v>636.48231685161602</v>
      </c>
      <c r="J288">
        <v>0.71050760903634202</v>
      </c>
      <c r="K288">
        <v>0.53625255264286098</v>
      </c>
      <c r="L288">
        <v>0.854758961681088</v>
      </c>
      <c r="M288" t="s">
        <v>959</v>
      </c>
      <c r="N288" t="s">
        <v>18</v>
      </c>
      <c r="O288" t="s">
        <v>19</v>
      </c>
      <c r="P288" s="1">
        <v>0.85892743212366196</v>
      </c>
      <c r="Q288" t="s">
        <v>20</v>
      </c>
    </row>
    <row r="289" spans="1:17" x14ac:dyDescent="0.35">
      <c r="A289">
        <v>286</v>
      </c>
      <c r="B289">
        <v>181</v>
      </c>
      <c r="C289" t="s">
        <v>261</v>
      </c>
      <c r="D289">
        <v>377</v>
      </c>
      <c r="E289">
        <v>353</v>
      </c>
      <c r="F289">
        <v>325.79200657472398</v>
      </c>
      <c r="G289">
        <v>1.06830111583607</v>
      </c>
      <c r="H289">
        <v>83362.5</v>
      </c>
      <c r="I289">
        <v>1661.4570552110699</v>
      </c>
      <c r="J289">
        <v>0.73766944525219202</v>
      </c>
      <c r="K289">
        <v>0.37949176309243998</v>
      </c>
      <c r="L289">
        <v>0.80165885322755104</v>
      </c>
      <c r="M289" t="s">
        <v>959</v>
      </c>
      <c r="N289" t="s">
        <v>18</v>
      </c>
      <c r="O289" t="s">
        <v>19</v>
      </c>
      <c r="P289" s="1">
        <v>0.85884973283039701</v>
      </c>
      <c r="Q289" t="s">
        <v>20</v>
      </c>
    </row>
    <row r="290" spans="1:17" x14ac:dyDescent="0.35">
      <c r="A290">
        <v>287</v>
      </c>
      <c r="B290">
        <v>1557</v>
      </c>
      <c r="C290" t="s">
        <v>1660</v>
      </c>
      <c r="D290">
        <v>28</v>
      </c>
      <c r="E290">
        <v>45</v>
      </c>
      <c r="F290">
        <v>30.1194816626018</v>
      </c>
      <c r="G290">
        <v>0.625</v>
      </c>
      <c r="H290">
        <v>712.5</v>
      </c>
      <c r="I290">
        <v>127.78174459934201</v>
      </c>
      <c r="J290">
        <v>0.82245228797061498</v>
      </c>
      <c r="K290">
        <v>0.54834906365402503</v>
      </c>
      <c r="L290">
        <v>0.77027027027026995</v>
      </c>
      <c r="M290" t="s">
        <v>959</v>
      </c>
      <c r="N290" t="s">
        <v>18</v>
      </c>
      <c r="O290" t="s">
        <v>19</v>
      </c>
      <c r="P290" s="1">
        <v>0.85880518920176596</v>
      </c>
      <c r="Q290" t="s">
        <v>20</v>
      </c>
    </row>
    <row r="291" spans="1:17" x14ac:dyDescent="0.35">
      <c r="A291">
        <v>288</v>
      </c>
      <c r="B291">
        <v>1908</v>
      </c>
      <c r="C291" t="s">
        <v>1897</v>
      </c>
      <c r="D291">
        <v>20</v>
      </c>
      <c r="E291">
        <v>20</v>
      </c>
      <c r="F291">
        <v>21.1100412282238</v>
      </c>
      <c r="G291">
        <v>1</v>
      </c>
      <c r="H291">
        <v>350</v>
      </c>
      <c r="I291">
        <v>74.142135381698594</v>
      </c>
      <c r="J291">
        <v>0.57441580524926195</v>
      </c>
      <c r="K291">
        <v>0.80010637036147902</v>
      </c>
      <c r="L291">
        <v>0.96551724137931005</v>
      </c>
      <c r="M291" t="s">
        <v>959</v>
      </c>
      <c r="N291" t="s">
        <v>18</v>
      </c>
      <c r="O291" t="s">
        <v>19</v>
      </c>
      <c r="P291" s="1">
        <v>0.85874963519772896</v>
      </c>
      <c r="Q291" t="s">
        <v>20</v>
      </c>
    </row>
    <row r="292" spans="1:17" x14ac:dyDescent="0.35">
      <c r="A292">
        <v>289</v>
      </c>
      <c r="B292">
        <v>1378</v>
      </c>
      <c r="C292" t="s">
        <v>927</v>
      </c>
      <c r="D292">
        <v>43</v>
      </c>
      <c r="E292">
        <v>35</v>
      </c>
      <c r="F292">
        <v>37.846987830302403</v>
      </c>
      <c r="G292">
        <v>1.2399999367312</v>
      </c>
      <c r="H292">
        <v>1125</v>
      </c>
      <c r="I292">
        <v>130.71067690849301</v>
      </c>
      <c r="J292">
        <v>0.53142504329050499</v>
      </c>
      <c r="K292">
        <v>0.82744713963231598</v>
      </c>
      <c r="L292">
        <v>0.95744680851063801</v>
      </c>
      <c r="M292" t="s">
        <v>959</v>
      </c>
      <c r="N292" t="s">
        <v>18</v>
      </c>
      <c r="O292" t="s">
        <v>19</v>
      </c>
      <c r="P292" s="1">
        <v>0.85821733244753096</v>
      </c>
      <c r="Q292" t="s">
        <v>20</v>
      </c>
    </row>
    <row r="293" spans="1:17" x14ac:dyDescent="0.35">
      <c r="A293">
        <v>290</v>
      </c>
      <c r="B293">
        <v>270</v>
      </c>
      <c r="C293" t="s">
        <v>74</v>
      </c>
      <c r="D293">
        <v>215</v>
      </c>
      <c r="E293">
        <v>494</v>
      </c>
      <c r="F293">
        <v>256.96962055625801</v>
      </c>
      <c r="G293">
        <v>0.43539565000471098</v>
      </c>
      <c r="H293">
        <v>51862.5</v>
      </c>
      <c r="I293">
        <v>1619.7413259744601</v>
      </c>
      <c r="J293">
        <v>0.84270076681659101</v>
      </c>
      <c r="K293">
        <v>0.24841166519455801</v>
      </c>
      <c r="L293">
        <v>0.66800837224279497</v>
      </c>
      <c r="M293" t="s">
        <v>959</v>
      </c>
      <c r="N293" t="s">
        <v>18</v>
      </c>
      <c r="O293" t="s">
        <v>19</v>
      </c>
      <c r="P293" s="1">
        <v>0.85774042995342503</v>
      </c>
      <c r="Q293" t="s">
        <v>20</v>
      </c>
    </row>
    <row r="294" spans="1:17" x14ac:dyDescent="0.35">
      <c r="A294">
        <v>291</v>
      </c>
      <c r="B294">
        <v>1396</v>
      </c>
      <c r="C294" t="s">
        <v>1344</v>
      </c>
      <c r="D294">
        <v>40</v>
      </c>
      <c r="E294">
        <v>35</v>
      </c>
      <c r="F294">
        <v>36.996385101659598</v>
      </c>
      <c r="G294">
        <v>1.1428571428571399</v>
      </c>
      <c r="H294">
        <v>1075</v>
      </c>
      <c r="I294">
        <v>132.426406145096</v>
      </c>
      <c r="J294">
        <v>0.59759290246696295</v>
      </c>
      <c r="K294">
        <v>0.77031639643624505</v>
      </c>
      <c r="L294">
        <v>0.934782608695652</v>
      </c>
      <c r="M294" t="s">
        <v>959</v>
      </c>
      <c r="N294" t="s">
        <v>18</v>
      </c>
      <c r="O294" t="s">
        <v>19</v>
      </c>
      <c r="P294" s="1">
        <v>0.85761639762912101</v>
      </c>
      <c r="Q294" t="s">
        <v>20</v>
      </c>
    </row>
    <row r="295" spans="1:17" x14ac:dyDescent="0.35">
      <c r="A295">
        <v>292</v>
      </c>
      <c r="B295">
        <v>1448</v>
      </c>
      <c r="C295" t="s">
        <v>657</v>
      </c>
      <c r="D295">
        <v>25</v>
      </c>
      <c r="E295">
        <v>50</v>
      </c>
      <c r="F295">
        <v>34.778981691510197</v>
      </c>
      <c r="G295">
        <v>0.5</v>
      </c>
      <c r="H295">
        <v>950</v>
      </c>
      <c r="I295">
        <v>126.56854152679399</v>
      </c>
      <c r="J295">
        <v>0.69914000055299197</v>
      </c>
      <c r="K295">
        <v>0.74521556623907104</v>
      </c>
      <c r="L295">
        <v>0.962025316455696</v>
      </c>
      <c r="M295" t="s">
        <v>959</v>
      </c>
      <c r="N295" t="s">
        <v>18</v>
      </c>
      <c r="O295" t="s">
        <v>19</v>
      </c>
      <c r="P295" s="1">
        <v>0.85748642819568999</v>
      </c>
      <c r="Q295" t="s">
        <v>20</v>
      </c>
    </row>
    <row r="296" spans="1:17" x14ac:dyDescent="0.35">
      <c r="A296">
        <v>293</v>
      </c>
      <c r="B296">
        <v>951</v>
      </c>
      <c r="C296" t="s">
        <v>1343</v>
      </c>
      <c r="D296">
        <v>114</v>
      </c>
      <c r="E296">
        <v>65</v>
      </c>
      <c r="F296">
        <v>81.074651708751006</v>
      </c>
      <c r="G296">
        <v>1.7586205349805899</v>
      </c>
      <c r="H296">
        <v>5162.5</v>
      </c>
      <c r="I296">
        <v>294.35028612613701</v>
      </c>
      <c r="J296">
        <v>0.57557186609114896</v>
      </c>
      <c r="K296">
        <v>0.748757187077282</v>
      </c>
      <c r="L296">
        <v>0.96495327102803696</v>
      </c>
      <c r="M296" t="s">
        <v>959</v>
      </c>
      <c r="N296" t="s">
        <v>18</v>
      </c>
      <c r="O296" t="s">
        <v>19</v>
      </c>
      <c r="P296" s="1">
        <v>0.85747185321143704</v>
      </c>
      <c r="Q296" t="s">
        <v>20</v>
      </c>
    </row>
    <row r="297" spans="1:17" x14ac:dyDescent="0.35">
      <c r="A297">
        <v>294</v>
      </c>
      <c r="B297">
        <v>1904</v>
      </c>
      <c r="C297" t="s">
        <v>2481</v>
      </c>
      <c r="D297">
        <v>20</v>
      </c>
      <c r="E297">
        <v>20</v>
      </c>
      <c r="F297">
        <v>21.1100412282238</v>
      </c>
      <c r="G297">
        <v>1</v>
      </c>
      <c r="H297">
        <v>350</v>
      </c>
      <c r="I297">
        <v>68.284270763397203</v>
      </c>
      <c r="J297">
        <v>0.56091445710384802</v>
      </c>
      <c r="K297">
        <v>0.94327116116576204</v>
      </c>
      <c r="L297">
        <v>1</v>
      </c>
      <c r="M297" t="s">
        <v>959</v>
      </c>
      <c r="N297" t="s">
        <v>18</v>
      </c>
      <c r="O297" t="s">
        <v>19</v>
      </c>
      <c r="P297" s="1">
        <v>0.85733409847046604</v>
      </c>
      <c r="Q297" t="s">
        <v>20</v>
      </c>
    </row>
    <row r="298" spans="1:17" x14ac:dyDescent="0.35">
      <c r="A298">
        <v>295</v>
      </c>
      <c r="B298">
        <v>1441</v>
      </c>
      <c r="C298" t="s">
        <v>932</v>
      </c>
      <c r="D298">
        <v>35</v>
      </c>
      <c r="E298">
        <v>35</v>
      </c>
      <c r="F298">
        <v>35.233628199729601</v>
      </c>
      <c r="G298">
        <v>1</v>
      </c>
      <c r="H298">
        <v>975</v>
      </c>
      <c r="I298">
        <v>116.56854152679399</v>
      </c>
      <c r="J298">
        <v>0.61315202655031298</v>
      </c>
      <c r="K298">
        <v>0.90167858295668701</v>
      </c>
      <c r="L298">
        <v>0.97499999999999998</v>
      </c>
      <c r="M298" t="s">
        <v>959</v>
      </c>
      <c r="N298" t="s">
        <v>18</v>
      </c>
      <c r="O298" t="s">
        <v>19</v>
      </c>
      <c r="P298" s="1">
        <v>0.85726941975524895</v>
      </c>
      <c r="Q298" t="s">
        <v>20</v>
      </c>
    </row>
    <row r="299" spans="1:17" x14ac:dyDescent="0.35">
      <c r="A299">
        <v>296</v>
      </c>
      <c r="B299">
        <v>982</v>
      </c>
      <c r="C299" t="s">
        <v>2482</v>
      </c>
      <c r="D299">
        <v>84</v>
      </c>
      <c r="E299">
        <v>73</v>
      </c>
      <c r="F299">
        <v>76.738079819605403</v>
      </c>
      <c r="G299">
        <v>1.15671635621254</v>
      </c>
      <c r="H299">
        <v>4625</v>
      </c>
      <c r="I299">
        <v>283.13708305358898</v>
      </c>
      <c r="J299">
        <v>0.54038909668778601</v>
      </c>
      <c r="K299">
        <v>0.72498345241623596</v>
      </c>
      <c r="L299">
        <v>0.91584158415841599</v>
      </c>
      <c r="M299" t="s">
        <v>959</v>
      </c>
      <c r="N299" t="s">
        <v>18</v>
      </c>
      <c r="O299" t="s">
        <v>19</v>
      </c>
      <c r="P299" s="1">
        <v>0.85711258520877798</v>
      </c>
      <c r="Q299" t="s">
        <v>20</v>
      </c>
    </row>
    <row r="300" spans="1:17" x14ac:dyDescent="0.35">
      <c r="A300">
        <v>297</v>
      </c>
      <c r="B300">
        <v>1947</v>
      </c>
      <c r="C300" t="s">
        <v>765</v>
      </c>
      <c r="D300">
        <v>18</v>
      </c>
      <c r="E300">
        <v>32</v>
      </c>
      <c r="F300">
        <v>20.342144725641099</v>
      </c>
      <c r="G300">
        <v>0.56410250975418896</v>
      </c>
      <c r="H300">
        <v>325</v>
      </c>
      <c r="I300">
        <v>88.284270763397203</v>
      </c>
      <c r="J300">
        <v>0.69848237008419101</v>
      </c>
      <c r="K300">
        <v>0.52399429292465505</v>
      </c>
      <c r="L300">
        <v>0.76470588235294101</v>
      </c>
      <c r="M300" t="s">
        <v>959</v>
      </c>
      <c r="N300" t="s">
        <v>18</v>
      </c>
      <c r="O300" t="s">
        <v>19</v>
      </c>
      <c r="P300" s="1">
        <v>0.85709529136227403</v>
      </c>
      <c r="Q300" t="s">
        <v>20</v>
      </c>
    </row>
    <row r="301" spans="1:17" x14ac:dyDescent="0.35">
      <c r="A301">
        <v>298</v>
      </c>
      <c r="B301">
        <v>467</v>
      </c>
      <c r="C301" t="s">
        <v>487</v>
      </c>
      <c r="D301">
        <v>185</v>
      </c>
      <c r="E301">
        <v>160</v>
      </c>
      <c r="F301">
        <v>173.390797766372</v>
      </c>
      <c r="G301">
        <v>1.15625</v>
      </c>
      <c r="H301">
        <v>23612.5</v>
      </c>
      <c r="I301">
        <v>587.48736917972599</v>
      </c>
      <c r="J301">
        <v>0.69640515931158797</v>
      </c>
      <c r="K301">
        <v>0.85971552077144497</v>
      </c>
      <c r="L301">
        <v>0.97622739018087901</v>
      </c>
      <c r="M301" t="s">
        <v>959</v>
      </c>
      <c r="N301" t="s">
        <v>18</v>
      </c>
      <c r="O301" t="s">
        <v>19</v>
      </c>
      <c r="P301" s="1">
        <v>0.85697394684371397</v>
      </c>
      <c r="Q301" t="s">
        <v>20</v>
      </c>
    </row>
    <row r="302" spans="1:17" x14ac:dyDescent="0.35">
      <c r="A302">
        <v>299</v>
      </c>
      <c r="B302">
        <v>733</v>
      </c>
      <c r="C302" t="s">
        <v>603</v>
      </c>
      <c r="D302">
        <v>115</v>
      </c>
      <c r="E302">
        <v>120</v>
      </c>
      <c r="F302">
        <v>116.105226755231</v>
      </c>
      <c r="G302">
        <v>0.95833333333333304</v>
      </c>
      <c r="H302">
        <v>10587.5</v>
      </c>
      <c r="I302">
        <v>400.91882765293099</v>
      </c>
      <c r="J302">
        <v>0.70576734137682295</v>
      </c>
      <c r="K302">
        <v>0.82773321709512804</v>
      </c>
      <c r="L302">
        <v>0.95706214689265501</v>
      </c>
      <c r="M302" t="s">
        <v>959</v>
      </c>
      <c r="N302" t="s">
        <v>18</v>
      </c>
      <c r="O302" t="s">
        <v>19</v>
      </c>
      <c r="P302" s="1">
        <v>0.85695442360614105</v>
      </c>
      <c r="Q302" t="s">
        <v>20</v>
      </c>
    </row>
    <row r="303" spans="1:17" x14ac:dyDescent="0.35">
      <c r="A303">
        <v>300</v>
      </c>
      <c r="B303">
        <v>1130</v>
      </c>
      <c r="C303" t="s">
        <v>719</v>
      </c>
      <c r="D303">
        <v>78</v>
      </c>
      <c r="E303">
        <v>42</v>
      </c>
      <c r="F303">
        <v>56.840525549694497</v>
      </c>
      <c r="G303">
        <v>1.8333333707971999</v>
      </c>
      <c r="H303">
        <v>2537.5</v>
      </c>
      <c r="I303">
        <v>206.06601536273999</v>
      </c>
      <c r="J303">
        <v>0.53901047511759204</v>
      </c>
      <c r="K303">
        <v>0.75093642061389998</v>
      </c>
      <c r="L303">
        <v>0.93981481481481499</v>
      </c>
      <c r="M303" t="s">
        <v>959</v>
      </c>
      <c r="N303" t="s">
        <v>18</v>
      </c>
      <c r="O303" t="s">
        <v>19</v>
      </c>
      <c r="P303" s="1">
        <v>0.85694664669362197</v>
      </c>
      <c r="Q303" t="s">
        <v>20</v>
      </c>
    </row>
    <row r="304" spans="1:17" x14ac:dyDescent="0.35">
      <c r="A304">
        <v>301</v>
      </c>
      <c r="B304">
        <v>1332</v>
      </c>
      <c r="C304" t="s">
        <v>1533</v>
      </c>
      <c r="D304">
        <v>54</v>
      </c>
      <c r="E304">
        <v>56</v>
      </c>
      <c r="F304">
        <v>40.879419057331297</v>
      </c>
      <c r="G304">
        <v>0.95999995223243395</v>
      </c>
      <c r="H304">
        <v>1312.5</v>
      </c>
      <c r="I304">
        <v>250.208150744438</v>
      </c>
      <c r="J304">
        <v>0.64714622468934302</v>
      </c>
      <c r="K304">
        <v>0.263454893609462</v>
      </c>
      <c r="L304">
        <v>0.6</v>
      </c>
      <c r="M304" t="s">
        <v>959</v>
      </c>
      <c r="N304" t="s">
        <v>18</v>
      </c>
      <c r="O304" t="s">
        <v>19</v>
      </c>
      <c r="P304" s="1">
        <v>0.85685419998054102</v>
      </c>
      <c r="Q304" t="s">
        <v>20</v>
      </c>
    </row>
    <row r="305" spans="1:17" x14ac:dyDescent="0.35">
      <c r="A305">
        <v>302</v>
      </c>
      <c r="B305">
        <v>1093</v>
      </c>
      <c r="C305" t="s">
        <v>1631</v>
      </c>
      <c r="D305">
        <v>52</v>
      </c>
      <c r="E305">
        <v>85</v>
      </c>
      <c r="F305">
        <v>61.286676015009398</v>
      </c>
      <c r="G305">
        <v>0.61214950818295399</v>
      </c>
      <c r="H305">
        <v>2950</v>
      </c>
      <c r="I305">
        <v>237.27921843528699</v>
      </c>
      <c r="J305">
        <v>0.80768345020857202</v>
      </c>
      <c r="K305">
        <v>0.658434340968164</v>
      </c>
      <c r="L305">
        <v>0.89056603773584897</v>
      </c>
      <c r="M305" t="s">
        <v>959</v>
      </c>
      <c r="N305" t="s">
        <v>18</v>
      </c>
      <c r="O305" t="s">
        <v>19</v>
      </c>
      <c r="P305" s="1">
        <v>0.85668113124515399</v>
      </c>
      <c r="Q305" t="s">
        <v>20</v>
      </c>
    </row>
    <row r="306" spans="1:17" x14ac:dyDescent="0.35">
      <c r="A306">
        <v>303</v>
      </c>
      <c r="B306">
        <v>1046</v>
      </c>
      <c r="C306" t="s">
        <v>810</v>
      </c>
      <c r="D306">
        <v>67</v>
      </c>
      <c r="E306">
        <v>99</v>
      </c>
      <c r="F306">
        <v>67.820187668243605</v>
      </c>
      <c r="G306">
        <v>0.67753624405877</v>
      </c>
      <c r="H306">
        <v>3612.5</v>
      </c>
      <c r="I306">
        <v>300.208150744438</v>
      </c>
      <c r="J306">
        <v>0.72951317212267897</v>
      </c>
      <c r="K306">
        <v>0.50370093983662201</v>
      </c>
      <c r="L306">
        <v>0.75064935064935101</v>
      </c>
      <c r="M306" t="s">
        <v>959</v>
      </c>
      <c r="N306" t="s">
        <v>18</v>
      </c>
      <c r="O306" t="s">
        <v>19</v>
      </c>
      <c r="P306" s="1">
        <v>0.85637975171778202</v>
      </c>
      <c r="Q306" t="s">
        <v>20</v>
      </c>
    </row>
    <row r="307" spans="1:17" x14ac:dyDescent="0.35">
      <c r="A307">
        <v>304</v>
      </c>
      <c r="B307">
        <v>110</v>
      </c>
      <c r="C307" t="s">
        <v>78</v>
      </c>
      <c r="D307">
        <v>370</v>
      </c>
      <c r="E307">
        <v>828</v>
      </c>
      <c r="F307">
        <v>455.49356067302898</v>
      </c>
      <c r="G307">
        <v>0.44655507661432697</v>
      </c>
      <c r="H307">
        <v>162950</v>
      </c>
      <c r="I307">
        <v>3270.4877042770399</v>
      </c>
      <c r="J307">
        <v>0.61939256972578804</v>
      </c>
      <c r="K307">
        <v>0.19144286606945499</v>
      </c>
      <c r="L307">
        <v>0.65369571758098499</v>
      </c>
      <c r="M307" t="s">
        <v>959</v>
      </c>
      <c r="N307" t="s">
        <v>18</v>
      </c>
      <c r="O307" t="s">
        <v>19</v>
      </c>
      <c r="P307" s="1">
        <v>0.85605825443845296</v>
      </c>
      <c r="Q307" t="s">
        <v>20</v>
      </c>
    </row>
    <row r="308" spans="1:17" x14ac:dyDescent="0.35">
      <c r="A308">
        <v>305</v>
      </c>
      <c r="B308">
        <v>1874</v>
      </c>
      <c r="C308" t="s">
        <v>2171</v>
      </c>
      <c r="D308">
        <v>34</v>
      </c>
      <c r="E308">
        <v>22</v>
      </c>
      <c r="F308">
        <v>21.850968611841601</v>
      </c>
      <c r="G308">
        <v>1.5</v>
      </c>
      <c r="H308">
        <v>375</v>
      </c>
      <c r="I308">
        <v>96.568541526794405</v>
      </c>
      <c r="J308">
        <v>0.41660859482381302</v>
      </c>
      <c r="K308">
        <v>0.505323839306411</v>
      </c>
      <c r="L308">
        <v>0.75</v>
      </c>
      <c r="M308" t="s">
        <v>959</v>
      </c>
      <c r="N308" t="s">
        <v>18</v>
      </c>
      <c r="O308" t="s">
        <v>19</v>
      </c>
      <c r="P308" s="1">
        <v>0.855897226446517</v>
      </c>
      <c r="Q308" t="s">
        <v>20</v>
      </c>
    </row>
    <row r="309" spans="1:17" x14ac:dyDescent="0.35">
      <c r="A309">
        <v>306</v>
      </c>
      <c r="B309">
        <v>1423</v>
      </c>
      <c r="C309" t="s">
        <v>2483</v>
      </c>
      <c r="D309">
        <v>35</v>
      </c>
      <c r="E309">
        <v>40</v>
      </c>
      <c r="F309">
        <v>35.682482323055403</v>
      </c>
      <c r="G309">
        <v>0.875</v>
      </c>
      <c r="H309">
        <v>1000</v>
      </c>
      <c r="I309">
        <v>126.56854152679399</v>
      </c>
      <c r="J309">
        <v>0.67323354887206099</v>
      </c>
      <c r="K309">
        <v>0.784437438146391</v>
      </c>
      <c r="L309">
        <v>0.93023255813953498</v>
      </c>
      <c r="M309" t="s">
        <v>959</v>
      </c>
      <c r="N309" t="s">
        <v>18</v>
      </c>
      <c r="O309" t="s">
        <v>19</v>
      </c>
      <c r="P309" s="1">
        <v>0.85579708627678597</v>
      </c>
      <c r="Q309" t="s">
        <v>20</v>
      </c>
    </row>
    <row r="310" spans="1:17" x14ac:dyDescent="0.35">
      <c r="A310">
        <v>307</v>
      </c>
      <c r="B310">
        <v>307</v>
      </c>
      <c r="C310" t="s">
        <v>461</v>
      </c>
      <c r="D310">
        <v>339</v>
      </c>
      <c r="E310">
        <v>214</v>
      </c>
      <c r="F310">
        <v>229.17489221187699</v>
      </c>
      <c r="G310">
        <v>1.5808938179969401</v>
      </c>
      <c r="H310">
        <v>41250</v>
      </c>
      <c r="I310">
        <v>1103.2590091228501</v>
      </c>
      <c r="J310">
        <v>0.57876101129259305</v>
      </c>
      <c r="K310">
        <v>0.42587176912463398</v>
      </c>
      <c r="L310">
        <v>0.78627591136526098</v>
      </c>
      <c r="M310" t="s">
        <v>959</v>
      </c>
      <c r="N310" t="s">
        <v>18</v>
      </c>
      <c r="O310" t="s">
        <v>19</v>
      </c>
      <c r="P310" s="1">
        <v>0.85576359727865103</v>
      </c>
      <c r="Q310" t="s">
        <v>20</v>
      </c>
    </row>
    <row r="311" spans="1:17" x14ac:dyDescent="0.35">
      <c r="A311">
        <v>308</v>
      </c>
      <c r="B311">
        <v>603</v>
      </c>
      <c r="C311" t="s">
        <v>2407</v>
      </c>
      <c r="D311">
        <v>102</v>
      </c>
      <c r="E311">
        <v>236</v>
      </c>
      <c r="F311">
        <v>141.891156528956</v>
      </c>
      <c r="G311">
        <v>0.43313954966873303</v>
      </c>
      <c r="H311">
        <v>15812.5</v>
      </c>
      <c r="I311">
        <v>671.33512914180801</v>
      </c>
      <c r="J311">
        <v>0.86187894001063303</v>
      </c>
      <c r="K311">
        <v>0.44089142892919098</v>
      </c>
      <c r="L311">
        <v>0.78865336658354102</v>
      </c>
      <c r="M311" t="s">
        <v>959</v>
      </c>
      <c r="N311" t="s">
        <v>18</v>
      </c>
      <c r="O311" t="s">
        <v>19</v>
      </c>
      <c r="P311" s="1">
        <v>0.85571889518285804</v>
      </c>
      <c r="Q311" t="s">
        <v>20</v>
      </c>
    </row>
    <row r="312" spans="1:17" x14ac:dyDescent="0.35">
      <c r="A312">
        <v>309</v>
      </c>
      <c r="B312">
        <v>1097</v>
      </c>
      <c r="C312" t="s">
        <v>1158</v>
      </c>
      <c r="D312">
        <v>57</v>
      </c>
      <c r="E312">
        <v>67</v>
      </c>
      <c r="F312">
        <v>60.895896200328302</v>
      </c>
      <c r="G312">
        <v>0.84210528557395004</v>
      </c>
      <c r="H312">
        <v>2912.5</v>
      </c>
      <c r="I312">
        <v>210.208150744438</v>
      </c>
      <c r="J312">
        <v>0.73188642354521405</v>
      </c>
      <c r="K312">
        <v>0.82827908449700205</v>
      </c>
      <c r="L312">
        <v>0.96280991735537202</v>
      </c>
      <c r="M312" t="s">
        <v>959</v>
      </c>
      <c r="N312" t="s">
        <v>18</v>
      </c>
      <c r="O312" t="s">
        <v>19</v>
      </c>
      <c r="P312" s="1">
        <v>0.85547430360534005</v>
      </c>
      <c r="Q312" t="s">
        <v>20</v>
      </c>
    </row>
    <row r="313" spans="1:17" x14ac:dyDescent="0.35">
      <c r="A313">
        <v>310</v>
      </c>
      <c r="B313">
        <v>252</v>
      </c>
      <c r="C313" t="s">
        <v>58</v>
      </c>
      <c r="D313">
        <v>258</v>
      </c>
      <c r="E313">
        <v>324</v>
      </c>
      <c r="F313">
        <v>267.64835117306802</v>
      </c>
      <c r="G313">
        <v>0.79812214371412105</v>
      </c>
      <c r="H313">
        <v>56262.5</v>
      </c>
      <c r="I313">
        <v>1106.89861834049</v>
      </c>
      <c r="J313">
        <v>0.76848086722963505</v>
      </c>
      <c r="K313">
        <v>0.57704967301659005</v>
      </c>
      <c r="L313">
        <v>0.84892493398717495</v>
      </c>
      <c r="M313" t="s">
        <v>959</v>
      </c>
      <c r="N313" t="s">
        <v>18</v>
      </c>
      <c r="O313" t="s">
        <v>19</v>
      </c>
      <c r="P313" s="1">
        <v>0.85541398266978796</v>
      </c>
      <c r="Q313" t="s">
        <v>20</v>
      </c>
    </row>
    <row r="314" spans="1:17" x14ac:dyDescent="0.35">
      <c r="A314">
        <v>311</v>
      </c>
      <c r="B314">
        <v>617</v>
      </c>
      <c r="C314" t="s">
        <v>327</v>
      </c>
      <c r="D314">
        <v>120</v>
      </c>
      <c r="E314">
        <v>150</v>
      </c>
      <c r="F314">
        <v>139.28742787093901</v>
      </c>
      <c r="G314">
        <v>0.8</v>
      </c>
      <c r="H314">
        <v>15237.5</v>
      </c>
      <c r="I314">
        <v>476.776692271233</v>
      </c>
      <c r="J314">
        <v>0.616619612792492</v>
      </c>
      <c r="K314">
        <v>0.84235188106635805</v>
      </c>
      <c r="L314">
        <v>0.97442046362909696</v>
      </c>
      <c r="M314" t="s">
        <v>959</v>
      </c>
      <c r="N314" t="s">
        <v>18</v>
      </c>
      <c r="O314" t="s">
        <v>19</v>
      </c>
      <c r="P314" s="1">
        <v>0.85516790357690897</v>
      </c>
      <c r="Q314" t="s">
        <v>20</v>
      </c>
    </row>
    <row r="315" spans="1:17" x14ac:dyDescent="0.35">
      <c r="A315">
        <v>312</v>
      </c>
      <c r="B315">
        <v>1245</v>
      </c>
      <c r="C315" t="s">
        <v>1307</v>
      </c>
      <c r="D315">
        <v>114</v>
      </c>
      <c r="E315">
        <v>40</v>
      </c>
      <c r="F315">
        <v>46.865106579075999</v>
      </c>
      <c r="G315">
        <v>2.8850573144878999</v>
      </c>
      <c r="H315">
        <v>1725</v>
      </c>
      <c r="I315">
        <v>313.84775996208202</v>
      </c>
      <c r="J315">
        <v>0.35652545099038302</v>
      </c>
      <c r="K315">
        <v>0.22007002705888701</v>
      </c>
      <c r="L315">
        <v>0.48936170212766</v>
      </c>
      <c r="M315" t="s">
        <v>959</v>
      </c>
      <c r="N315" t="s">
        <v>18</v>
      </c>
      <c r="O315" t="s">
        <v>19</v>
      </c>
      <c r="P315" s="1">
        <v>0.85515611247214396</v>
      </c>
      <c r="Q315" t="s">
        <v>20</v>
      </c>
    </row>
    <row r="316" spans="1:17" x14ac:dyDescent="0.35">
      <c r="A316">
        <v>313</v>
      </c>
      <c r="B316">
        <v>1320</v>
      </c>
      <c r="C316" t="s">
        <v>1931</v>
      </c>
      <c r="D316">
        <v>40</v>
      </c>
      <c r="E316">
        <v>40</v>
      </c>
      <c r="F316">
        <v>41.650796867547001</v>
      </c>
      <c r="G316">
        <v>1</v>
      </c>
      <c r="H316">
        <v>1362.5</v>
      </c>
      <c r="I316">
        <v>145.355338454247</v>
      </c>
      <c r="J316">
        <v>0.56761101457415497</v>
      </c>
      <c r="K316">
        <v>0.81037195282559105</v>
      </c>
      <c r="L316">
        <v>0.95614035087719296</v>
      </c>
      <c r="M316" t="s">
        <v>959</v>
      </c>
      <c r="N316" t="s">
        <v>18</v>
      </c>
      <c r="O316" t="s">
        <v>19</v>
      </c>
      <c r="P316" s="1">
        <v>0.85515160465527995</v>
      </c>
      <c r="Q316" t="s">
        <v>20</v>
      </c>
    </row>
    <row r="317" spans="1:17" x14ac:dyDescent="0.35">
      <c r="A317">
        <v>314</v>
      </c>
      <c r="B317">
        <v>421</v>
      </c>
      <c r="C317" t="s">
        <v>833</v>
      </c>
      <c r="D317">
        <v>193</v>
      </c>
      <c r="E317">
        <v>200</v>
      </c>
      <c r="F317">
        <v>185.62608970561001</v>
      </c>
      <c r="G317">
        <v>0.96685079077049896</v>
      </c>
      <c r="H317">
        <v>27062.5</v>
      </c>
      <c r="I317">
        <v>688.19804608821903</v>
      </c>
      <c r="J317">
        <v>0.74695280857735102</v>
      </c>
      <c r="K317">
        <v>0.71804375140987797</v>
      </c>
      <c r="L317">
        <v>0.91081194783340302</v>
      </c>
      <c r="M317" t="s">
        <v>959</v>
      </c>
      <c r="N317" t="s">
        <v>18</v>
      </c>
      <c r="O317" t="s">
        <v>19</v>
      </c>
      <c r="P317" s="1">
        <v>0.85494105934984399</v>
      </c>
      <c r="Q317" t="s">
        <v>20</v>
      </c>
    </row>
    <row r="318" spans="1:17" x14ac:dyDescent="0.35">
      <c r="A318">
        <v>315</v>
      </c>
      <c r="B318">
        <v>1843</v>
      </c>
      <c r="C318" t="s">
        <v>908</v>
      </c>
      <c r="D318">
        <v>34</v>
      </c>
      <c r="E318">
        <v>18</v>
      </c>
      <c r="F318">
        <v>22.212166116452401</v>
      </c>
      <c r="G318">
        <v>1.8749999750099899</v>
      </c>
      <c r="H318">
        <v>387.5</v>
      </c>
      <c r="I318">
        <v>85.355338454246507</v>
      </c>
      <c r="J318">
        <v>0.62044874858649202</v>
      </c>
      <c r="K318">
        <v>0.66837499419745405</v>
      </c>
      <c r="L318">
        <v>0.88571428571428601</v>
      </c>
      <c r="M318" t="s">
        <v>959</v>
      </c>
      <c r="N318" t="s">
        <v>18</v>
      </c>
      <c r="O318" t="s">
        <v>19</v>
      </c>
      <c r="P318" s="1">
        <v>0.85490695599228195</v>
      </c>
      <c r="Q318" t="s">
        <v>20</v>
      </c>
    </row>
    <row r="319" spans="1:17" x14ac:dyDescent="0.35">
      <c r="A319">
        <v>316</v>
      </c>
      <c r="B319">
        <v>647</v>
      </c>
      <c r="C319" t="s">
        <v>2078</v>
      </c>
      <c r="D319">
        <v>227</v>
      </c>
      <c r="E319">
        <v>101</v>
      </c>
      <c r="F319">
        <v>132.13363408754401</v>
      </c>
      <c r="G319">
        <v>2.2448979707502801</v>
      </c>
      <c r="H319">
        <v>13712.5</v>
      </c>
      <c r="I319">
        <v>599.91377532482102</v>
      </c>
      <c r="J319">
        <v>0.56156346515175404</v>
      </c>
      <c r="K319">
        <v>0.47879415037173201</v>
      </c>
      <c r="L319">
        <v>0.80131482834185497</v>
      </c>
      <c r="M319" t="s">
        <v>959</v>
      </c>
      <c r="N319" t="s">
        <v>18</v>
      </c>
      <c r="O319" t="s">
        <v>19</v>
      </c>
      <c r="P319" s="1">
        <v>0.85489137137887605</v>
      </c>
      <c r="Q319" t="s">
        <v>20</v>
      </c>
    </row>
    <row r="320" spans="1:17" x14ac:dyDescent="0.35">
      <c r="A320">
        <v>317</v>
      </c>
      <c r="B320">
        <v>1501</v>
      </c>
      <c r="C320" t="s">
        <v>911</v>
      </c>
      <c r="D320">
        <v>53</v>
      </c>
      <c r="E320">
        <v>25</v>
      </c>
      <c r="F320">
        <v>32.410224072142903</v>
      </c>
      <c r="G320">
        <v>2.1428573080039901</v>
      </c>
      <c r="H320">
        <v>825</v>
      </c>
      <c r="I320">
        <v>130.71067690849301</v>
      </c>
      <c r="J320">
        <v>0.52456763952575802</v>
      </c>
      <c r="K320">
        <v>0.606794569063699</v>
      </c>
      <c r="L320">
        <v>0.90410958904109595</v>
      </c>
      <c r="M320" t="s">
        <v>959</v>
      </c>
      <c r="N320" t="s">
        <v>18</v>
      </c>
      <c r="O320" t="s">
        <v>19</v>
      </c>
      <c r="P320" s="1">
        <v>0.85488796756892904</v>
      </c>
      <c r="Q320" t="s">
        <v>20</v>
      </c>
    </row>
    <row r="321" spans="1:17" x14ac:dyDescent="0.35">
      <c r="A321">
        <v>318</v>
      </c>
      <c r="B321">
        <v>438</v>
      </c>
      <c r="C321" t="s">
        <v>335</v>
      </c>
      <c r="D321">
        <v>244</v>
      </c>
      <c r="E321">
        <v>149</v>
      </c>
      <c r="F321">
        <v>181.024867856936</v>
      </c>
      <c r="G321">
        <v>1.63815795664941</v>
      </c>
      <c r="H321">
        <v>25737.5</v>
      </c>
      <c r="I321">
        <v>686.48231685161602</v>
      </c>
      <c r="J321">
        <v>0.57161969653696199</v>
      </c>
      <c r="K321">
        <v>0.68630555523672598</v>
      </c>
      <c r="L321">
        <v>0.92873252142535001</v>
      </c>
      <c r="M321" t="s">
        <v>959</v>
      </c>
      <c r="N321" t="s">
        <v>18</v>
      </c>
      <c r="O321" t="s">
        <v>19</v>
      </c>
      <c r="P321" s="1">
        <v>0.854796228097918</v>
      </c>
      <c r="Q321" t="s">
        <v>20</v>
      </c>
    </row>
    <row r="322" spans="1:17" x14ac:dyDescent="0.35">
      <c r="A322">
        <v>319</v>
      </c>
      <c r="B322">
        <v>544</v>
      </c>
      <c r="C322" t="s">
        <v>683</v>
      </c>
      <c r="D322">
        <v>185</v>
      </c>
      <c r="E322">
        <v>139</v>
      </c>
      <c r="F322">
        <v>155.485162815167</v>
      </c>
      <c r="G322">
        <v>1.3364930104106201</v>
      </c>
      <c r="H322">
        <v>18987.5</v>
      </c>
      <c r="I322">
        <v>545.77163994312298</v>
      </c>
      <c r="J322">
        <v>0.68410014696340904</v>
      </c>
      <c r="K322">
        <v>0.80104280097420399</v>
      </c>
      <c r="L322">
        <v>0.96875</v>
      </c>
      <c r="M322" t="s">
        <v>959</v>
      </c>
      <c r="N322" t="s">
        <v>18</v>
      </c>
      <c r="O322" t="s">
        <v>19</v>
      </c>
      <c r="P322" s="1">
        <v>0.85466489787445599</v>
      </c>
      <c r="Q322" t="s">
        <v>20</v>
      </c>
    </row>
    <row r="323" spans="1:17" x14ac:dyDescent="0.35">
      <c r="A323">
        <v>320</v>
      </c>
      <c r="B323">
        <v>616</v>
      </c>
      <c r="C323" t="s">
        <v>294</v>
      </c>
      <c r="D323">
        <v>208</v>
      </c>
      <c r="E323">
        <v>119</v>
      </c>
      <c r="F323">
        <v>139.45871807036499</v>
      </c>
      <c r="G323">
        <v>1.7495395041830699</v>
      </c>
      <c r="H323">
        <v>15275</v>
      </c>
      <c r="I323">
        <v>649.41124916076706</v>
      </c>
      <c r="J323">
        <v>0.52298519547123701</v>
      </c>
      <c r="K323">
        <v>0.45514677355337302</v>
      </c>
      <c r="L323">
        <v>0.74466788543571005</v>
      </c>
      <c r="M323" t="s">
        <v>959</v>
      </c>
      <c r="N323" t="s">
        <v>18</v>
      </c>
      <c r="O323" t="s">
        <v>19</v>
      </c>
      <c r="P323" s="1">
        <v>0.85439598665646999</v>
      </c>
      <c r="Q323" t="s">
        <v>20</v>
      </c>
    </row>
    <row r="324" spans="1:17" x14ac:dyDescent="0.35">
      <c r="A324">
        <v>321</v>
      </c>
      <c r="B324">
        <v>739</v>
      </c>
      <c r="C324" t="s">
        <v>960</v>
      </c>
      <c r="D324">
        <v>132</v>
      </c>
      <c r="E324">
        <v>97</v>
      </c>
      <c r="F324">
        <v>115.41780077956599</v>
      </c>
      <c r="G324">
        <v>1.3644067938259901</v>
      </c>
      <c r="H324">
        <v>10462.5</v>
      </c>
      <c r="I324">
        <v>408.49242150783499</v>
      </c>
      <c r="J324">
        <v>0.56247306150332399</v>
      </c>
      <c r="K324">
        <v>0.78791129718216801</v>
      </c>
      <c r="L324">
        <v>0.951136363636364</v>
      </c>
      <c r="M324" t="s">
        <v>959</v>
      </c>
      <c r="N324" t="s">
        <v>18</v>
      </c>
      <c r="O324" t="s">
        <v>19</v>
      </c>
      <c r="P324" s="1">
        <v>0.85437258122757898</v>
      </c>
      <c r="Q324" t="s">
        <v>20</v>
      </c>
    </row>
    <row r="325" spans="1:17" x14ac:dyDescent="0.35">
      <c r="A325">
        <v>322</v>
      </c>
      <c r="B325">
        <v>1822</v>
      </c>
      <c r="C325" t="s">
        <v>1979</v>
      </c>
      <c r="D325">
        <v>20</v>
      </c>
      <c r="E325">
        <v>25</v>
      </c>
      <c r="F325">
        <v>22.917489221187701</v>
      </c>
      <c r="G325">
        <v>0.8</v>
      </c>
      <c r="H325">
        <v>412.5</v>
      </c>
      <c r="I325">
        <v>81.213203072547898</v>
      </c>
      <c r="J325">
        <v>0.66812140424563804</v>
      </c>
      <c r="K325">
        <v>0.78592397591387397</v>
      </c>
      <c r="L325">
        <v>0.94285714285714295</v>
      </c>
      <c r="M325" t="s">
        <v>959</v>
      </c>
      <c r="N325" t="s">
        <v>18</v>
      </c>
      <c r="O325" t="s">
        <v>19</v>
      </c>
      <c r="P325" s="1">
        <v>0.854075292057208</v>
      </c>
      <c r="Q325" t="s">
        <v>20</v>
      </c>
    </row>
    <row r="326" spans="1:17" x14ac:dyDescent="0.35">
      <c r="A326">
        <v>323</v>
      </c>
      <c r="B326">
        <v>1053</v>
      </c>
      <c r="C326" t="s">
        <v>2247</v>
      </c>
      <c r="D326">
        <v>74</v>
      </c>
      <c r="E326">
        <v>64</v>
      </c>
      <c r="F326">
        <v>66.397228282854599</v>
      </c>
      <c r="G326">
        <v>1.16666654178712</v>
      </c>
      <c r="H326">
        <v>3462.5</v>
      </c>
      <c r="I326">
        <v>230.208150744438</v>
      </c>
      <c r="J326">
        <v>0.61412155895443898</v>
      </c>
      <c r="K326">
        <v>0.82102853945097598</v>
      </c>
      <c r="L326">
        <v>0.96515679442508695</v>
      </c>
      <c r="M326" t="s">
        <v>959</v>
      </c>
      <c r="N326" t="s">
        <v>18</v>
      </c>
      <c r="O326" t="s">
        <v>19</v>
      </c>
      <c r="P326" s="1">
        <v>0.85400358587292902</v>
      </c>
      <c r="Q326" t="s">
        <v>20</v>
      </c>
    </row>
    <row r="327" spans="1:17" x14ac:dyDescent="0.35">
      <c r="A327">
        <v>324</v>
      </c>
      <c r="B327">
        <v>1479</v>
      </c>
      <c r="C327" t="s">
        <v>2321</v>
      </c>
      <c r="D327">
        <v>30</v>
      </c>
      <c r="E327">
        <v>45</v>
      </c>
      <c r="F327">
        <v>33.377905890622699</v>
      </c>
      <c r="G327">
        <v>0.66666666666666696</v>
      </c>
      <c r="H327">
        <v>875</v>
      </c>
      <c r="I327">
        <v>136.56854152679401</v>
      </c>
      <c r="J327">
        <v>0.74407368820512398</v>
      </c>
      <c r="K327">
        <v>0.58954447572860103</v>
      </c>
      <c r="L327">
        <v>0.79545454545454497</v>
      </c>
      <c r="M327" t="s">
        <v>959</v>
      </c>
      <c r="N327" t="s">
        <v>18</v>
      </c>
      <c r="O327" t="s">
        <v>19</v>
      </c>
      <c r="P327" s="1">
        <v>0.85394306854156099</v>
      </c>
      <c r="Q327" t="s">
        <v>20</v>
      </c>
    </row>
    <row r="328" spans="1:17" x14ac:dyDescent="0.35">
      <c r="A328">
        <v>325</v>
      </c>
      <c r="B328">
        <v>966</v>
      </c>
      <c r="C328" t="s">
        <v>870</v>
      </c>
      <c r="D328">
        <v>99</v>
      </c>
      <c r="E328">
        <v>60</v>
      </c>
      <c r="F328">
        <v>78.481184354317406</v>
      </c>
      <c r="G328">
        <v>1.6470587488609401</v>
      </c>
      <c r="H328">
        <v>4837.5</v>
      </c>
      <c r="I328">
        <v>280.91882765293099</v>
      </c>
      <c r="J328">
        <v>0.54582661594131099</v>
      </c>
      <c r="K328">
        <v>0.770316405908402</v>
      </c>
      <c r="L328">
        <v>0.96508728179551095</v>
      </c>
      <c r="M328" t="s">
        <v>959</v>
      </c>
      <c r="N328" t="s">
        <v>18</v>
      </c>
      <c r="O328" t="s">
        <v>19</v>
      </c>
      <c r="P328" s="1">
        <v>0.85388677169342597</v>
      </c>
      <c r="Q328" t="s">
        <v>20</v>
      </c>
    </row>
    <row r="329" spans="1:17" x14ac:dyDescent="0.35">
      <c r="A329">
        <v>326</v>
      </c>
      <c r="B329">
        <v>1876</v>
      </c>
      <c r="C329" t="s">
        <v>1798</v>
      </c>
      <c r="D329">
        <v>20</v>
      </c>
      <c r="E329">
        <v>20</v>
      </c>
      <c r="F329">
        <v>21.483699284957801</v>
      </c>
      <c r="G329">
        <v>1</v>
      </c>
      <c r="H329">
        <v>362.5</v>
      </c>
      <c r="I329">
        <v>71.213203072547898</v>
      </c>
      <c r="J329">
        <v>0.476924231043587</v>
      </c>
      <c r="K329">
        <v>0.89824919065439102</v>
      </c>
      <c r="L329">
        <v>1</v>
      </c>
      <c r="M329" t="s">
        <v>959</v>
      </c>
      <c r="N329" t="s">
        <v>18</v>
      </c>
      <c r="O329" t="s">
        <v>19</v>
      </c>
      <c r="P329" s="1">
        <v>0.85388253069297304</v>
      </c>
      <c r="Q329" t="s">
        <v>20</v>
      </c>
    </row>
    <row r="330" spans="1:17" x14ac:dyDescent="0.35">
      <c r="A330">
        <v>327</v>
      </c>
      <c r="B330">
        <v>740</v>
      </c>
      <c r="C330" t="s">
        <v>1834</v>
      </c>
      <c r="D330">
        <v>96</v>
      </c>
      <c r="E330">
        <v>159</v>
      </c>
      <c r="F330">
        <v>115.34883286137899</v>
      </c>
      <c r="G330">
        <v>0.60563373682465005</v>
      </c>
      <c r="H330">
        <v>10450</v>
      </c>
      <c r="I330">
        <v>516.984843015671</v>
      </c>
      <c r="J330">
        <v>0.83875712345329101</v>
      </c>
      <c r="K330">
        <v>0.49132688977212902</v>
      </c>
      <c r="L330">
        <v>0.80076628352490398</v>
      </c>
      <c r="M330" t="s">
        <v>959</v>
      </c>
      <c r="N330" t="s">
        <v>18</v>
      </c>
      <c r="O330" t="s">
        <v>19</v>
      </c>
      <c r="P330" s="1">
        <v>0.85388019012767802</v>
      </c>
      <c r="Q330" t="s">
        <v>20</v>
      </c>
    </row>
    <row r="331" spans="1:17" x14ac:dyDescent="0.35">
      <c r="A331">
        <v>328</v>
      </c>
      <c r="B331">
        <v>1252</v>
      </c>
      <c r="C331" t="s">
        <v>1873</v>
      </c>
      <c r="D331">
        <v>50</v>
      </c>
      <c r="E331">
        <v>45</v>
      </c>
      <c r="F331">
        <v>46.524264916812797</v>
      </c>
      <c r="G331">
        <v>1.1111111111111101</v>
      </c>
      <c r="H331">
        <v>1700</v>
      </c>
      <c r="I331">
        <v>160.71067690849301</v>
      </c>
      <c r="J331">
        <v>0.550368966354286</v>
      </c>
      <c r="K331">
        <v>0.82712152822000795</v>
      </c>
      <c r="L331">
        <v>0.95104895104895104</v>
      </c>
      <c r="M331" t="s">
        <v>959</v>
      </c>
      <c r="N331" t="s">
        <v>18</v>
      </c>
      <c r="O331" t="s">
        <v>19</v>
      </c>
      <c r="P331" s="1">
        <v>0.85381605457115295</v>
      </c>
      <c r="Q331" t="s">
        <v>20</v>
      </c>
    </row>
    <row r="332" spans="1:17" x14ac:dyDescent="0.35">
      <c r="A332">
        <v>329</v>
      </c>
      <c r="B332">
        <v>1049</v>
      </c>
      <c r="C332" t="s">
        <v>2020</v>
      </c>
      <c r="D332">
        <v>61</v>
      </c>
      <c r="E332">
        <v>113</v>
      </c>
      <c r="F332">
        <v>67.112479387224496</v>
      </c>
      <c r="G332">
        <v>0.54504501722019405</v>
      </c>
      <c r="H332">
        <v>3537.5</v>
      </c>
      <c r="I332">
        <v>310.208150744438</v>
      </c>
      <c r="J332">
        <v>0.83107835177809397</v>
      </c>
      <c r="K332">
        <v>0.46195524567895402</v>
      </c>
      <c r="L332">
        <v>0.76693766937669405</v>
      </c>
      <c r="M332" t="s">
        <v>959</v>
      </c>
      <c r="N332" t="s">
        <v>18</v>
      </c>
      <c r="O332" t="s">
        <v>19</v>
      </c>
      <c r="P332" s="1">
        <v>0.85378223380257201</v>
      </c>
      <c r="Q332" t="s">
        <v>20</v>
      </c>
    </row>
    <row r="333" spans="1:17" x14ac:dyDescent="0.35">
      <c r="A333">
        <v>330</v>
      </c>
      <c r="B333">
        <v>930</v>
      </c>
      <c r="C333" t="s">
        <v>952</v>
      </c>
      <c r="D333">
        <v>79</v>
      </c>
      <c r="E333">
        <v>132</v>
      </c>
      <c r="F333">
        <v>84.534353637004301</v>
      </c>
      <c r="G333">
        <v>0.60086772543201705</v>
      </c>
      <c r="H333">
        <v>5612.5</v>
      </c>
      <c r="I333">
        <v>490.91882765293099</v>
      </c>
      <c r="J333">
        <v>0.68905242866259098</v>
      </c>
      <c r="K333">
        <v>0.29264886303777798</v>
      </c>
      <c r="L333">
        <v>0.663220088626292</v>
      </c>
      <c r="M333" t="s">
        <v>959</v>
      </c>
      <c r="N333" t="s">
        <v>18</v>
      </c>
      <c r="O333" t="s">
        <v>19</v>
      </c>
      <c r="P333" s="1">
        <v>0.85356852092225799</v>
      </c>
      <c r="Q333" t="s">
        <v>20</v>
      </c>
    </row>
    <row r="334" spans="1:17" x14ac:dyDescent="0.35">
      <c r="A334">
        <v>331</v>
      </c>
      <c r="B334">
        <v>1431</v>
      </c>
      <c r="C334" t="s">
        <v>2137</v>
      </c>
      <c r="D334">
        <v>40</v>
      </c>
      <c r="E334">
        <v>35</v>
      </c>
      <c r="F334">
        <v>35.458765494951599</v>
      </c>
      <c r="G334">
        <v>1.1428571428571399</v>
      </c>
      <c r="H334">
        <v>987.5</v>
      </c>
      <c r="I334">
        <v>129.49747383594499</v>
      </c>
      <c r="J334">
        <v>0.77416509146818602</v>
      </c>
      <c r="K334">
        <v>0.73998748577823503</v>
      </c>
      <c r="L334">
        <v>0.92941176470588205</v>
      </c>
      <c r="M334" t="s">
        <v>959</v>
      </c>
      <c r="N334" t="s">
        <v>18</v>
      </c>
      <c r="O334" t="s">
        <v>19</v>
      </c>
      <c r="P334" s="1">
        <v>0.85313629838697203</v>
      </c>
      <c r="Q334" t="s">
        <v>20</v>
      </c>
    </row>
    <row r="335" spans="1:17" x14ac:dyDescent="0.35">
      <c r="A335">
        <v>332</v>
      </c>
      <c r="B335">
        <v>1641</v>
      </c>
      <c r="C335" t="s">
        <v>1277</v>
      </c>
      <c r="D335">
        <v>24</v>
      </c>
      <c r="E335">
        <v>39</v>
      </c>
      <c r="F335">
        <v>27.350104799285699</v>
      </c>
      <c r="G335">
        <v>0.61999997923791805</v>
      </c>
      <c r="H335">
        <v>587.5</v>
      </c>
      <c r="I335">
        <v>113.63960921764399</v>
      </c>
      <c r="J335">
        <v>0.76313205395527495</v>
      </c>
      <c r="K335">
        <v>0.57168694097130601</v>
      </c>
      <c r="L335">
        <v>0.81034482758620696</v>
      </c>
      <c r="M335" t="s">
        <v>959</v>
      </c>
      <c r="N335" t="s">
        <v>18</v>
      </c>
      <c r="O335" t="s">
        <v>19</v>
      </c>
      <c r="P335" s="1">
        <v>0.85312353215403203</v>
      </c>
      <c r="Q335" t="s">
        <v>20</v>
      </c>
    </row>
    <row r="336" spans="1:17" x14ac:dyDescent="0.35">
      <c r="A336">
        <v>333</v>
      </c>
      <c r="B336">
        <v>813</v>
      </c>
      <c r="C336" t="s">
        <v>580</v>
      </c>
      <c r="D336">
        <v>172</v>
      </c>
      <c r="E336">
        <v>91</v>
      </c>
      <c r="F336">
        <v>103.494577974329</v>
      </c>
      <c r="G336">
        <v>1.89085547605923</v>
      </c>
      <c r="H336">
        <v>8412.5</v>
      </c>
      <c r="I336">
        <v>594.05591070651997</v>
      </c>
      <c r="J336">
        <v>0.42188816601571499</v>
      </c>
      <c r="K336">
        <v>0.29955756971551201</v>
      </c>
      <c r="L336">
        <v>0.73072747014115103</v>
      </c>
      <c r="M336" t="s">
        <v>959</v>
      </c>
      <c r="N336" t="s">
        <v>18</v>
      </c>
      <c r="O336" t="s">
        <v>19</v>
      </c>
      <c r="P336" s="1">
        <v>0.852766573419657</v>
      </c>
      <c r="Q336" t="s">
        <v>20</v>
      </c>
    </row>
    <row r="337" spans="1:17" x14ac:dyDescent="0.35">
      <c r="A337">
        <v>334</v>
      </c>
      <c r="B337">
        <v>692</v>
      </c>
      <c r="C337" t="s">
        <v>2014</v>
      </c>
      <c r="D337">
        <v>112</v>
      </c>
      <c r="E337">
        <v>141</v>
      </c>
      <c r="F337">
        <v>122.76796451355899</v>
      </c>
      <c r="G337">
        <v>0.79365081299302198</v>
      </c>
      <c r="H337">
        <v>11837.5</v>
      </c>
      <c r="I337">
        <v>429.20309841632798</v>
      </c>
      <c r="J337">
        <v>0.74339953994188601</v>
      </c>
      <c r="K337">
        <v>0.80750302715170796</v>
      </c>
      <c r="L337">
        <v>0.967313585291113</v>
      </c>
      <c r="M337" t="s">
        <v>959</v>
      </c>
      <c r="N337" t="s">
        <v>18</v>
      </c>
      <c r="O337" t="s">
        <v>19</v>
      </c>
      <c r="P337" s="1">
        <v>0.85257309087326205</v>
      </c>
      <c r="Q337" t="s">
        <v>20</v>
      </c>
    </row>
    <row r="338" spans="1:17" x14ac:dyDescent="0.35">
      <c r="A338">
        <v>335</v>
      </c>
      <c r="B338">
        <v>1580</v>
      </c>
      <c r="C338" t="s">
        <v>1618</v>
      </c>
      <c r="D338">
        <v>35</v>
      </c>
      <c r="E338">
        <v>20</v>
      </c>
      <c r="F338">
        <v>29.316150714175201</v>
      </c>
      <c r="G338">
        <v>1.75</v>
      </c>
      <c r="H338">
        <v>675</v>
      </c>
      <c r="I338">
        <v>104.14213538169901</v>
      </c>
      <c r="J338">
        <v>0.69651930621321001</v>
      </c>
      <c r="K338">
        <v>0.78209710806561905</v>
      </c>
      <c r="L338">
        <v>1</v>
      </c>
      <c r="M338" t="s">
        <v>959</v>
      </c>
      <c r="N338" t="s">
        <v>18</v>
      </c>
      <c r="O338" t="s">
        <v>19</v>
      </c>
      <c r="P338" s="1">
        <v>0.85256199062609195</v>
      </c>
      <c r="Q338" t="s">
        <v>20</v>
      </c>
    </row>
    <row r="339" spans="1:17" x14ac:dyDescent="0.35">
      <c r="A339">
        <v>336</v>
      </c>
      <c r="B339">
        <v>1597</v>
      </c>
      <c r="C339" t="s">
        <v>1270</v>
      </c>
      <c r="D339">
        <v>30</v>
      </c>
      <c r="E339">
        <v>35</v>
      </c>
      <c r="F339">
        <v>29.043436408025901</v>
      </c>
      <c r="G339">
        <v>0.85714285714285698</v>
      </c>
      <c r="H339">
        <v>662.5</v>
      </c>
      <c r="I339">
        <v>109.497473835945</v>
      </c>
      <c r="J339">
        <v>0.731986993959439</v>
      </c>
      <c r="K339">
        <v>0.69436456044183004</v>
      </c>
      <c r="L339">
        <v>0.88333333333333297</v>
      </c>
      <c r="M339" t="s">
        <v>959</v>
      </c>
      <c r="N339" t="s">
        <v>18</v>
      </c>
      <c r="O339" t="s">
        <v>19</v>
      </c>
      <c r="P339" s="1">
        <v>0.852379382319851</v>
      </c>
      <c r="Q339" t="s">
        <v>20</v>
      </c>
    </row>
    <row r="340" spans="1:17" x14ac:dyDescent="0.35">
      <c r="A340">
        <v>337</v>
      </c>
      <c r="B340">
        <v>1247</v>
      </c>
      <c r="C340" t="s">
        <v>2484</v>
      </c>
      <c r="D340">
        <v>80</v>
      </c>
      <c r="E340">
        <v>35</v>
      </c>
      <c r="F340">
        <v>46.865106579075999</v>
      </c>
      <c r="G340">
        <v>2.28571428571429</v>
      </c>
      <c r="H340">
        <v>1725</v>
      </c>
      <c r="I340">
        <v>206.56854152679401</v>
      </c>
      <c r="J340">
        <v>0.79689667467157099</v>
      </c>
      <c r="K340">
        <v>0.50800805325051102</v>
      </c>
      <c r="L340">
        <v>0.82634730538922196</v>
      </c>
      <c r="M340" t="s">
        <v>959</v>
      </c>
      <c r="N340" t="s">
        <v>18</v>
      </c>
      <c r="O340" t="s">
        <v>19</v>
      </c>
      <c r="P340" s="1">
        <v>0.85193558173565298</v>
      </c>
      <c r="Q340" t="s">
        <v>20</v>
      </c>
    </row>
    <row r="341" spans="1:17" x14ac:dyDescent="0.35">
      <c r="A341">
        <v>338</v>
      </c>
      <c r="B341">
        <v>1879</v>
      </c>
      <c r="C341" t="s">
        <v>867</v>
      </c>
      <c r="D341">
        <v>25</v>
      </c>
      <c r="E341">
        <v>20</v>
      </c>
      <c r="F341">
        <v>21.483699284957801</v>
      </c>
      <c r="G341">
        <v>1.25</v>
      </c>
      <c r="H341">
        <v>362.5</v>
      </c>
      <c r="I341">
        <v>75.355338454246507</v>
      </c>
      <c r="J341">
        <v>0.65795299629312598</v>
      </c>
      <c r="K341">
        <v>0.80221323982639903</v>
      </c>
      <c r="L341">
        <v>0.93548387096774199</v>
      </c>
      <c r="M341" t="s">
        <v>959</v>
      </c>
      <c r="N341" t="s">
        <v>18</v>
      </c>
      <c r="O341" t="s">
        <v>19</v>
      </c>
      <c r="P341" s="1">
        <v>0.85190025634852196</v>
      </c>
      <c r="Q341" t="s">
        <v>20</v>
      </c>
    </row>
    <row r="342" spans="1:17" x14ac:dyDescent="0.35">
      <c r="A342">
        <v>339</v>
      </c>
      <c r="B342">
        <v>229</v>
      </c>
      <c r="C342" t="s">
        <v>37</v>
      </c>
      <c r="D342">
        <v>255</v>
      </c>
      <c r="E342">
        <v>330</v>
      </c>
      <c r="F342">
        <v>284.37057967552101</v>
      </c>
      <c r="G342">
        <v>0.77272727272727304</v>
      </c>
      <c r="H342">
        <v>63512.5</v>
      </c>
      <c r="I342">
        <v>995.47726452350605</v>
      </c>
      <c r="J342">
        <v>0.68092052070541198</v>
      </c>
      <c r="K342">
        <v>0.80539027360244397</v>
      </c>
      <c r="L342">
        <v>0.97244019138755999</v>
      </c>
      <c r="M342" t="s">
        <v>959</v>
      </c>
      <c r="N342" t="s">
        <v>18</v>
      </c>
      <c r="O342" t="s">
        <v>19</v>
      </c>
      <c r="P342" s="1">
        <v>0.85185432479216605</v>
      </c>
      <c r="Q342" t="s">
        <v>20</v>
      </c>
    </row>
    <row r="343" spans="1:17" x14ac:dyDescent="0.35">
      <c r="A343">
        <v>340</v>
      </c>
      <c r="B343">
        <v>1726</v>
      </c>
      <c r="C343" t="s">
        <v>2248</v>
      </c>
      <c r="D343">
        <v>20</v>
      </c>
      <c r="E343">
        <v>30</v>
      </c>
      <c r="F343">
        <v>24.913937425834401</v>
      </c>
      <c r="G343">
        <v>0.66666666666666696</v>
      </c>
      <c r="H343">
        <v>487.5</v>
      </c>
      <c r="I343">
        <v>85.355338454246507</v>
      </c>
      <c r="J343">
        <v>0.71528037093951702</v>
      </c>
      <c r="K343">
        <v>0.84085886366776497</v>
      </c>
      <c r="L343">
        <v>0.97499999999999998</v>
      </c>
      <c r="M343" t="s">
        <v>959</v>
      </c>
      <c r="N343" t="s">
        <v>18</v>
      </c>
      <c r="O343" t="s">
        <v>19</v>
      </c>
      <c r="P343" s="1">
        <v>0.85173627601388802</v>
      </c>
      <c r="Q343" t="s">
        <v>20</v>
      </c>
    </row>
    <row r="344" spans="1:17" x14ac:dyDescent="0.35">
      <c r="A344">
        <v>341</v>
      </c>
      <c r="B344">
        <v>1432</v>
      </c>
      <c r="C344" t="s">
        <v>1293</v>
      </c>
      <c r="D344">
        <v>32</v>
      </c>
      <c r="E344">
        <v>42</v>
      </c>
      <c r="F344">
        <v>35.458765494951599</v>
      </c>
      <c r="G344">
        <v>0.75000005619580101</v>
      </c>
      <c r="H344">
        <v>987.5</v>
      </c>
      <c r="I344">
        <v>127.78174459934201</v>
      </c>
      <c r="J344">
        <v>0.735448684591685</v>
      </c>
      <c r="K344">
        <v>0.75999256190645603</v>
      </c>
      <c r="L344">
        <v>0.92941176470588205</v>
      </c>
      <c r="M344" t="s">
        <v>959</v>
      </c>
      <c r="N344" t="s">
        <v>18</v>
      </c>
      <c r="O344" t="s">
        <v>19</v>
      </c>
      <c r="P344" s="1">
        <v>0.85163178462767097</v>
      </c>
      <c r="Q344" t="s">
        <v>20</v>
      </c>
    </row>
    <row r="345" spans="1:17" x14ac:dyDescent="0.35">
      <c r="A345">
        <v>342</v>
      </c>
      <c r="B345">
        <v>1585</v>
      </c>
      <c r="C345" t="s">
        <v>1284</v>
      </c>
      <c r="D345">
        <v>24</v>
      </c>
      <c r="E345">
        <v>40</v>
      </c>
      <c r="F345">
        <v>29.316150714175201</v>
      </c>
      <c r="G345">
        <v>0.58620688019728096</v>
      </c>
      <c r="H345">
        <v>675</v>
      </c>
      <c r="I345">
        <v>106.56854152679399</v>
      </c>
      <c r="J345">
        <v>0.79048321489974904</v>
      </c>
      <c r="K345">
        <v>0.74688819037962695</v>
      </c>
      <c r="L345">
        <v>0.94736842105263197</v>
      </c>
      <c r="M345" t="s">
        <v>959</v>
      </c>
      <c r="N345" t="s">
        <v>18</v>
      </c>
      <c r="O345" t="s">
        <v>19</v>
      </c>
      <c r="P345" s="1">
        <v>0.85162305027749496</v>
      </c>
      <c r="Q345" t="s">
        <v>20</v>
      </c>
    </row>
    <row r="346" spans="1:17" x14ac:dyDescent="0.35">
      <c r="A346">
        <v>343</v>
      </c>
      <c r="B346">
        <v>363</v>
      </c>
      <c r="C346" t="s">
        <v>116</v>
      </c>
      <c r="D346">
        <v>252</v>
      </c>
      <c r="E346">
        <v>181</v>
      </c>
      <c r="F346">
        <v>204.47494602087801</v>
      </c>
      <c r="G346">
        <v>1.39039976516693</v>
      </c>
      <c r="H346">
        <v>32837.5</v>
      </c>
      <c r="I346">
        <v>720.62445223331497</v>
      </c>
      <c r="J346">
        <v>0.66574982742927702</v>
      </c>
      <c r="K346">
        <v>0.79462451758095898</v>
      </c>
      <c r="L346">
        <v>0.96901512357063802</v>
      </c>
      <c r="M346" t="s">
        <v>959</v>
      </c>
      <c r="N346" t="s">
        <v>18</v>
      </c>
      <c r="O346" t="s">
        <v>19</v>
      </c>
      <c r="P346" s="1">
        <v>0.85105922642590504</v>
      </c>
      <c r="Q346" t="s">
        <v>20</v>
      </c>
    </row>
    <row r="347" spans="1:17" x14ac:dyDescent="0.35">
      <c r="A347">
        <v>344</v>
      </c>
      <c r="B347">
        <v>1399</v>
      </c>
      <c r="C347" t="s">
        <v>2485</v>
      </c>
      <c r="D347">
        <v>55</v>
      </c>
      <c r="E347">
        <v>50</v>
      </c>
      <c r="F347">
        <v>36.780660900548099</v>
      </c>
      <c r="G347">
        <v>1.1000000000000001</v>
      </c>
      <c r="H347">
        <v>1062.5</v>
      </c>
      <c r="I347">
        <v>207.78174459934201</v>
      </c>
      <c r="J347">
        <v>0.69854606829219001</v>
      </c>
      <c r="K347">
        <v>0.30926019536987098</v>
      </c>
      <c r="L347">
        <v>0.55921052631578905</v>
      </c>
      <c r="M347" t="s">
        <v>959</v>
      </c>
      <c r="N347" t="s">
        <v>18</v>
      </c>
      <c r="O347" t="s">
        <v>19</v>
      </c>
      <c r="P347" s="1">
        <v>0.85098709556565699</v>
      </c>
      <c r="Q347" t="s">
        <v>20</v>
      </c>
    </row>
    <row r="348" spans="1:17" x14ac:dyDescent="0.35">
      <c r="A348">
        <v>345</v>
      </c>
      <c r="B348">
        <v>1504</v>
      </c>
      <c r="C348" t="s">
        <v>859</v>
      </c>
      <c r="D348">
        <v>45</v>
      </c>
      <c r="E348">
        <v>30</v>
      </c>
      <c r="F348">
        <v>32.1637549129034</v>
      </c>
      <c r="G348">
        <v>1.5</v>
      </c>
      <c r="H348">
        <v>812.5</v>
      </c>
      <c r="I348">
        <v>135.355338454247</v>
      </c>
      <c r="J348">
        <v>0.66472915394899101</v>
      </c>
      <c r="K348">
        <v>0.55729154655711099</v>
      </c>
      <c r="L348">
        <v>0.80246913580246904</v>
      </c>
      <c r="M348" t="s">
        <v>959</v>
      </c>
      <c r="N348" t="s">
        <v>18</v>
      </c>
      <c r="O348" t="s">
        <v>19</v>
      </c>
      <c r="P348" s="1">
        <v>0.85096417727448104</v>
      </c>
      <c r="Q348" t="s">
        <v>20</v>
      </c>
    </row>
    <row r="349" spans="1:17" x14ac:dyDescent="0.35">
      <c r="A349">
        <v>346</v>
      </c>
      <c r="B349">
        <v>1468</v>
      </c>
      <c r="C349" t="s">
        <v>1934</v>
      </c>
      <c r="D349">
        <v>50</v>
      </c>
      <c r="E349">
        <v>25</v>
      </c>
      <c r="F349">
        <v>34.085643379153602</v>
      </c>
      <c r="G349">
        <v>2</v>
      </c>
      <c r="H349">
        <v>912.5</v>
      </c>
      <c r="I349">
        <v>129.49747383594499</v>
      </c>
      <c r="J349">
        <v>0.65499884476746895</v>
      </c>
      <c r="K349">
        <v>0.68378590457988797</v>
      </c>
      <c r="L349">
        <v>0.924050632911392</v>
      </c>
      <c r="M349" t="s">
        <v>959</v>
      </c>
      <c r="N349" t="s">
        <v>18</v>
      </c>
      <c r="O349" t="s">
        <v>19</v>
      </c>
      <c r="P349" s="1">
        <v>0.85063583609474203</v>
      </c>
      <c r="Q349" t="s">
        <v>20</v>
      </c>
    </row>
    <row r="350" spans="1:17" x14ac:dyDescent="0.35">
      <c r="A350">
        <v>347</v>
      </c>
      <c r="B350">
        <v>1607</v>
      </c>
      <c r="C350" t="s">
        <v>1300</v>
      </c>
      <c r="D350">
        <v>40</v>
      </c>
      <c r="E350">
        <v>25</v>
      </c>
      <c r="F350">
        <v>28.768136958757999</v>
      </c>
      <c r="G350">
        <v>1.6</v>
      </c>
      <c r="H350">
        <v>650</v>
      </c>
      <c r="I350">
        <v>112.426406145096</v>
      </c>
      <c r="J350">
        <v>0.56941017999506405</v>
      </c>
      <c r="K350">
        <v>0.64622918013130204</v>
      </c>
      <c r="L350">
        <v>0.86666666666666703</v>
      </c>
      <c r="M350" t="s">
        <v>959</v>
      </c>
      <c r="N350" t="s">
        <v>18</v>
      </c>
      <c r="O350" t="s">
        <v>19</v>
      </c>
      <c r="P350" s="1">
        <v>0.85061350299945904</v>
      </c>
      <c r="Q350" t="s">
        <v>20</v>
      </c>
    </row>
    <row r="351" spans="1:17" x14ac:dyDescent="0.35">
      <c r="A351">
        <v>348</v>
      </c>
      <c r="B351">
        <v>1190</v>
      </c>
      <c r="C351" t="s">
        <v>66</v>
      </c>
      <c r="D351">
        <v>48</v>
      </c>
      <c r="E351">
        <v>71</v>
      </c>
      <c r="F351">
        <v>51.708829458264098</v>
      </c>
      <c r="G351">
        <v>0.670329713836882</v>
      </c>
      <c r="H351">
        <v>2100</v>
      </c>
      <c r="I351">
        <v>233.13708305358901</v>
      </c>
      <c r="J351">
        <v>0.81794549492930702</v>
      </c>
      <c r="K351">
        <v>0.48551923697667798</v>
      </c>
      <c r="L351">
        <v>0.75</v>
      </c>
      <c r="M351" t="s">
        <v>959</v>
      </c>
      <c r="N351" t="s">
        <v>18</v>
      </c>
      <c r="O351" t="s">
        <v>19</v>
      </c>
      <c r="P351" s="1">
        <v>0.85050151582383404</v>
      </c>
      <c r="Q351" t="s">
        <v>20</v>
      </c>
    </row>
    <row r="352" spans="1:17" x14ac:dyDescent="0.35">
      <c r="A352">
        <v>349</v>
      </c>
      <c r="B352">
        <v>651</v>
      </c>
      <c r="C352" t="s">
        <v>628</v>
      </c>
      <c r="D352">
        <v>143</v>
      </c>
      <c r="E352">
        <v>129</v>
      </c>
      <c r="F352">
        <v>131.59049284959099</v>
      </c>
      <c r="G352">
        <v>1.1111111111111101</v>
      </c>
      <c r="H352">
        <v>13600</v>
      </c>
      <c r="I352">
        <v>476.27416610717802</v>
      </c>
      <c r="J352">
        <v>0.61738828961238001</v>
      </c>
      <c r="K352">
        <v>0.75341579681339998</v>
      </c>
      <c r="L352">
        <v>0.93230505569837197</v>
      </c>
      <c r="M352" t="s">
        <v>959</v>
      </c>
      <c r="N352" t="s">
        <v>18</v>
      </c>
      <c r="O352" t="s">
        <v>19</v>
      </c>
      <c r="P352" s="1">
        <v>0.85041753065954495</v>
      </c>
      <c r="Q352" t="s">
        <v>20</v>
      </c>
    </row>
    <row r="353" spans="1:17" x14ac:dyDescent="0.35">
      <c r="A353">
        <v>350</v>
      </c>
      <c r="B353">
        <v>871</v>
      </c>
      <c r="C353" t="s">
        <v>662</v>
      </c>
      <c r="D353">
        <v>63</v>
      </c>
      <c r="E353">
        <v>161</v>
      </c>
      <c r="F353">
        <v>93.048529833625594</v>
      </c>
      <c r="G353">
        <v>0.39306362161492298</v>
      </c>
      <c r="H353">
        <v>6800</v>
      </c>
      <c r="I353">
        <v>402.13203072547901</v>
      </c>
      <c r="J353">
        <v>0.92166814581830603</v>
      </c>
      <c r="K353">
        <v>0.52842267190798897</v>
      </c>
      <c r="L353">
        <v>0.88168557536466796</v>
      </c>
      <c r="M353" t="s">
        <v>959</v>
      </c>
      <c r="N353" t="s">
        <v>18</v>
      </c>
      <c r="O353" t="s">
        <v>19</v>
      </c>
      <c r="P353" s="1">
        <v>0.85030739328705296</v>
      </c>
      <c r="Q353" t="s">
        <v>20</v>
      </c>
    </row>
    <row r="354" spans="1:17" x14ac:dyDescent="0.35">
      <c r="A354">
        <v>351</v>
      </c>
      <c r="B354">
        <v>1154</v>
      </c>
      <c r="C354" t="s">
        <v>750</v>
      </c>
      <c r="D354">
        <v>119</v>
      </c>
      <c r="E354">
        <v>53</v>
      </c>
      <c r="F354">
        <v>53.820256077730598</v>
      </c>
      <c r="G354">
        <v>2.2482270201133101</v>
      </c>
      <c r="H354">
        <v>2275</v>
      </c>
      <c r="I354">
        <v>369.70562458038302</v>
      </c>
      <c r="J354">
        <v>0.49787964264021001</v>
      </c>
      <c r="K354">
        <v>0.20916024859819299</v>
      </c>
      <c r="L354">
        <v>0.49456521739130399</v>
      </c>
      <c r="M354" t="s">
        <v>959</v>
      </c>
      <c r="N354" t="s">
        <v>18</v>
      </c>
      <c r="O354" t="s">
        <v>19</v>
      </c>
      <c r="P354" s="1">
        <v>0.85026275985459498</v>
      </c>
      <c r="Q354" t="s">
        <v>20</v>
      </c>
    </row>
    <row r="355" spans="1:17" x14ac:dyDescent="0.35">
      <c r="A355">
        <v>352</v>
      </c>
      <c r="B355">
        <v>1617</v>
      </c>
      <c r="C355" t="s">
        <v>1332</v>
      </c>
      <c r="D355">
        <v>32</v>
      </c>
      <c r="E355">
        <v>25</v>
      </c>
      <c r="F355">
        <v>28.209479177387799</v>
      </c>
      <c r="G355">
        <v>1.28571423066534</v>
      </c>
      <c r="H355">
        <v>625</v>
      </c>
      <c r="I355">
        <v>96.568541526794405</v>
      </c>
      <c r="J355">
        <v>0.54282545534036897</v>
      </c>
      <c r="K355">
        <v>0.84220639884401804</v>
      </c>
      <c r="L355">
        <v>0.96153846153846201</v>
      </c>
      <c r="M355" t="s">
        <v>959</v>
      </c>
      <c r="N355" t="s">
        <v>18</v>
      </c>
      <c r="O355" t="s">
        <v>19</v>
      </c>
      <c r="P355" s="1">
        <v>0.85024032521537096</v>
      </c>
      <c r="Q355" t="s">
        <v>20</v>
      </c>
    </row>
    <row r="356" spans="1:17" x14ac:dyDescent="0.35">
      <c r="A356">
        <v>353</v>
      </c>
      <c r="B356">
        <v>783</v>
      </c>
      <c r="C356" t="s">
        <v>1071</v>
      </c>
      <c r="D356">
        <v>185</v>
      </c>
      <c r="E356">
        <v>79</v>
      </c>
      <c r="F356">
        <v>108.377279907654</v>
      </c>
      <c r="G356">
        <v>2.3470317191954799</v>
      </c>
      <c r="H356">
        <v>9225</v>
      </c>
      <c r="I356">
        <v>504.55843687057501</v>
      </c>
      <c r="J356">
        <v>0.49386309451800098</v>
      </c>
      <c r="K356">
        <v>0.45535833851622798</v>
      </c>
      <c r="L356">
        <v>0.78510638297872304</v>
      </c>
      <c r="M356" t="s">
        <v>959</v>
      </c>
      <c r="N356" t="s">
        <v>18</v>
      </c>
      <c r="O356" t="s">
        <v>19</v>
      </c>
      <c r="P356" s="1">
        <v>0.85023843329345505</v>
      </c>
      <c r="Q356" t="s">
        <v>20</v>
      </c>
    </row>
    <row r="357" spans="1:17" x14ac:dyDescent="0.35">
      <c r="A357">
        <v>354</v>
      </c>
      <c r="B357">
        <v>536</v>
      </c>
      <c r="C357" t="s">
        <v>901</v>
      </c>
      <c r="D357">
        <v>145</v>
      </c>
      <c r="E357">
        <v>175</v>
      </c>
      <c r="F357">
        <v>157.56957549709799</v>
      </c>
      <c r="G357">
        <v>0.82857142857142896</v>
      </c>
      <c r="H357">
        <v>19500</v>
      </c>
      <c r="I357">
        <v>552.13203072547901</v>
      </c>
      <c r="J357">
        <v>0.74746337876786195</v>
      </c>
      <c r="K357">
        <v>0.80381959763934197</v>
      </c>
      <c r="L357">
        <v>0.97439100562148695</v>
      </c>
      <c r="M357" t="s">
        <v>959</v>
      </c>
      <c r="N357" t="s">
        <v>18</v>
      </c>
      <c r="O357" t="s">
        <v>19</v>
      </c>
      <c r="P357" s="1">
        <v>0.85021719844191401</v>
      </c>
      <c r="Q357" t="s">
        <v>20</v>
      </c>
    </row>
    <row r="358" spans="1:17" x14ac:dyDescent="0.35">
      <c r="A358">
        <v>355</v>
      </c>
      <c r="B358">
        <v>1109</v>
      </c>
      <c r="C358" t="s">
        <v>1247</v>
      </c>
      <c r="D358">
        <v>74</v>
      </c>
      <c r="E358">
        <v>53</v>
      </c>
      <c r="F358">
        <v>59.441061032253401</v>
      </c>
      <c r="G358">
        <v>1.3999998921040699</v>
      </c>
      <c r="H358">
        <v>2775</v>
      </c>
      <c r="I358">
        <v>217.27921843528699</v>
      </c>
      <c r="J358">
        <v>0.57367487364073999</v>
      </c>
      <c r="K358">
        <v>0.738646204615791</v>
      </c>
      <c r="L358">
        <v>0.92500000000000004</v>
      </c>
      <c r="M358" t="s">
        <v>959</v>
      </c>
      <c r="N358" t="s">
        <v>18</v>
      </c>
      <c r="O358" t="s">
        <v>19</v>
      </c>
      <c r="P358" s="1">
        <v>0.850123761484609</v>
      </c>
      <c r="Q358" t="s">
        <v>20</v>
      </c>
    </row>
    <row r="359" spans="1:17" x14ac:dyDescent="0.35">
      <c r="A359">
        <v>356</v>
      </c>
      <c r="B359">
        <v>1016</v>
      </c>
      <c r="C359" t="s">
        <v>794</v>
      </c>
      <c r="D359">
        <v>112</v>
      </c>
      <c r="E359">
        <v>70</v>
      </c>
      <c r="F359">
        <v>71.920342396894895</v>
      </c>
      <c r="G359">
        <v>1.60465129752256</v>
      </c>
      <c r="H359">
        <v>4062.5</v>
      </c>
      <c r="I359">
        <v>332.634556889534</v>
      </c>
      <c r="J359">
        <v>0.425961750296456</v>
      </c>
      <c r="K359">
        <v>0.461390350211758</v>
      </c>
      <c r="L359">
        <v>0.75757575757575801</v>
      </c>
      <c r="M359" t="s">
        <v>959</v>
      </c>
      <c r="N359" t="s">
        <v>18</v>
      </c>
      <c r="O359" t="s">
        <v>19</v>
      </c>
      <c r="P359" s="1">
        <v>0.85007167125315397</v>
      </c>
      <c r="Q359" t="s">
        <v>20</v>
      </c>
    </row>
    <row r="360" spans="1:17" x14ac:dyDescent="0.35">
      <c r="A360">
        <v>357</v>
      </c>
      <c r="B360">
        <v>790</v>
      </c>
      <c r="C360" t="s">
        <v>1939</v>
      </c>
      <c r="D360">
        <v>95</v>
      </c>
      <c r="E360">
        <v>155</v>
      </c>
      <c r="F360">
        <v>106.675106895051</v>
      </c>
      <c r="G360">
        <v>0.61290322580645196</v>
      </c>
      <c r="H360">
        <v>8937.5</v>
      </c>
      <c r="I360">
        <v>539.91377532482102</v>
      </c>
      <c r="J360">
        <v>0.69820124103645798</v>
      </c>
      <c r="K360">
        <v>0.38528056532344701</v>
      </c>
      <c r="L360">
        <v>0.751050420168067</v>
      </c>
      <c r="M360" t="s">
        <v>959</v>
      </c>
      <c r="N360" t="s">
        <v>18</v>
      </c>
      <c r="O360" t="s">
        <v>19</v>
      </c>
      <c r="P360" s="1">
        <v>0.849825248477591</v>
      </c>
      <c r="Q360" t="s">
        <v>20</v>
      </c>
    </row>
    <row r="361" spans="1:17" x14ac:dyDescent="0.35">
      <c r="A361">
        <v>358</v>
      </c>
      <c r="B361">
        <v>259</v>
      </c>
      <c r="C361" t="s">
        <v>177</v>
      </c>
      <c r="D361">
        <v>402</v>
      </c>
      <c r="E361">
        <v>210</v>
      </c>
      <c r="F361">
        <v>264.53814181986399</v>
      </c>
      <c r="G361">
        <v>1.91163980816987</v>
      </c>
      <c r="H361">
        <v>54962.5</v>
      </c>
      <c r="I361">
        <v>1235.1828891038899</v>
      </c>
      <c r="J361">
        <v>0.71222387194749304</v>
      </c>
      <c r="K361">
        <v>0.45270345507207899</v>
      </c>
      <c r="L361">
        <v>0.82728127939792995</v>
      </c>
      <c r="M361" t="s">
        <v>959</v>
      </c>
      <c r="N361" t="s">
        <v>18</v>
      </c>
      <c r="O361" t="s">
        <v>19</v>
      </c>
      <c r="P361" s="1">
        <v>0.84962730734789405</v>
      </c>
      <c r="Q361" t="s">
        <v>20</v>
      </c>
    </row>
    <row r="362" spans="1:17" x14ac:dyDescent="0.35">
      <c r="A362">
        <v>359</v>
      </c>
      <c r="B362">
        <v>549</v>
      </c>
      <c r="C362" t="s">
        <v>345</v>
      </c>
      <c r="D362">
        <v>177</v>
      </c>
      <c r="E362">
        <v>144</v>
      </c>
      <c r="F362">
        <v>154.81839176803101</v>
      </c>
      <c r="G362">
        <v>1.2284482832902801</v>
      </c>
      <c r="H362">
        <v>18825</v>
      </c>
      <c r="I362">
        <v>556.27416610717796</v>
      </c>
      <c r="J362">
        <v>0.56912155596722702</v>
      </c>
      <c r="K362">
        <v>0.76448165130491297</v>
      </c>
      <c r="L362">
        <v>0.94836272040302305</v>
      </c>
      <c r="M362" t="s">
        <v>959</v>
      </c>
      <c r="N362" t="s">
        <v>18</v>
      </c>
      <c r="O362" t="s">
        <v>19</v>
      </c>
      <c r="P362" s="1">
        <v>0.84948714263579195</v>
      </c>
      <c r="Q362" t="s">
        <v>20</v>
      </c>
    </row>
    <row r="363" spans="1:17" x14ac:dyDescent="0.35">
      <c r="A363">
        <v>360</v>
      </c>
      <c r="B363">
        <v>1564</v>
      </c>
      <c r="C363" t="s">
        <v>2303</v>
      </c>
      <c r="D363">
        <v>54</v>
      </c>
      <c r="E363">
        <v>25</v>
      </c>
      <c r="F363">
        <v>29.8541066072092</v>
      </c>
      <c r="G363">
        <v>2.1250000589020099</v>
      </c>
      <c r="H363">
        <v>700</v>
      </c>
      <c r="I363">
        <v>136.56854152679401</v>
      </c>
      <c r="J363">
        <v>0.778118337901479</v>
      </c>
      <c r="K363">
        <v>0.47163558058288102</v>
      </c>
      <c r="L363">
        <v>0.77777777777777801</v>
      </c>
      <c r="M363" t="s">
        <v>959</v>
      </c>
      <c r="N363" t="s">
        <v>18</v>
      </c>
      <c r="O363" t="s">
        <v>19</v>
      </c>
      <c r="P363" s="1">
        <v>0.849372838484035</v>
      </c>
      <c r="Q363" t="s">
        <v>20</v>
      </c>
    </row>
    <row r="364" spans="1:17" x14ac:dyDescent="0.35">
      <c r="A364">
        <v>361</v>
      </c>
      <c r="B364">
        <v>1901</v>
      </c>
      <c r="C364" t="s">
        <v>1663</v>
      </c>
      <c r="D364">
        <v>32</v>
      </c>
      <c r="E364">
        <v>17</v>
      </c>
      <c r="F364">
        <v>21.1100412282238</v>
      </c>
      <c r="G364">
        <v>1.81818185556756</v>
      </c>
      <c r="H364">
        <v>350</v>
      </c>
      <c r="I364">
        <v>82.426406145095797</v>
      </c>
      <c r="J364">
        <v>0.57683451843006095</v>
      </c>
      <c r="K364">
        <v>0.64735898328784502</v>
      </c>
      <c r="L364">
        <v>0.90322580645161299</v>
      </c>
      <c r="M364" t="s">
        <v>959</v>
      </c>
      <c r="N364" t="s">
        <v>18</v>
      </c>
      <c r="O364" t="s">
        <v>19</v>
      </c>
      <c r="P364" s="1">
        <v>0.84932219501227202</v>
      </c>
      <c r="Q364" t="s">
        <v>20</v>
      </c>
    </row>
    <row r="365" spans="1:17" x14ac:dyDescent="0.35">
      <c r="A365">
        <v>362</v>
      </c>
      <c r="B365">
        <v>442</v>
      </c>
      <c r="C365" t="s">
        <v>353</v>
      </c>
      <c r="D365">
        <v>143</v>
      </c>
      <c r="E365">
        <v>256</v>
      </c>
      <c r="F365">
        <v>180.09935425239101</v>
      </c>
      <c r="G365">
        <v>0.55952378911282596</v>
      </c>
      <c r="H365">
        <v>25475</v>
      </c>
      <c r="I365">
        <v>671.12697839736904</v>
      </c>
      <c r="J365">
        <v>0.82674431318628905</v>
      </c>
      <c r="K365">
        <v>0.71074638959127301</v>
      </c>
      <c r="L365">
        <v>0.94967381174277699</v>
      </c>
      <c r="M365" t="s">
        <v>959</v>
      </c>
      <c r="N365" t="s">
        <v>18</v>
      </c>
      <c r="O365" t="s">
        <v>19</v>
      </c>
      <c r="P365" s="1">
        <v>0.84925510593765297</v>
      </c>
      <c r="Q365" t="s">
        <v>20</v>
      </c>
    </row>
    <row r="366" spans="1:17" x14ac:dyDescent="0.35">
      <c r="A366">
        <v>363</v>
      </c>
      <c r="B366">
        <v>1004</v>
      </c>
      <c r="C366" t="s">
        <v>2194</v>
      </c>
      <c r="D366">
        <v>80</v>
      </c>
      <c r="E366">
        <v>70</v>
      </c>
      <c r="F366">
        <v>73.344645861208306</v>
      </c>
      <c r="G366">
        <v>1.1428571428571399</v>
      </c>
      <c r="H366">
        <v>4225</v>
      </c>
      <c r="I366">
        <v>253.13708305358901</v>
      </c>
      <c r="J366">
        <v>0.69058976134904804</v>
      </c>
      <c r="K366">
        <v>0.82856204404212497</v>
      </c>
      <c r="L366">
        <v>0.95211267605633798</v>
      </c>
      <c r="M366" t="s">
        <v>959</v>
      </c>
      <c r="N366" t="s">
        <v>18</v>
      </c>
      <c r="O366" t="s">
        <v>19</v>
      </c>
      <c r="P366" s="1">
        <v>0.84917944562956105</v>
      </c>
      <c r="Q366" t="s">
        <v>20</v>
      </c>
    </row>
    <row r="367" spans="1:17" x14ac:dyDescent="0.35">
      <c r="A367">
        <v>364</v>
      </c>
      <c r="B367">
        <v>526</v>
      </c>
      <c r="C367" t="s">
        <v>296</v>
      </c>
      <c r="D367">
        <v>160</v>
      </c>
      <c r="E367">
        <v>155</v>
      </c>
      <c r="F367">
        <v>159.57691216057299</v>
      </c>
      <c r="G367">
        <v>1.0322580645161299</v>
      </c>
      <c r="H367">
        <v>20000</v>
      </c>
      <c r="I367">
        <v>552.13203072547901</v>
      </c>
      <c r="J367">
        <v>0.64018296216582005</v>
      </c>
      <c r="K367">
        <v>0.82443035655317098</v>
      </c>
      <c r="L367">
        <v>0.96501809408926398</v>
      </c>
      <c r="M367" t="s">
        <v>959</v>
      </c>
      <c r="N367" t="s">
        <v>18</v>
      </c>
      <c r="O367" t="s">
        <v>19</v>
      </c>
      <c r="P367" s="1">
        <v>0.84897897408906398</v>
      </c>
      <c r="Q367" t="s">
        <v>20</v>
      </c>
    </row>
    <row r="368" spans="1:17" x14ac:dyDescent="0.35">
      <c r="A368">
        <v>365</v>
      </c>
      <c r="B368">
        <v>306</v>
      </c>
      <c r="C368" t="s">
        <v>147</v>
      </c>
      <c r="D368">
        <v>365</v>
      </c>
      <c r="E368">
        <v>189</v>
      </c>
      <c r="F368">
        <v>229.313744022381</v>
      </c>
      <c r="G368">
        <v>1.9354837926377899</v>
      </c>
      <c r="H368">
        <v>41300</v>
      </c>
      <c r="I368">
        <v>1242.96463370323</v>
      </c>
      <c r="J368">
        <v>0.489658519829195</v>
      </c>
      <c r="K368">
        <v>0.33592503583264799</v>
      </c>
      <c r="L368">
        <v>0.72647317502198805</v>
      </c>
      <c r="M368" t="s">
        <v>959</v>
      </c>
      <c r="N368" t="s">
        <v>18</v>
      </c>
      <c r="O368" t="s">
        <v>19</v>
      </c>
      <c r="P368" s="1">
        <v>0.84885988682686997</v>
      </c>
      <c r="Q368" t="s">
        <v>20</v>
      </c>
    </row>
    <row r="369" spans="1:17" x14ac:dyDescent="0.35">
      <c r="A369">
        <v>366</v>
      </c>
      <c r="B369">
        <v>885</v>
      </c>
      <c r="C369" t="s">
        <v>2486</v>
      </c>
      <c r="D369">
        <v>110</v>
      </c>
      <c r="E369">
        <v>70</v>
      </c>
      <c r="F369">
        <v>91.409159892893101</v>
      </c>
      <c r="G369">
        <v>1.5714285714285701</v>
      </c>
      <c r="H369">
        <v>6562.5</v>
      </c>
      <c r="I369">
        <v>321.92387998104101</v>
      </c>
      <c r="J369">
        <v>0.66690216450155704</v>
      </c>
      <c r="K369">
        <v>0.79574293905647897</v>
      </c>
      <c r="L369">
        <v>0.96507352941176505</v>
      </c>
      <c r="M369" t="s">
        <v>959</v>
      </c>
      <c r="N369" t="s">
        <v>18</v>
      </c>
      <c r="O369" t="s">
        <v>19</v>
      </c>
      <c r="P369" s="1">
        <v>0.84873548070983695</v>
      </c>
      <c r="Q369" t="s">
        <v>20</v>
      </c>
    </row>
    <row r="370" spans="1:17" x14ac:dyDescent="0.35">
      <c r="A370">
        <v>367</v>
      </c>
      <c r="B370">
        <v>1198</v>
      </c>
      <c r="C370" t="s">
        <v>1449</v>
      </c>
      <c r="D370">
        <v>60</v>
      </c>
      <c r="E370">
        <v>42</v>
      </c>
      <c r="F370">
        <v>50.933540740830999</v>
      </c>
      <c r="G370">
        <v>1.4166666853986001</v>
      </c>
      <c r="H370">
        <v>2037.5</v>
      </c>
      <c r="I370">
        <v>176.06601536273999</v>
      </c>
      <c r="J370">
        <v>0.63457334769238205</v>
      </c>
      <c r="K370">
        <v>0.82595504497393202</v>
      </c>
      <c r="L370">
        <v>0.96449704142011805</v>
      </c>
      <c r="M370" t="s">
        <v>959</v>
      </c>
      <c r="N370" t="s">
        <v>18</v>
      </c>
      <c r="O370" t="s">
        <v>19</v>
      </c>
      <c r="P370" s="1">
        <v>0.84868092443412202</v>
      </c>
      <c r="Q370" t="s">
        <v>20</v>
      </c>
    </row>
    <row r="371" spans="1:17" x14ac:dyDescent="0.35">
      <c r="A371">
        <v>368</v>
      </c>
      <c r="B371">
        <v>1910</v>
      </c>
      <c r="C371" t="s">
        <v>2105</v>
      </c>
      <c r="D371">
        <v>30</v>
      </c>
      <c r="E371">
        <v>15</v>
      </c>
      <c r="F371">
        <v>21.1100412282238</v>
      </c>
      <c r="G371">
        <v>2</v>
      </c>
      <c r="H371">
        <v>350</v>
      </c>
      <c r="I371">
        <v>78.284270763397203</v>
      </c>
      <c r="J371">
        <v>0.63121891046046696</v>
      </c>
      <c r="K371">
        <v>0.71767676760945198</v>
      </c>
      <c r="L371">
        <v>0.96551724137931005</v>
      </c>
      <c r="M371" t="s">
        <v>959</v>
      </c>
      <c r="N371" t="s">
        <v>18</v>
      </c>
      <c r="O371" t="s">
        <v>19</v>
      </c>
      <c r="P371" s="1">
        <v>0.84863820186654504</v>
      </c>
      <c r="Q371" t="s">
        <v>20</v>
      </c>
    </row>
    <row r="372" spans="1:17" x14ac:dyDescent="0.35">
      <c r="A372">
        <v>369</v>
      </c>
      <c r="B372">
        <v>1160</v>
      </c>
      <c r="C372" t="s">
        <v>1090</v>
      </c>
      <c r="D372">
        <v>50</v>
      </c>
      <c r="E372">
        <v>103</v>
      </c>
      <c r="F372">
        <v>53.523723484583101</v>
      </c>
      <c r="G372">
        <v>0.48854963672349999</v>
      </c>
      <c r="H372">
        <v>2250</v>
      </c>
      <c r="I372">
        <v>281.42135381698603</v>
      </c>
      <c r="J372">
        <v>0.90000969647133799</v>
      </c>
      <c r="K372">
        <v>0.35700827797839502</v>
      </c>
      <c r="L372">
        <v>0.64981949458483801</v>
      </c>
      <c r="M372" t="s">
        <v>959</v>
      </c>
      <c r="N372" t="s">
        <v>18</v>
      </c>
      <c r="O372" t="s">
        <v>19</v>
      </c>
      <c r="P372" s="1">
        <v>0.84849724099522195</v>
      </c>
      <c r="Q372" t="s">
        <v>20</v>
      </c>
    </row>
    <row r="373" spans="1:17" x14ac:dyDescent="0.35">
      <c r="A373">
        <v>370</v>
      </c>
      <c r="B373">
        <v>1124</v>
      </c>
      <c r="C373" t="s">
        <v>419</v>
      </c>
      <c r="D373">
        <v>45</v>
      </c>
      <c r="E373">
        <v>75</v>
      </c>
      <c r="F373">
        <v>57.397798929943598</v>
      </c>
      <c r="G373">
        <v>0.6</v>
      </c>
      <c r="H373">
        <v>2587.5</v>
      </c>
      <c r="I373">
        <v>201.92387998104101</v>
      </c>
      <c r="J373">
        <v>0.72093840035941703</v>
      </c>
      <c r="K373">
        <v>0.79747092340538805</v>
      </c>
      <c r="L373">
        <v>0.96279069767441905</v>
      </c>
      <c r="M373" t="s">
        <v>959</v>
      </c>
      <c r="N373" t="s">
        <v>18</v>
      </c>
      <c r="O373" t="s">
        <v>19</v>
      </c>
      <c r="P373" s="1">
        <v>0.84847602996966698</v>
      </c>
      <c r="Q373" t="s">
        <v>20</v>
      </c>
    </row>
    <row r="374" spans="1:17" x14ac:dyDescent="0.35">
      <c r="A374">
        <v>371</v>
      </c>
      <c r="B374">
        <v>1392</v>
      </c>
      <c r="C374" t="s">
        <v>1065</v>
      </c>
      <c r="D374">
        <v>40</v>
      </c>
      <c r="E374">
        <v>35</v>
      </c>
      <c r="F374">
        <v>37.210858696078098</v>
      </c>
      <c r="G374">
        <v>1.1428571428571399</v>
      </c>
      <c r="H374">
        <v>1087.5</v>
      </c>
      <c r="I374">
        <v>129.49747383594499</v>
      </c>
      <c r="J374">
        <v>0.66803402729035399</v>
      </c>
      <c r="K374">
        <v>0.814922927376031</v>
      </c>
      <c r="L374">
        <v>0.94565217391304301</v>
      </c>
      <c r="M374" t="s">
        <v>959</v>
      </c>
      <c r="N374" t="s">
        <v>18</v>
      </c>
      <c r="O374" t="s">
        <v>19</v>
      </c>
      <c r="P374" s="1">
        <v>0.848413855577695</v>
      </c>
      <c r="Q374" t="s">
        <v>20</v>
      </c>
    </row>
    <row r="375" spans="1:17" x14ac:dyDescent="0.35">
      <c r="A375">
        <v>372</v>
      </c>
      <c r="B375">
        <v>1532</v>
      </c>
      <c r="C375" t="s">
        <v>1039</v>
      </c>
      <c r="D375">
        <v>42</v>
      </c>
      <c r="E375">
        <v>25</v>
      </c>
      <c r="F375">
        <v>31.158388162107499</v>
      </c>
      <c r="G375">
        <v>1.71428560418783</v>
      </c>
      <c r="H375">
        <v>762.5</v>
      </c>
      <c r="I375">
        <v>109.497473835945</v>
      </c>
      <c r="J375">
        <v>0.39315419789119099</v>
      </c>
      <c r="K375">
        <v>0.799174305414182</v>
      </c>
      <c r="L375">
        <v>0.98387096774193505</v>
      </c>
      <c r="M375" t="s">
        <v>959</v>
      </c>
      <c r="N375" t="s">
        <v>18</v>
      </c>
      <c r="O375" t="s">
        <v>19</v>
      </c>
      <c r="P375" s="1">
        <v>0.84833134590492998</v>
      </c>
      <c r="Q375" t="s">
        <v>20</v>
      </c>
    </row>
    <row r="376" spans="1:17" x14ac:dyDescent="0.35">
      <c r="A376">
        <v>373</v>
      </c>
      <c r="B376">
        <v>1651</v>
      </c>
      <c r="C376" t="s">
        <v>291</v>
      </c>
      <c r="D376">
        <v>46</v>
      </c>
      <c r="E376">
        <v>18</v>
      </c>
      <c r="F376">
        <v>27.057581899030001</v>
      </c>
      <c r="G376">
        <v>2.6000001078959301</v>
      </c>
      <c r="H376">
        <v>575</v>
      </c>
      <c r="I376">
        <v>106.56854152679399</v>
      </c>
      <c r="J376">
        <v>0.42333307488267602</v>
      </c>
      <c r="K376">
        <v>0.636238088101164</v>
      </c>
      <c r="L376">
        <v>0.93877551020408201</v>
      </c>
      <c r="M376" t="s">
        <v>959</v>
      </c>
      <c r="N376" t="s">
        <v>18</v>
      </c>
      <c r="O376" t="s">
        <v>19</v>
      </c>
      <c r="P376" s="1">
        <v>0.84821118755010105</v>
      </c>
      <c r="Q376" t="s">
        <v>20</v>
      </c>
    </row>
    <row r="377" spans="1:17" x14ac:dyDescent="0.35">
      <c r="A377">
        <v>374</v>
      </c>
      <c r="B377">
        <v>1877</v>
      </c>
      <c r="C377" t="s">
        <v>1946</v>
      </c>
      <c r="D377">
        <v>12</v>
      </c>
      <c r="E377">
        <v>81</v>
      </c>
      <c r="F377">
        <v>21.483699284957801</v>
      </c>
      <c r="G377">
        <v>0.14457830760597601</v>
      </c>
      <c r="H377">
        <v>362.5</v>
      </c>
      <c r="I377">
        <v>179.49747383594499</v>
      </c>
      <c r="J377">
        <v>0.979858637803245</v>
      </c>
      <c r="K377">
        <v>0.14138430233230001</v>
      </c>
      <c r="L377">
        <v>0.55769230769230804</v>
      </c>
      <c r="M377" t="s">
        <v>959</v>
      </c>
      <c r="N377" t="s">
        <v>18</v>
      </c>
      <c r="O377" t="s">
        <v>19</v>
      </c>
      <c r="P377" s="1">
        <v>0.84813524320132705</v>
      </c>
      <c r="Q377" t="s">
        <v>20</v>
      </c>
    </row>
    <row r="378" spans="1:17" x14ac:dyDescent="0.35">
      <c r="A378">
        <v>375</v>
      </c>
      <c r="B378">
        <v>748</v>
      </c>
      <c r="C378" t="s">
        <v>2151</v>
      </c>
      <c r="D378">
        <v>110</v>
      </c>
      <c r="E378">
        <v>120</v>
      </c>
      <c r="F378">
        <v>114.17000411327901</v>
      </c>
      <c r="G378">
        <v>0.91666666666666696</v>
      </c>
      <c r="H378">
        <v>10237.5</v>
      </c>
      <c r="I378">
        <v>392.634556889534</v>
      </c>
      <c r="J378">
        <v>0.63327623590898097</v>
      </c>
      <c r="K378">
        <v>0.834500762619237</v>
      </c>
      <c r="L378">
        <v>0.95121951219512202</v>
      </c>
      <c r="M378" t="s">
        <v>959</v>
      </c>
      <c r="N378" t="s">
        <v>18</v>
      </c>
      <c r="O378" t="s">
        <v>19</v>
      </c>
      <c r="P378" s="1">
        <v>0.84806671347539497</v>
      </c>
      <c r="Q378" t="s">
        <v>20</v>
      </c>
    </row>
    <row r="379" spans="1:17" x14ac:dyDescent="0.35">
      <c r="A379">
        <v>376</v>
      </c>
      <c r="B379">
        <v>978</v>
      </c>
      <c r="C379" t="s">
        <v>1488</v>
      </c>
      <c r="D379">
        <v>74</v>
      </c>
      <c r="E379">
        <v>143</v>
      </c>
      <c r="F379">
        <v>77.357778278950505</v>
      </c>
      <c r="G379">
        <v>0.51562498646374499</v>
      </c>
      <c r="H379">
        <v>4700</v>
      </c>
      <c r="I379">
        <v>446.27416610717802</v>
      </c>
      <c r="J379">
        <v>0.890685512764675</v>
      </c>
      <c r="K379">
        <v>0.296554301378188</v>
      </c>
      <c r="L379">
        <v>0.65051903114186804</v>
      </c>
      <c r="M379" t="s">
        <v>959</v>
      </c>
      <c r="N379" t="s">
        <v>18</v>
      </c>
      <c r="O379" t="s">
        <v>19</v>
      </c>
      <c r="P379" s="1">
        <v>0.84792500563586504</v>
      </c>
      <c r="Q379" t="s">
        <v>20</v>
      </c>
    </row>
    <row r="380" spans="1:17" x14ac:dyDescent="0.35">
      <c r="A380">
        <v>377</v>
      </c>
      <c r="B380">
        <v>1799</v>
      </c>
      <c r="C380" t="s">
        <v>1009</v>
      </c>
      <c r="D380">
        <v>46</v>
      </c>
      <c r="E380">
        <v>20</v>
      </c>
      <c r="F380">
        <v>23.262132458406398</v>
      </c>
      <c r="G380">
        <v>2.35999996824623</v>
      </c>
      <c r="H380">
        <v>425</v>
      </c>
      <c r="I380">
        <v>112.426406145096</v>
      </c>
      <c r="J380">
        <v>0.50353502233863401</v>
      </c>
      <c r="K380">
        <v>0.422534463932005</v>
      </c>
      <c r="L380">
        <v>0.75555555555555598</v>
      </c>
      <c r="M380" t="s">
        <v>959</v>
      </c>
      <c r="N380" t="s">
        <v>18</v>
      </c>
      <c r="O380" t="s">
        <v>19</v>
      </c>
      <c r="P380" s="1">
        <v>0.84791288768823903</v>
      </c>
      <c r="Q380" t="s">
        <v>20</v>
      </c>
    </row>
    <row r="381" spans="1:17" x14ac:dyDescent="0.35">
      <c r="A381">
        <v>378</v>
      </c>
      <c r="B381">
        <v>1884</v>
      </c>
      <c r="C381" t="s">
        <v>2487</v>
      </c>
      <c r="D381">
        <v>25</v>
      </c>
      <c r="E381">
        <v>20</v>
      </c>
      <c r="F381">
        <v>21.483699284957801</v>
      </c>
      <c r="G381">
        <v>1.25</v>
      </c>
      <c r="H381">
        <v>362.5</v>
      </c>
      <c r="I381">
        <v>75.355338454246507</v>
      </c>
      <c r="J381">
        <v>0.67287428014406403</v>
      </c>
      <c r="K381">
        <v>0.80221323982639903</v>
      </c>
      <c r="L381">
        <v>0.93548387096774199</v>
      </c>
      <c r="M381" t="s">
        <v>959</v>
      </c>
      <c r="N381" t="s">
        <v>18</v>
      </c>
      <c r="O381" t="s">
        <v>19</v>
      </c>
      <c r="P381" s="1">
        <v>0.84788973580273896</v>
      </c>
      <c r="Q381" t="s">
        <v>20</v>
      </c>
    </row>
    <row r="382" spans="1:17" x14ac:dyDescent="0.35">
      <c r="A382">
        <v>379</v>
      </c>
      <c r="B382">
        <v>1073</v>
      </c>
      <c r="C382" t="s">
        <v>2040</v>
      </c>
      <c r="D382">
        <v>77</v>
      </c>
      <c r="E382">
        <v>63</v>
      </c>
      <c r="F382">
        <v>63.580937037245199</v>
      </c>
      <c r="G382">
        <v>1.22222206243554</v>
      </c>
      <c r="H382">
        <v>3175</v>
      </c>
      <c r="I382">
        <v>233.13708305358901</v>
      </c>
      <c r="J382">
        <v>0.68929793075204704</v>
      </c>
      <c r="K382">
        <v>0.73405884638140495</v>
      </c>
      <c r="L382">
        <v>0.92700729927007297</v>
      </c>
      <c r="M382" t="s">
        <v>959</v>
      </c>
      <c r="N382" t="s">
        <v>18</v>
      </c>
      <c r="O382" t="s">
        <v>19</v>
      </c>
      <c r="P382" s="1">
        <v>0.84787269060170001</v>
      </c>
      <c r="Q382" t="s">
        <v>20</v>
      </c>
    </row>
    <row r="383" spans="1:17" x14ac:dyDescent="0.35">
      <c r="A383">
        <v>380</v>
      </c>
      <c r="B383">
        <v>1591</v>
      </c>
      <c r="C383" t="s">
        <v>2280</v>
      </c>
      <c r="D383">
        <v>40</v>
      </c>
      <c r="E383">
        <v>20</v>
      </c>
      <c r="F383">
        <v>29.043436408025901</v>
      </c>
      <c r="G383">
        <v>2</v>
      </c>
      <c r="H383">
        <v>662.5</v>
      </c>
      <c r="I383">
        <v>105.355338454247</v>
      </c>
      <c r="J383">
        <v>0.75925988054329896</v>
      </c>
      <c r="K383">
        <v>0.75003694015671996</v>
      </c>
      <c r="L383">
        <v>0.96363636363636396</v>
      </c>
      <c r="M383" t="s">
        <v>959</v>
      </c>
      <c r="N383" t="s">
        <v>18</v>
      </c>
      <c r="O383" t="s">
        <v>19</v>
      </c>
      <c r="P383" s="1">
        <v>0.84784628225850001</v>
      </c>
      <c r="Q383" t="s">
        <v>20</v>
      </c>
    </row>
    <row r="384" spans="1:17" x14ac:dyDescent="0.35">
      <c r="A384">
        <v>381</v>
      </c>
      <c r="B384">
        <v>1063</v>
      </c>
      <c r="C384" t="s">
        <v>2132</v>
      </c>
      <c r="D384">
        <v>82</v>
      </c>
      <c r="E384">
        <v>53</v>
      </c>
      <c r="F384">
        <v>64.574449351176497</v>
      </c>
      <c r="G384">
        <v>1.5526316861035101</v>
      </c>
      <c r="H384">
        <v>3275</v>
      </c>
      <c r="I384">
        <v>223.13708305358901</v>
      </c>
      <c r="J384">
        <v>0.52797338489648804</v>
      </c>
      <c r="K384">
        <v>0.82656624426686598</v>
      </c>
      <c r="L384">
        <v>0.96678966789667897</v>
      </c>
      <c r="M384" t="s">
        <v>959</v>
      </c>
      <c r="N384" t="s">
        <v>18</v>
      </c>
      <c r="O384" t="s">
        <v>19</v>
      </c>
      <c r="P384" s="1">
        <v>0.84768331172962597</v>
      </c>
      <c r="Q384" t="s">
        <v>20</v>
      </c>
    </row>
    <row r="385" spans="1:17" x14ac:dyDescent="0.35">
      <c r="A385">
        <v>382</v>
      </c>
      <c r="B385">
        <v>867</v>
      </c>
      <c r="C385" t="s">
        <v>568</v>
      </c>
      <c r="D385">
        <v>108</v>
      </c>
      <c r="E385">
        <v>85</v>
      </c>
      <c r="F385">
        <v>93.560257962738902</v>
      </c>
      <c r="G385">
        <v>1.2592594330081099</v>
      </c>
      <c r="H385">
        <v>6875</v>
      </c>
      <c r="I385">
        <v>325.56348919868498</v>
      </c>
      <c r="J385">
        <v>0.55504253812507698</v>
      </c>
      <c r="K385">
        <v>0.81510053431886198</v>
      </c>
      <c r="L385">
        <v>0.96491228070175405</v>
      </c>
      <c r="M385" t="s">
        <v>959</v>
      </c>
      <c r="N385" t="s">
        <v>18</v>
      </c>
      <c r="O385" t="s">
        <v>19</v>
      </c>
      <c r="P385" s="1">
        <v>0.84758227962366295</v>
      </c>
      <c r="Q385" t="s">
        <v>20</v>
      </c>
    </row>
    <row r="386" spans="1:17" x14ac:dyDescent="0.35">
      <c r="A386">
        <v>383</v>
      </c>
      <c r="B386">
        <v>1742</v>
      </c>
      <c r="C386" t="s">
        <v>1269</v>
      </c>
      <c r="D386">
        <v>25</v>
      </c>
      <c r="E386">
        <v>25</v>
      </c>
      <c r="F386">
        <v>24.2667115497756</v>
      </c>
      <c r="G386">
        <v>1</v>
      </c>
      <c r="H386">
        <v>462.5</v>
      </c>
      <c r="I386">
        <v>85.355338454246507</v>
      </c>
      <c r="J386">
        <v>0.59489710993270095</v>
      </c>
      <c r="K386">
        <v>0.79773789630018699</v>
      </c>
      <c r="L386">
        <v>0.94871794871794901</v>
      </c>
      <c r="M386" t="s">
        <v>959</v>
      </c>
      <c r="N386" t="s">
        <v>18</v>
      </c>
      <c r="O386" t="s">
        <v>19</v>
      </c>
      <c r="P386" s="1">
        <v>0.84753830364807203</v>
      </c>
      <c r="Q386" t="s">
        <v>20</v>
      </c>
    </row>
    <row r="387" spans="1:17" x14ac:dyDescent="0.35">
      <c r="A387">
        <v>384</v>
      </c>
      <c r="B387">
        <v>1725</v>
      </c>
      <c r="C387" t="s">
        <v>1526</v>
      </c>
      <c r="D387">
        <v>25</v>
      </c>
      <c r="E387">
        <v>25</v>
      </c>
      <c r="F387">
        <v>24.913937425834401</v>
      </c>
      <c r="G387">
        <v>1</v>
      </c>
      <c r="H387">
        <v>487.5</v>
      </c>
      <c r="I387">
        <v>85.355338454246507</v>
      </c>
      <c r="J387">
        <v>0.63303212796507302</v>
      </c>
      <c r="K387">
        <v>0.84085886366776497</v>
      </c>
      <c r="L387">
        <v>0.95121951219512202</v>
      </c>
      <c r="M387" t="s">
        <v>959</v>
      </c>
      <c r="N387" t="s">
        <v>18</v>
      </c>
      <c r="O387" t="s">
        <v>19</v>
      </c>
      <c r="P387" s="1">
        <v>0.84744543229792602</v>
      </c>
      <c r="Q387" t="s">
        <v>20</v>
      </c>
    </row>
    <row r="388" spans="1:17" x14ac:dyDescent="0.35">
      <c r="A388">
        <v>385</v>
      </c>
      <c r="B388">
        <v>1850</v>
      </c>
      <c r="C388" t="s">
        <v>2117</v>
      </c>
      <c r="D388">
        <v>25</v>
      </c>
      <c r="E388">
        <v>20</v>
      </c>
      <c r="F388">
        <v>22.212166116452401</v>
      </c>
      <c r="G388">
        <v>1.25</v>
      </c>
      <c r="H388">
        <v>387.5</v>
      </c>
      <c r="I388">
        <v>75.355338454246507</v>
      </c>
      <c r="J388">
        <v>0.66923866482435101</v>
      </c>
      <c r="K388">
        <v>0.85753829084890998</v>
      </c>
      <c r="L388">
        <v>0.96875</v>
      </c>
      <c r="M388" t="s">
        <v>959</v>
      </c>
      <c r="N388" t="s">
        <v>18</v>
      </c>
      <c r="O388" t="s">
        <v>19</v>
      </c>
      <c r="P388" s="1">
        <v>0.84742763339392302</v>
      </c>
      <c r="Q388" t="s">
        <v>20</v>
      </c>
    </row>
    <row r="389" spans="1:17" x14ac:dyDescent="0.35">
      <c r="A389">
        <v>386</v>
      </c>
      <c r="B389">
        <v>689</v>
      </c>
      <c r="C389" t="s">
        <v>878</v>
      </c>
      <c r="D389">
        <v>186</v>
      </c>
      <c r="E389">
        <v>116</v>
      </c>
      <c r="F389">
        <v>123.54334883963899</v>
      </c>
      <c r="G389">
        <v>1.60777383763634</v>
      </c>
      <c r="H389">
        <v>11987.5</v>
      </c>
      <c r="I389">
        <v>545.77163994312298</v>
      </c>
      <c r="J389">
        <v>0.57558676689097099</v>
      </c>
      <c r="K389">
        <v>0.50572748264270095</v>
      </c>
      <c r="L389">
        <v>0.82106164383561597</v>
      </c>
      <c r="M389" t="s">
        <v>959</v>
      </c>
      <c r="N389" t="s">
        <v>18</v>
      </c>
      <c r="O389" t="s">
        <v>19</v>
      </c>
      <c r="P389" s="1">
        <v>0.84735671764857401</v>
      </c>
      <c r="Q389" t="s">
        <v>20</v>
      </c>
    </row>
    <row r="390" spans="1:17" x14ac:dyDescent="0.35">
      <c r="A390">
        <v>387</v>
      </c>
      <c r="B390">
        <v>1702</v>
      </c>
      <c r="C390" t="s">
        <v>27</v>
      </c>
      <c r="D390">
        <v>47</v>
      </c>
      <c r="E390">
        <v>21</v>
      </c>
      <c r="F390">
        <v>25.5447698497515</v>
      </c>
      <c r="G390">
        <v>2.2500001418547999</v>
      </c>
      <c r="H390">
        <v>512.5</v>
      </c>
      <c r="I390">
        <v>123.63960921764399</v>
      </c>
      <c r="J390">
        <v>0.48217470826713399</v>
      </c>
      <c r="K390">
        <v>0.421297116107963</v>
      </c>
      <c r="L390">
        <v>0.71929824561403499</v>
      </c>
      <c r="M390" t="s">
        <v>959</v>
      </c>
      <c r="N390" t="s">
        <v>18</v>
      </c>
      <c r="O390" t="s">
        <v>19</v>
      </c>
      <c r="P390" s="1">
        <v>0.84729070327748701</v>
      </c>
      <c r="Q390" t="s">
        <v>20</v>
      </c>
    </row>
    <row r="391" spans="1:17" x14ac:dyDescent="0.35">
      <c r="A391">
        <v>388</v>
      </c>
      <c r="B391">
        <v>99</v>
      </c>
      <c r="C391" t="s">
        <v>148</v>
      </c>
      <c r="D391">
        <v>380</v>
      </c>
      <c r="E391">
        <v>577</v>
      </c>
      <c r="F391">
        <v>474.120703643063</v>
      </c>
      <c r="G391">
        <v>0.65905944341421996</v>
      </c>
      <c r="H391">
        <v>176550</v>
      </c>
      <c r="I391">
        <v>1694.3859875202199</v>
      </c>
      <c r="J391">
        <v>0.78289512485291002</v>
      </c>
      <c r="K391">
        <v>0.77277467926578203</v>
      </c>
      <c r="L391">
        <v>0.97892985860826198</v>
      </c>
      <c r="M391" t="s">
        <v>959</v>
      </c>
      <c r="N391" t="s">
        <v>18</v>
      </c>
      <c r="O391" t="s">
        <v>19</v>
      </c>
      <c r="P391" s="1">
        <v>0.84721552463759198</v>
      </c>
      <c r="Q391" t="s">
        <v>20</v>
      </c>
    </row>
    <row r="392" spans="1:17" x14ac:dyDescent="0.35">
      <c r="A392">
        <v>389</v>
      </c>
      <c r="B392">
        <v>422</v>
      </c>
      <c r="C392" t="s">
        <v>263</v>
      </c>
      <c r="D392">
        <v>326</v>
      </c>
      <c r="E392">
        <v>176</v>
      </c>
      <c r="F392">
        <v>184.378675134704</v>
      </c>
      <c r="G392">
        <v>1.84973606261938</v>
      </c>
      <c r="H392">
        <v>26700</v>
      </c>
      <c r="I392">
        <v>1140.5382275581401</v>
      </c>
      <c r="J392">
        <v>0.71212405911838095</v>
      </c>
      <c r="K392">
        <v>0.257929747550108</v>
      </c>
      <c r="L392">
        <v>0.69036845507433697</v>
      </c>
      <c r="M392" t="s">
        <v>959</v>
      </c>
      <c r="N392" t="s">
        <v>18</v>
      </c>
      <c r="O392" t="s">
        <v>19</v>
      </c>
      <c r="P392" s="1">
        <v>0.84718833382834302</v>
      </c>
      <c r="Q392" t="s">
        <v>20</v>
      </c>
    </row>
    <row r="393" spans="1:17" x14ac:dyDescent="0.35">
      <c r="A393">
        <v>390</v>
      </c>
      <c r="B393">
        <v>1661</v>
      </c>
      <c r="C393" t="s">
        <v>1174</v>
      </c>
      <c r="D393">
        <v>32</v>
      </c>
      <c r="E393">
        <v>25</v>
      </c>
      <c r="F393">
        <v>26.462837142006101</v>
      </c>
      <c r="G393">
        <v>1.28571423066534</v>
      </c>
      <c r="H393">
        <v>550</v>
      </c>
      <c r="I393">
        <v>96.568541526794405</v>
      </c>
      <c r="J393">
        <v>0.60143031810977998</v>
      </c>
      <c r="K393">
        <v>0.741141630982736</v>
      </c>
      <c r="L393">
        <v>0.89795918367346905</v>
      </c>
      <c r="M393" t="s">
        <v>959</v>
      </c>
      <c r="N393" t="s">
        <v>18</v>
      </c>
      <c r="O393" t="s">
        <v>19</v>
      </c>
      <c r="P393" s="1">
        <v>0.84698441976304895</v>
      </c>
      <c r="Q393" t="s">
        <v>20</v>
      </c>
    </row>
    <row r="394" spans="1:17" x14ac:dyDescent="0.35">
      <c r="A394">
        <v>391</v>
      </c>
      <c r="B394">
        <v>803</v>
      </c>
      <c r="C394" t="s">
        <v>2488</v>
      </c>
      <c r="D394">
        <v>90</v>
      </c>
      <c r="E394">
        <v>135</v>
      </c>
      <c r="F394">
        <v>105.700884599189</v>
      </c>
      <c r="G394">
        <v>0.66666666666666696</v>
      </c>
      <c r="H394">
        <v>8775</v>
      </c>
      <c r="I394">
        <v>399.70562458038302</v>
      </c>
      <c r="J394">
        <v>0.72227346995715003</v>
      </c>
      <c r="K394">
        <v>0.69020240768071495</v>
      </c>
      <c r="L394">
        <v>0.903474903474903</v>
      </c>
      <c r="M394" t="s">
        <v>959</v>
      </c>
      <c r="N394" t="s">
        <v>18</v>
      </c>
      <c r="O394" t="s">
        <v>19</v>
      </c>
      <c r="P394" s="1">
        <v>0.84679384961135296</v>
      </c>
      <c r="Q394" t="s">
        <v>20</v>
      </c>
    </row>
    <row r="395" spans="1:17" x14ac:dyDescent="0.35">
      <c r="A395">
        <v>392</v>
      </c>
      <c r="B395">
        <v>1361</v>
      </c>
      <c r="C395" t="s">
        <v>983</v>
      </c>
      <c r="D395">
        <v>87</v>
      </c>
      <c r="E395">
        <v>29</v>
      </c>
      <c r="F395">
        <v>38.472600259855398</v>
      </c>
      <c r="G395">
        <v>2.99999983596304</v>
      </c>
      <c r="H395">
        <v>1162.5</v>
      </c>
      <c r="I395">
        <v>234.35028612613701</v>
      </c>
      <c r="J395">
        <v>0.34821831841348799</v>
      </c>
      <c r="K395">
        <v>0.26599400549823199</v>
      </c>
      <c r="L395">
        <v>0.54385964912280704</v>
      </c>
      <c r="M395" t="s">
        <v>959</v>
      </c>
      <c r="N395" t="s">
        <v>18</v>
      </c>
      <c r="O395" t="s">
        <v>19</v>
      </c>
      <c r="P395" s="1">
        <v>0.84678130187184597</v>
      </c>
      <c r="Q395" t="s">
        <v>20</v>
      </c>
    </row>
    <row r="396" spans="1:17" x14ac:dyDescent="0.35">
      <c r="A396">
        <v>393</v>
      </c>
      <c r="B396">
        <v>1582</v>
      </c>
      <c r="C396" t="s">
        <v>2210</v>
      </c>
      <c r="D396">
        <v>47</v>
      </c>
      <c r="E396">
        <v>20</v>
      </c>
      <c r="F396">
        <v>29.316150714175201</v>
      </c>
      <c r="G396">
        <v>2.3333332543525702</v>
      </c>
      <c r="H396">
        <v>675</v>
      </c>
      <c r="I396">
        <v>120.710676908493</v>
      </c>
      <c r="J396">
        <v>0.53757133068567198</v>
      </c>
      <c r="K396">
        <v>0.58213306288098499</v>
      </c>
      <c r="L396">
        <v>0.83076923076923104</v>
      </c>
      <c r="M396" t="s">
        <v>959</v>
      </c>
      <c r="N396" t="s">
        <v>18</v>
      </c>
      <c r="O396" t="s">
        <v>19</v>
      </c>
      <c r="P396" s="1">
        <v>0.84663692195745899</v>
      </c>
      <c r="Q396" t="s">
        <v>20</v>
      </c>
    </row>
    <row r="397" spans="1:17" x14ac:dyDescent="0.35">
      <c r="A397">
        <v>394</v>
      </c>
      <c r="B397">
        <v>1634</v>
      </c>
      <c r="C397" t="s">
        <v>1354</v>
      </c>
      <c r="D397">
        <v>20</v>
      </c>
      <c r="E397">
        <v>45</v>
      </c>
      <c r="F397">
        <v>27.639531957706801</v>
      </c>
      <c r="G397">
        <v>0.44444444444444398</v>
      </c>
      <c r="H397">
        <v>600</v>
      </c>
      <c r="I397">
        <v>122.426406145096</v>
      </c>
      <c r="J397">
        <v>0.82835623640174405</v>
      </c>
      <c r="K397">
        <v>0.50304972123467695</v>
      </c>
      <c r="L397">
        <v>0.8</v>
      </c>
      <c r="M397" t="s">
        <v>959</v>
      </c>
      <c r="N397" t="s">
        <v>18</v>
      </c>
      <c r="O397" t="s">
        <v>19</v>
      </c>
      <c r="P397" s="1">
        <v>0.84659806526396997</v>
      </c>
      <c r="Q397" t="s">
        <v>20</v>
      </c>
    </row>
    <row r="398" spans="1:17" x14ac:dyDescent="0.35">
      <c r="A398">
        <v>395</v>
      </c>
      <c r="B398">
        <v>1571</v>
      </c>
      <c r="C398" t="s">
        <v>2253</v>
      </c>
      <c r="D398">
        <v>25</v>
      </c>
      <c r="E398">
        <v>35</v>
      </c>
      <c r="F398">
        <v>29.586351363515998</v>
      </c>
      <c r="G398">
        <v>0.69999994605203397</v>
      </c>
      <c r="H398">
        <v>687.5</v>
      </c>
      <c r="I398">
        <v>99.497473835945101</v>
      </c>
      <c r="J398">
        <v>0.71830670143920405</v>
      </c>
      <c r="K398">
        <v>0.87268690157409901</v>
      </c>
      <c r="L398">
        <v>0.98214285714285698</v>
      </c>
      <c r="M398" t="s">
        <v>959</v>
      </c>
      <c r="N398" t="s">
        <v>18</v>
      </c>
      <c r="O398" t="s">
        <v>19</v>
      </c>
      <c r="P398" s="1">
        <v>0.84653556363627702</v>
      </c>
      <c r="Q398" t="s">
        <v>20</v>
      </c>
    </row>
    <row r="399" spans="1:17" x14ac:dyDescent="0.35">
      <c r="A399">
        <v>396</v>
      </c>
      <c r="B399">
        <v>1611</v>
      </c>
      <c r="C399" t="s">
        <v>2087</v>
      </c>
      <c r="D399">
        <v>39</v>
      </c>
      <c r="E399">
        <v>21</v>
      </c>
      <c r="F399">
        <v>28.490177426064999</v>
      </c>
      <c r="G399">
        <v>1.8333333707971999</v>
      </c>
      <c r="H399">
        <v>637.5</v>
      </c>
      <c r="I399">
        <v>99.497473835945101</v>
      </c>
      <c r="J399">
        <v>0.41094647899459602</v>
      </c>
      <c r="K399">
        <v>0.80921876327780096</v>
      </c>
      <c r="L399">
        <v>0.98076923076923095</v>
      </c>
      <c r="M399" t="s">
        <v>959</v>
      </c>
      <c r="N399" t="s">
        <v>18</v>
      </c>
      <c r="O399" t="s">
        <v>19</v>
      </c>
      <c r="P399" s="1">
        <v>0.84644427508387998</v>
      </c>
      <c r="Q399" t="s">
        <v>20</v>
      </c>
    </row>
    <row r="400" spans="1:17" x14ac:dyDescent="0.35">
      <c r="A400">
        <v>397</v>
      </c>
      <c r="B400">
        <v>1710</v>
      </c>
      <c r="C400" t="s">
        <v>1153</v>
      </c>
      <c r="D400">
        <v>25</v>
      </c>
      <c r="E400">
        <v>25</v>
      </c>
      <c r="F400">
        <v>25.231325220201601</v>
      </c>
      <c r="G400">
        <v>1</v>
      </c>
      <c r="H400">
        <v>500</v>
      </c>
      <c r="I400">
        <v>88.284270763397203</v>
      </c>
      <c r="J400">
        <v>0.53312879143028502</v>
      </c>
      <c r="K400">
        <v>0.80614506603793101</v>
      </c>
      <c r="L400">
        <v>0.952380952380952</v>
      </c>
      <c r="M400" t="s">
        <v>959</v>
      </c>
      <c r="N400" t="s">
        <v>18</v>
      </c>
      <c r="O400" t="s">
        <v>19</v>
      </c>
      <c r="P400" s="1">
        <v>0.84644239450894598</v>
      </c>
      <c r="Q400" t="s">
        <v>20</v>
      </c>
    </row>
    <row r="401" spans="1:17" x14ac:dyDescent="0.35">
      <c r="A401">
        <v>398</v>
      </c>
      <c r="B401">
        <v>1594</v>
      </c>
      <c r="C401" t="s">
        <v>231</v>
      </c>
      <c r="D401">
        <v>25</v>
      </c>
      <c r="E401">
        <v>40</v>
      </c>
      <c r="F401">
        <v>29.043436408025901</v>
      </c>
      <c r="G401">
        <v>0.625</v>
      </c>
      <c r="H401">
        <v>662.5</v>
      </c>
      <c r="I401">
        <v>115.355338454247</v>
      </c>
      <c r="J401">
        <v>0.65693854107662897</v>
      </c>
      <c r="K401">
        <v>0.62563401261182205</v>
      </c>
      <c r="L401">
        <v>0.85483870967741904</v>
      </c>
      <c r="M401" t="s">
        <v>959</v>
      </c>
      <c r="N401" t="s">
        <v>18</v>
      </c>
      <c r="O401" t="s">
        <v>19</v>
      </c>
      <c r="P401" s="1">
        <v>0.84642388895520604</v>
      </c>
      <c r="Q401" t="s">
        <v>20</v>
      </c>
    </row>
    <row r="402" spans="1:17" x14ac:dyDescent="0.35">
      <c r="A402">
        <v>399</v>
      </c>
      <c r="B402">
        <v>1921</v>
      </c>
      <c r="C402" t="s">
        <v>2089</v>
      </c>
      <c r="D402">
        <v>21</v>
      </c>
      <c r="E402">
        <v>24</v>
      </c>
      <c r="F402">
        <v>20.729648968280099</v>
      </c>
      <c r="G402">
        <v>0.86666678729800295</v>
      </c>
      <c r="H402">
        <v>337.5</v>
      </c>
      <c r="I402">
        <v>75.355338454246507</v>
      </c>
      <c r="J402">
        <v>0.65079113351399398</v>
      </c>
      <c r="K402">
        <v>0.74688818880388896</v>
      </c>
      <c r="L402">
        <v>0.9</v>
      </c>
      <c r="M402" t="s">
        <v>959</v>
      </c>
      <c r="N402" t="s">
        <v>18</v>
      </c>
      <c r="O402" t="s">
        <v>19</v>
      </c>
      <c r="P402" s="1">
        <v>0.84641617437921601</v>
      </c>
      <c r="Q402" t="s">
        <v>20</v>
      </c>
    </row>
    <row r="403" spans="1:17" x14ac:dyDescent="0.35">
      <c r="A403">
        <v>400</v>
      </c>
      <c r="B403">
        <v>925</v>
      </c>
      <c r="C403" t="s">
        <v>2102</v>
      </c>
      <c r="D403">
        <v>90</v>
      </c>
      <c r="E403">
        <v>86</v>
      </c>
      <c r="F403">
        <v>85.284118681614004</v>
      </c>
      <c r="G403">
        <v>1.0483869840651201</v>
      </c>
      <c r="H403">
        <v>5712.5</v>
      </c>
      <c r="I403">
        <v>298.49242150783499</v>
      </c>
      <c r="J403">
        <v>0.65884257439911798</v>
      </c>
      <c r="K403">
        <v>0.80569275559467302</v>
      </c>
      <c r="L403">
        <v>0.94616977225672905</v>
      </c>
      <c r="M403" t="s">
        <v>959</v>
      </c>
      <c r="N403" t="s">
        <v>18</v>
      </c>
      <c r="O403" t="s">
        <v>19</v>
      </c>
      <c r="P403" s="1">
        <v>0.84636757018289899</v>
      </c>
      <c r="Q403" t="s">
        <v>20</v>
      </c>
    </row>
    <row r="404" spans="1:17" x14ac:dyDescent="0.35">
      <c r="A404">
        <v>401</v>
      </c>
      <c r="B404">
        <v>1170</v>
      </c>
      <c r="C404" t="s">
        <v>2110</v>
      </c>
      <c r="D404">
        <v>45</v>
      </c>
      <c r="E404">
        <v>60</v>
      </c>
      <c r="F404">
        <v>52.925674284012302</v>
      </c>
      <c r="G404">
        <v>0.75</v>
      </c>
      <c r="H404">
        <v>2200</v>
      </c>
      <c r="I404">
        <v>180.71067690849301</v>
      </c>
      <c r="J404">
        <v>0.66907246143377996</v>
      </c>
      <c r="K404">
        <v>0.84657398670967199</v>
      </c>
      <c r="L404">
        <v>0.97237569060773499</v>
      </c>
      <c r="M404" t="s">
        <v>959</v>
      </c>
      <c r="N404" t="s">
        <v>18</v>
      </c>
      <c r="O404" t="s">
        <v>19</v>
      </c>
      <c r="P404" s="1">
        <v>0.84633098794727801</v>
      </c>
      <c r="Q404" t="s">
        <v>20</v>
      </c>
    </row>
    <row r="405" spans="1:17" x14ac:dyDescent="0.35">
      <c r="A405">
        <v>402</v>
      </c>
      <c r="B405">
        <v>1437</v>
      </c>
      <c r="C405" t="s">
        <v>2189</v>
      </c>
      <c r="D405">
        <v>35</v>
      </c>
      <c r="E405">
        <v>50</v>
      </c>
      <c r="F405">
        <v>35.458765494951599</v>
      </c>
      <c r="G405">
        <v>0.7</v>
      </c>
      <c r="H405">
        <v>987.5</v>
      </c>
      <c r="I405">
        <v>149.49747383594499</v>
      </c>
      <c r="J405">
        <v>0.597008748026428</v>
      </c>
      <c r="K405">
        <v>0.55523810079410896</v>
      </c>
      <c r="L405">
        <v>0.79797979797979801</v>
      </c>
      <c r="M405" t="s">
        <v>959</v>
      </c>
      <c r="N405" t="s">
        <v>18</v>
      </c>
      <c r="O405" t="s">
        <v>19</v>
      </c>
      <c r="P405" s="1">
        <v>0.84631814155084695</v>
      </c>
      <c r="Q405" t="s">
        <v>20</v>
      </c>
    </row>
    <row r="406" spans="1:17" x14ac:dyDescent="0.35">
      <c r="A406">
        <v>403</v>
      </c>
      <c r="B406">
        <v>1656</v>
      </c>
      <c r="C406" t="s">
        <v>2269</v>
      </c>
      <c r="D406">
        <v>35</v>
      </c>
      <c r="E406">
        <v>25</v>
      </c>
      <c r="F406">
        <v>26.7618617422916</v>
      </c>
      <c r="G406">
        <v>1.4285715386693301</v>
      </c>
      <c r="H406">
        <v>562.5</v>
      </c>
      <c r="I406">
        <v>103.63960921764399</v>
      </c>
      <c r="J406">
        <v>0.57944866404018602</v>
      </c>
      <c r="K406">
        <v>0.65808328074991895</v>
      </c>
      <c r="L406">
        <v>0.88235294117647101</v>
      </c>
      <c r="M406" t="s">
        <v>959</v>
      </c>
      <c r="N406" t="s">
        <v>18</v>
      </c>
      <c r="O406" t="s">
        <v>19</v>
      </c>
      <c r="P406" s="1">
        <v>0.846162613636396</v>
      </c>
      <c r="Q406" t="s">
        <v>20</v>
      </c>
    </row>
    <row r="407" spans="1:17" x14ac:dyDescent="0.35">
      <c r="A407">
        <v>404</v>
      </c>
      <c r="B407">
        <v>1323</v>
      </c>
      <c r="C407" t="s">
        <v>2308</v>
      </c>
      <c r="D407">
        <v>30</v>
      </c>
      <c r="E407">
        <v>60</v>
      </c>
      <c r="F407">
        <v>41.459297936560297</v>
      </c>
      <c r="G407">
        <v>0.5</v>
      </c>
      <c r="H407">
        <v>1350</v>
      </c>
      <c r="I407">
        <v>150.71067690849301</v>
      </c>
      <c r="J407">
        <v>0.78749843484349002</v>
      </c>
      <c r="K407">
        <v>0.74688818880388896</v>
      </c>
      <c r="L407">
        <v>0.97297297297297303</v>
      </c>
      <c r="M407" t="s">
        <v>959</v>
      </c>
      <c r="N407" t="s">
        <v>18</v>
      </c>
      <c r="O407" t="s">
        <v>19</v>
      </c>
      <c r="P407" s="1">
        <v>0.84606791252637303</v>
      </c>
      <c r="Q407" t="s">
        <v>20</v>
      </c>
    </row>
    <row r="408" spans="1:17" x14ac:dyDescent="0.35">
      <c r="A408">
        <v>405</v>
      </c>
      <c r="B408">
        <v>999</v>
      </c>
      <c r="C408" t="s">
        <v>2401</v>
      </c>
      <c r="D408">
        <v>65</v>
      </c>
      <c r="E408">
        <v>103</v>
      </c>
      <c r="F408">
        <v>74.207553732619303</v>
      </c>
      <c r="G408">
        <v>0.63043480074889002</v>
      </c>
      <c r="H408">
        <v>4325</v>
      </c>
      <c r="I408">
        <v>305.56348919868498</v>
      </c>
      <c r="J408">
        <v>0.78025917288761504</v>
      </c>
      <c r="K408">
        <v>0.58209390880043899</v>
      </c>
      <c r="L408">
        <v>0.821852731591449</v>
      </c>
      <c r="M408" t="s">
        <v>959</v>
      </c>
      <c r="N408" t="s">
        <v>18</v>
      </c>
      <c r="O408" t="s">
        <v>19</v>
      </c>
      <c r="P408" s="1">
        <v>0.84602715707888498</v>
      </c>
      <c r="Q408" t="s">
        <v>20</v>
      </c>
    </row>
    <row r="409" spans="1:17" x14ac:dyDescent="0.35">
      <c r="A409">
        <v>406</v>
      </c>
      <c r="B409">
        <v>354</v>
      </c>
      <c r="C409" t="s">
        <v>607</v>
      </c>
      <c r="D409">
        <v>259</v>
      </c>
      <c r="E409">
        <v>189</v>
      </c>
      <c r="F409">
        <v>208.90257393291699</v>
      </c>
      <c r="G409">
        <v>1.3675440146206199</v>
      </c>
      <c r="H409">
        <v>34275</v>
      </c>
      <c r="I409">
        <v>807.69551992416405</v>
      </c>
      <c r="J409">
        <v>0.60531185021104605</v>
      </c>
      <c r="K409">
        <v>0.66022502173235897</v>
      </c>
      <c r="L409">
        <v>0.91187229797140001</v>
      </c>
      <c r="M409" t="s">
        <v>959</v>
      </c>
      <c r="N409" t="s">
        <v>18</v>
      </c>
      <c r="O409" t="s">
        <v>19</v>
      </c>
      <c r="P409" s="1">
        <v>0.84587341192031396</v>
      </c>
      <c r="Q409" t="s">
        <v>20</v>
      </c>
    </row>
    <row r="410" spans="1:17" x14ac:dyDescent="0.35">
      <c r="A410">
        <v>407</v>
      </c>
      <c r="B410">
        <v>1647</v>
      </c>
      <c r="C410" t="s">
        <v>940</v>
      </c>
      <c r="D410">
        <v>30</v>
      </c>
      <c r="E410">
        <v>25</v>
      </c>
      <c r="F410">
        <v>27.057581899030001</v>
      </c>
      <c r="G410">
        <v>1.2</v>
      </c>
      <c r="H410">
        <v>575</v>
      </c>
      <c r="I410">
        <v>98.284270763397203</v>
      </c>
      <c r="J410">
        <v>0.62100031186281801</v>
      </c>
      <c r="K410">
        <v>0.748013901884657</v>
      </c>
      <c r="L410">
        <v>0.92</v>
      </c>
      <c r="M410" t="s">
        <v>959</v>
      </c>
      <c r="N410" t="s">
        <v>18</v>
      </c>
      <c r="O410" t="s">
        <v>19</v>
      </c>
      <c r="P410" s="1">
        <v>0.84582602809531104</v>
      </c>
      <c r="Q410" t="s">
        <v>20</v>
      </c>
    </row>
    <row r="411" spans="1:17" x14ac:dyDescent="0.35">
      <c r="A411">
        <v>408</v>
      </c>
      <c r="B411">
        <v>1820</v>
      </c>
      <c r="C411" t="s">
        <v>796</v>
      </c>
      <c r="D411">
        <v>32</v>
      </c>
      <c r="E411">
        <v>18</v>
      </c>
      <c r="F411">
        <v>22.917489221187701</v>
      </c>
      <c r="G411">
        <v>1.7692307590576299</v>
      </c>
      <c r="H411">
        <v>412.5</v>
      </c>
      <c r="I411">
        <v>89.497473835945101</v>
      </c>
      <c r="J411">
        <v>0.44529123089228601</v>
      </c>
      <c r="K411">
        <v>0.64716088882147704</v>
      </c>
      <c r="L411">
        <v>0.84615384615384603</v>
      </c>
      <c r="M411" t="s">
        <v>959</v>
      </c>
      <c r="N411" t="s">
        <v>18</v>
      </c>
      <c r="O411" t="s">
        <v>19</v>
      </c>
      <c r="P411" s="1">
        <v>0.84582488221906105</v>
      </c>
      <c r="Q411" t="s">
        <v>20</v>
      </c>
    </row>
    <row r="412" spans="1:17" x14ac:dyDescent="0.35">
      <c r="A412">
        <v>409</v>
      </c>
      <c r="B412">
        <v>1665</v>
      </c>
      <c r="C412" t="s">
        <v>1960</v>
      </c>
      <c r="D412">
        <v>46</v>
      </c>
      <c r="E412">
        <v>24</v>
      </c>
      <c r="F412">
        <v>26.462837142006101</v>
      </c>
      <c r="G412">
        <v>1.9411764051492499</v>
      </c>
      <c r="H412">
        <v>550</v>
      </c>
      <c r="I412">
        <v>130.71067690849301</v>
      </c>
      <c r="J412">
        <v>0.372758313299902</v>
      </c>
      <c r="K412">
        <v>0.40452971270913202</v>
      </c>
      <c r="L412">
        <v>0.64705882352941202</v>
      </c>
      <c r="M412" t="s">
        <v>959</v>
      </c>
      <c r="N412" t="s">
        <v>18</v>
      </c>
      <c r="O412" t="s">
        <v>19</v>
      </c>
      <c r="P412" s="1">
        <v>0.84563958447406595</v>
      </c>
      <c r="Q412" t="s">
        <v>20</v>
      </c>
    </row>
    <row r="413" spans="1:17" x14ac:dyDescent="0.35">
      <c r="A413">
        <v>410</v>
      </c>
      <c r="B413">
        <v>1792</v>
      </c>
      <c r="C413" t="s">
        <v>865</v>
      </c>
      <c r="D413">
        <v>20</v>
      </c>
      <c r="E413">
        <v>30</v>
      </c>
      <c r="F413">
        <v>23.601743597065699</v>
      </c>
      <c r="G413">
        <v>0.66666666666666696</v>
      </c>
      <c r="H413">
        <v>437.5</v>
      </c>
      <c r="I413">
        <v>85.355338454246507</v>
      </c>
      <c r="J413">
        <v>0.63301822035617905</v>
      </c>
      <c r="K413">
        <v>0.75461692893260901</v>
      </c>
      <c r="L413">
        <v>0.94594594594594605</v>
      </c>
      <c r="M413" t="s">
        <v>959</v>
      </c>
      <c r="N413" t="s">
        <v>18</v>
      </c>
      <c r="O413" t="s">
        <v>19</v>
      </c>
      <c r="P413" s="1">
        <v>0.84559144144751497</v>
      </c>
      <c r="Q413" t="s">
        <v>20</v>
      </c>
    </row>
    <row r="414" spans="1:17" x14ac:dyDescent="0.35">
      <c r="A414">
        <v>411</v>
      </c>
      <c r="B414">
        <v>1738</v>
      </c>
      <c r="C414" t="s">
        <v>2489</v>
      </c>
      <c r="D414">
        <v>30</v>
      </c>
      <c r="E414">
        <v>20</v>
      </c>
      <c r="F414">
        <v>24.592453796829702</v>
      </c>
      <c r="G414">
        <v>1.5</v>
      </c>
      <c r="H414">
        <v>475</v>
      </c>
      <c r="I414">
        <v>88.284270763397203</v>
      </c>
      <c r="J414">
        <v>0.68435979708539196</v>
      </c>
      <c r="K414">
        <v>0.76583781273603402</v>
      </c>
      <c r="L414">
        <v>0.95</v>
      </c>
      <c r="M414" t="s">
        <v>959</v>
      </c>
      <c r="N414" t="s">
        <v>18</v>
      </c>
      <c r="O414" t="s">
        <v>19</v>
      </c>
      <c r="P414" s="1">
        <v>0.84555046638130504</v>
      </c>
      <c r="Q414" t="s">
        <v>20</v>
      </c>
    </row>
    <row r="415" spans="1:17" x14ac:dyDescent="0.35">
      <c r="A415">
        <v>412</v>
      </c>
      <c r="B415">
        <v>1880</v>
      </c>
      <c r="C415" t="s">
        <v>1431</v>
      </c>
      <c r="D415">
        <v>35</v>
      </c>
      <c r="E415">
        <v>20</v>
      </c>
      <c r="F415">
        <v>21.483699284957801</v>
      </c>
      <c r="G415">
        <v>1.78260845913298</v>
      </c>
      <c r="H415">
        <v>362.5</v>
      </c>
      <c r="I415">
        <v>95.355338454246507</v>
      </c>
      <c r="J415">
        <v>0.67660602697210304</v>
      </c>
      <c r="K415">
        <v>0.50098860850952398</v>
      </c>
      <c r="L415">
        <v>0.76315789473684204</v>
      </c>
      <c r="M415" t="s">
        <v>959</v>
      </c>
      <c r="N415" t="s">
        <v>18</v>
      </c>
      <c r="O415" t="s">
        <v>19</v>
      </c>
      <c r="P415" s="1">
        <v>0.84549263685971199</v>
      </c>
      <c r="Q415" t="s">
        <v>20</v>
      </c>
    </row>
    <row r="416" spans="1:17" x14ac:dyDescent="0.35">
      <c r="A416">
        <v>413</v>
      </c>
      <c r="B416">
        <v>706</v>
      </c>
      <c r="C416" t="s">
        <v>407</v>
      </c>
      <c r="D416">
        <v>175</v>
      </c>
      <c r="E416">
        <v>109</v>
      </c>
      <c r="F416">
        <v>121.070930692564</v>
      </c>
      <c r="G416">
        <v>1.59932660667924</v>
      </c>
      <c r="H416">
        <v>11512.5</v>
      </c>
      <c r="I416">
        <v>686.48231685161602</v>
      </c>
      <c r="J416">
        <v>0.48339456633955002</v>
      </c>
      <c r="K416">
        <v>0.30698757473192101</v>
      </c>
      <c r="L416">
        <v>0.76115702479338798</v>
      </c>
      <c r="M416" t="s">
        <v>959</v>
      </c>
      <c r="N416" t="s">
        <v>18</v>
      </c>
      <c r="O416" t="s">
        <v>19</v>
      </c>
      <c r="P416" s="1">
        <v>0.84547667719314501</v>
      </c>
      <c r="Q416" t="s">
        <v>20</v>
      </c>
    </row>
    <row r="417" spans="1:17" x14ac:dyDescent="0.35">
      <c r="A417">
        <v>414</v>
      </c>
      <c r="B417">
        <v>735</v>
      </c>
      <c r="C417" t="s">
        <v>1266</v>
      </c>
      <c r="D417">
        <v>99</v>
      </c>
      <c r="E417">
        <v>223</v>
      </c>
      <c r="F417">
        <v>115.693261316415</v>
      </c>
      <c r="G417">
        <v>0.44444442541517898</v>
      </c>
      <c r="H417">
        <v>10512.5</v>
      </c>
      <c r="I417">
        <v>708.19804608821903</v>
      </c>
      <c r="J417">
        <v>0.86004445029092702</v>
      </c>
      <c r="K417">
        <v>0.26339433157222902</v>
      </c>
      <c r="L417">
        <v>0.62112259970457895</v>
      </c>
      <c r="M417" t="s">
        <v>959</v>
      </c>
      <c r="N417" t="s">
        <v>18</v>
      </c>
      <c r="O417" t="s">
        <v>19</v>
      </c>
      <c r="P417" s="1">
        <v>0.84547069736009595</v>
      </c>
      <c r="Q417" t="s">
        <v>20</v>
      </c>
    </row>
    <row r="419" spans="1:17" x14ac:dyDescent="0.35">
      <c r="L419" t="s">
        <v>959</v>
      </c>
      <c r="M419">
        <f>COUNTIF(M4:M417,M4)</f>
        <v>413</v>
      </c>
      <c r="N419" s="7">
        <f>M419/414*100</f>
        <v>99.758454106280197</v>
      </c>
    </row>
    <row r="420" spans="1:17" x14ac:dyDescent="0.35">
      <c r="L420" t="s">
        <v>766</v>
      </c>
      <c r="M420">
        <f>COUNTIF(M4:M417,M249)</f>
        <v>1</v>
      </c>
      <c r="N420" s="7">
        <f>M420/414*100</f>
        <v>0.24154589371980675</v>
      </c>
    </row>
    <row r="421" spans="1:17" x14ac:dyDescent="0.35">
      <c r="M421">
        <f>SUM(M419:M420)</f>
        <v>414</v>
      </c>
      <c r="N421">
        <f>SUM(N419:N420)</f>
        <v>100</v>
      </c>
    </row>
  </sheetData>
  <autoFilter ref="A3:Q417" xr:uid="{237CB9E0-09F7-46A0-8DA1-5012EBD7940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AE88-3407-47B7-8453-ADC87BE741DC}">
  <dimension ref="A1:AB63"/>
  <sheetViews>
    <sheetView workbookViewId="0">
      <selection activeCell="F7" sqref="F7"/>
    </sheetView>
  </sheetViews>
  <sheetFormatPr defaultRowHeight="14.5" x14ac:dyDescent="0.35"/>
  <sheetData>
    <row r="1" spans="1:28" x14ac:dyDescent="0.35">
      <c r="A1" s="35" t="s">
        <v>3337</v>
      </c>
      <c r="B1" s="36" t="s">
        <v>3338</v>
      </c>
      <c r="C1" s="36" t="s">
        <v>3339</v>
      </c>
      <c r="D1" s="36" t="s">
        <v>3340</v>
      </c>
      <c r="E1" s="36" t="s">
        <v>3341</v>
      </c>
      <c r="F1" s="36" t="s">
        <v>3342</v>
      </c>
      <c r="G1" s="36" t="s">
        <v>3343</v>
      </c>
      <c r="H1" s="36" t="s">
        <v>3344</v>
      </c>
      <c r="I1" s="36" t="s">
        <v>3345</v>
      </c>
      <c r="J1" s="36" t="s">
        <v>3346</v>
      </c>
      <c r="K1" s="36" t="s">
        <v>3347</v>
      </c>
      <c r="L1" s="36" t="s">
        <v>3348</v>
      </c>
      <c r="M1" s="37" t="s">
        <v>3349</v>
      </c>
      <c r="N1" s="37" t="s">
        <v>3350</v>
      </c>
      <c r="O1" t="s">
        <v>3340</v>
      </c>
      <c r="P1" t="s">
        <v>3341</v>
      </c>
      <c r="Q1" t="s">
        <v>3342</v>
      </c>
      <c r="R1" t="s">
        <v>3343</v>
      </c>
      <c r="S1" t="s">
        <v>3344</v>
      </c>
      <c r="T1" t="s">
        <v>3345</v>
      </c>
      <c r="U1" t="s">
        <v>3351</v>
      </c>
      <c r="V1" t="s">
        <v>3352</v>
      </c>
      <c r="W1" t="s">
        <v>3346</v>
      </c>
      <c r="X1" t="s">
        <v>3347</v>
      </c>
      <c r="Y1" s="38" t="s">
        <v>3353</v>
      </c>
      <c r="Z1" s="38" t="s">
        <v>3354</v>
      </c>
      <c r="AA1" s="38"/>
    </row>
    <row r="2" spans="1:28" ht="28.5" x14ac:dyDescent="0.35">
      <c r="A2" s="35"/>
      <c r="B2" s="36"/>
      <c r="C2" s="36"/>
      <c r="D2" s="36"/>
      <c r="E2" s="36"/>
      <c r="F2" s="36"/>
      <c r="G2" s="36"/>
      <c r="H2" s="39"/>
      <c r="I2" s="36"/>
      <c r="J2" s="36" t="s">
        <v>3355</v>
      </c>
      <c r="K2" s="36"/>
      <c r="L2" s="36" t="s">
        <v>3356</v>
      </c>
      <c r="M2" s="37" t="s">
        <v>3357</v>
      </c>
      <c r="N2" s="37" t="s">
        <v>3358</v>
      </c>
      <c r="Y2" s="40" t="s">
        <v>3359</v>
      </c>
      <c r="Z2" s="40" t="s">
        <v>3360</v>
      </c>
      <c r="AA2" s="38"/>
      <c r="AB2" t="s">
        <v>3361</v>
      </c>
    </row>
    <row r="3" spans="1:28" x14ac:dyDescent="0.35">
      <c r="A3" s="35" t="s">
        <v>3362</v>
      </c>
      <c r="B3" s="36">
        <v>976</v>
      </c>
      <c r="C3" s="36" t="s">
        <v>3363</v>
      </c>
      <c r="D3" s="39">
        <v>7.8700000000000003E-3</v>
      </c>
      <c r="E3" s="39">
        <v>2.99E-4</v>
      </c>
      <c r="F3" s="39">
        <v>-1.0200000000000001E-5</v>
      </c>
      <c r="G3" s="39">
        <v>-4.4299999999999998E-7</v>
      </c>
      <c r="H3" s="39">
        <v>7.8799999999999999E-3</v>
      </c>
      <c r="I3" s="39">
        <v>2.99E-4</v>
      </c>
      <c r="J3" s="39">
        <v>7.8800000000000004E-5</v>
      </c>
      <c r="K3" s="39">
        <v>2.9900000000000002E-6</v>
      </c>
      <c r="L3" s="36">
        <v>36.697000000000003</v>
      </c>
      <c r="M3" s="41">
        <f t="shared" ref="M3:M50" si="0">W3/L3*100000000</f>
        <v>210.50767092677873</v>
      </c>
      <c r="N3" s="41">
        <f>J3/L3*100000000</f>
        <v>214.73144943728369</v>
      </c>
      <c r="O3" s="42">
        <v>7.7134999999999999E-3</v>
      </c>
      <c r="P3" s="42">
        <v>6.3719999999999998E-4</v>
      </c>
      <c r="Q3" s="42">
        <v>-1.1430999999999999E-5</v>
      </c>
      <c r="R3" s="42">
        <v>3.4811999999999998E-6</v>
      </c>
      <c r="S3" s="42">
        <v>7.7250000000000001E-3</v>
      </c>
      <c r="T3" s="42">
        <v>6.3369999999999995E-4</v>
      </c>
      <c r="U3" s="43" t="s">
        <v>3364</v>
      </c>
      <c r="V3">
        <v>1</v>
      </c>
      <c r="W3" s="42">
        <v>7.7249999999999994E-5</v>
      </c>
      <c r="X3" s="42">
        <v>6.3370999999999999E-6</v>
      </c>
      <c r="Y3" s="44">
        <f>SUM(N3:N4)/2</f>
        <v>214.73144943728369</v>
      </c>
      <c r="Z3" s="44">
        <f>SUM(M3:M4)/2</f>
        <v>210.49540834400631</v>
      </c>
      <c r="AA3" s="44" t="s">
        <v>3362</v>
      </c>
      <c r="AB3">
        <f>(Y3-Z3)/Z3*100</f>
        <v>2.0124149626839101</v>
      </c>
    </row>
    <row r="4" spans="1:28" x14ac:dyDescent="0.35">
      <c r="A4" s="35" t="s">
        <v>3362</v>
      </c>
      <c r="B4" s="36">
        <v>976</v>
      </c>
      <c r="C4" s="36" t="s">
        <v>3363</v>
      </c>
      <c r="D4" s="39">
        <v>7.8700000000000003E-3</v>
      </c>
      <c r="E4" s="39">
        <v>2.99E-4</v>
      </c>
      <c r="F4" s="39">
        <v>-1.0200000000000001E-5</v>
      </c>
      <c r="G4" s="39">
        <v>-4.4299999999999998E-7</v>
      </c>
      <c r="H4" s="39">
        <v>7.8799999999999999E-3</v>
      </c>
      <c r="I4" s="39">
        <v>2.9999999999999997E-4</v>
      </c>
      <c r="J4" s="39">
        <v>7.8800000000000004E-5</v>
      </c>
      <c r="K4" s="39">
        <v>3.0000000000000001E-6</v>
      </c>
      <c r="L4" s="36">
        <v>36.697000000000003</v>
      </c>
      <c r="M4" s="41">
        <f t="shared" si="0"/>
        <v>210.48314576123386</v>
      </c>
      <c r="N4" s="41">
        <f t="shared" ref="N4:N49" si="1">J4/L4*100000000</f>
        <v>214.73144943728369</v>
      </c>
      <c r="O4" s="42">
        <v>7.7127000000000003E-3</v>
      </c>
      <c r="P4" s="42">
        <v>6.3480000000000003E-4</v>
      </c>
      <c r="Q4" s="42">
        <v>-1.1430999999999999E-5</v>
      </c>
      <c r="R4" s="42">
        <v>3.4811999999999998E-6</v>
      </c>
      <c r="S4" s="42">
        <v>7.7241000000000002E-3</v>
      </c>
      <c r="T4" s="42">
        <v>6.3139999999999995E-4</v>
      </c>
      <c r="U4" s="43" t="s">
        <v>3365</v>
      </c>
      <c r="V4">
        <v>1</v>
      </c>
      <c r="W4" s="42">
        <v>7.7241000000000001E-5</v>
      </c>
      <c r="X4" s="42">
        <v>6.3136E-6</v>
      </c>
      <c r="Y4" s="44">
        <f>SUM(N5:N6)/2</f>
        <v>586.16863905325442</v>
      </c>
      <c r="Z4" s="44">
        <f>SUM(M5:M6)/2</f>
        <v>558.92196745562137</v>
      </c>
      <c r="AA4" s="44" t="s">
        <v>3366</v>
      </c>
      <c r="AB4">
        <f t="shared" ref="AB4:AB26" si="2">(Y4-Z4)/Z4*100</f>
        <v>4.8748614626238407</v>
      </c>
    </row>
    <row r="5" spans="1:28" x14ac:dyDescent="0.35">
      <c r="A5" s="35" t="s">
        <v>3366</v>
      </c>
      <c r="B5" s="36">
        <v>976</v>
      </c>
      <c r="C5" s="36" t="s">
        <v>3363</v>
      </c>
      <c r="D5" s="39">
        <v>9.4900000000000002E-3</v>
      </c>
      <c r="E5" s="39">
        <v>3.5100000000000002E-4</v>
      </c>
      <c r="F5" s="39">
        <v>-1.0200000000000001E-5</v>
      </c>
      <c r="G5" s="39">
        <v>-4.4299999999999998E-7</v>
      </c>
      <c r="H5" s="39">
        <v>9.4999999999999998E-3</v>
      </c>
      <c r="I5" s="39">
        <v>3.5100000000000002E-4</v>
      </c>
      <c r="J5" s="39">
        <v>9.5000000000000005E-5</v>
      </c>
      <c r="K5" s="39">
        <v>3.5099999999999999E-6</v>
      </c>
      <c r="L5" s="36">
        <v>16.224</v>
      </c>
      <c r="M5" s="41">
        <f t="shared" si="0"/>
        <v>558.77095660749501</v>
      </c>
      <c r="N5" s="41">
        <f t="shared" si="1"/>
        <v>585.552268244576</v>
      </c>
      <c r="O5" s="42">
        <v>9.0539999999999995E-3</v>
      </c>
      <c r="P5" s="42">
        <v>7.4180000000000003E-4</v>
      </c>
      <c r="Q5" s="42">
        <v>-1.1430999999999999E-5</v>
      </c>
      <c r="R5" s="42">
        <v>3.4811999999999998E-6</v>
      </c>
      <c r="S5" s="42">
        <v>9.0655000000000006E-3</v>
      </c>
      <c r="T5" s="42">
        <v>7.383E-4</v>
      </c>
      <c r="U5" s="43" t="s">
        <v>3367</v>
      </c>
      <c r="V5">
        <v>1</v>
      </c>
      <c r="W5" s="42">
        <v>9.0655000000000005E-5</v>
      </c>
      <c r="X5" s="42">
        <v>7.3829000000000001E-6</v>
      </c>
      <c r="Y5" s="44">
        <f>SUM(N7:N8)/2</f>
        <v>254.90306901034307</v>
      </c>
      <c r="Z5" s="44">
        <f>SUM(M7:M8)/2</f>
        <v>264.87876561351948</v>
      </c>
      <c r="AA5" s="44" t="s">
        <v>3368</v>
      </c>
      <c r="AB5">
        <f t="shared" si="2"/>
        <v>-3.7661367758455153</v>
      </c>
    </row>
    <row r="6" spans="1:28" x14ac:dyDescent="0.35">
      <c r="A6" s="35" t="s">
        <v>3366</v>
      </c>
      <c r="B6" s="36">
        <v>976</v>
      </c>
      <c r="C6" s="36" t="s">
        <v>3363</v>
      </c>
      <c r="D6" s="39">
        <v>9.5099999999999994E-3</v>
      </c>
      <c r="E6" s="39">
        <v>3.5E-4</v>
      </c>
      <c r="F6" s="39">
        <v>-1.0200000000000001E-5</v>
      </c>
      <c r="G6" s="39">
        <v>-4.4299999999999998E-7</v>
      </c>
      <c r="H6" s="39">
        <v>9.5200000000000007E-3</v>
      </c>
      <c r="I6" s="39">
        <v>3.5100000000000002E-4</v>
      </c>
      <c r="J6" s="39">
        <v>9.5199999999999997E-5</v>
      </c>
      <c r="K6" s="39">
        <v>3.5099999999999999E-6</v>
      </c>
      <c r="L6" s="36">
        <v>16.224</v>
      </c>
      <c r="M6" s="41">
        <f t="shared" si="0"/>
        <v>559.07297830374762</v>
      </c>
      <c r="N6" s="41">
        <f t="shared" si="1"/>
        <v>586.78500986193285</v>
      </c>
      <c r="O6" s="42">
        <v>9.0589999999999993E-3</v>
      </c>
      <c r="P6" s="42">
        <v>7.4030000000000005E-4</v>
      </c>
      <c r="Q6" s="42">
        <v>-1.1430999999999999E-5</v>
      </c>
      <c r="R6" s="42">
        <v>3.4811999999999998E-6</v>
      </c>
      <c r="S6" s="42">
        <v>9.0703999999999993E-3</v>
      </c>
      <c r="T6" s="42">
        <v>7.3680000000000002E-4</v>
      </c>
      <c r="U6" s="43" t="s">
        <v>3369</v>
      </c>
      <c r="V6">
        <v>1</v>
      </c>
      <c r="W6" s="42">
        <v>9.0704000000000004E-5</v>
      </c>
      <c r="X6" s="42">
        <v>7.3682E-6</v>
      </c>
      <c r="Y6" s="44">
        <f>SUM(N9:N10)/2</f>
        <v>172.44734153816219</v>
      </c>
      <c r="Z6" s="44">
        <f>SUM(M9:M10)/2</f>
        <v>168.1568322226006</v>
      </c>
      <c r="AA6" s="44" t="s">
        <v>3370</v>
      </c>
      <c r="AB6">
        <f t="shared" si="2"/>
        <v>2.5514927100208187</v>
      </c>
    </row>
    <row r="7" spans="1:28" x14ac:dyDescent="0.35">
      <c r="A7" s="35" t="s">
        <v>3368</v>
      </c>
      <c r="B7" s="36">
        <v>976</v>
      </c>
      <c r="C7" s="36" t="s">
        <v>3363</v>
      </c>
      <c r="D7" s="39">
        <v>4.4900000000000001E-3</v>
      </c>
      <c r="E7" s="39">
        <v>1.66E-4</v>
      </c>
      <c r="F7" s="39">
        <v>-1.0200000000000001E-5</v>
      </c>
      <c r="G7" s="39">
        <v>-4.4299999999999998E-7</v>
      </c>
      <c r="H7" s="39">
        <v>4.4999999999999997E-3</v>
      </c>
      <c r="I7" s="39">
        <v>1.66E-4</v>
      </c>
      <c r="J7" s="39">
        <v>4.5000000000000003E-5</v>
      </c>
      <c r="K7" s="39">
        <v>1.66E-6</v>
      </c>
      <c r="L7" s="36">
        <v>17.693000000000001</v>
      </c>
      <c r="M7" s="41">
        <f t="shared" si="0"/>
        <v>265.46091674673602</v>
      </c>
      <c r="N7" s="41">
        <f>J7/L7*100000000</f>
        <v>254.33787373537555</v>
      </c>
      <c r="O7" s="42">
        <v>4.6854000000000002E-3</v>
      </c>
      <c r="P7" s="42">
        <v>2.8279999999999999E-4</v>
      </c>
      <c r="Q7" s="42">
        <v>-1.1430999999999999E-5</v>
      </c>
      <c r="R7" s="42">
        <v>3.4811999999999998E-6</v>
      </c>
      <c r="S7" s="42">
        <v>4.6968000000000001E-3</v>
      </c>
      <c r="T7" s="42">
        <v>2.7930000000000001E-4</v>
      </c>
      <c r="U7" s="43" t="s">
        <v>3371</v>
      </c>
      <c r="V7">
        <v>1</v>
      </c>
      <c r="W7" s="42">
        <v>4.6968000000000002E-5</v>
      </c>
      <c r="X7" s="42">
        <v>2.7932000000000002E-6</v>
      </c>
      <c r="Y7" s="44">
        <f>SUM(N11:N12)/2</f>
        <v>170.0006827336656</v>
      </c>
      <c r="Z7" s="44">
        <f>SUM(M11:M12)/2</f>
        <v>165.85307571516353</v>
      </c>
      <c r="AA7" s="44" t="s">
        <v>3372</v>
      </c>
      <c r="AB7">
        <f t="shared" si="2"/>
        <v>2.5007718431614632</v>
      </c>
    </row>
    <row r="8" spans="1:28" x14ac:dyDescent="0.35">
      <c r="A8" s="35" t="s">
        <v>3368</v>
      </c>
      <c r="B8" s="36">
        <v>976</v>
      </c>
      <c r="C8" s="36" t="s">
        <v>3363</v>
      </c>
      <c r="D8" s="39">
        <v>4.5100000000000001E-3</v>
      </c>
      <c r="E8" s="39">
        <v>1.6699999999999999E-4</v>
      </c>
      <c r="F8" s="39">
        <v>-1.0200000000000001E-5</v>
      </c>
      <c r="G8" s="39">
        <v>-4.4299999999999998E-7</v>
      </c>
      <c r="H8" s="39">
        <v>4.5199999999999997E-3</v>
      </c>
      <c r="I8" s="39">
        <v>1.6699999999999999E-4</v>
      </c>
      <c r="J8" s="39">
        <v>4.5200000000000001E-5</v>
      </c>
      <c r="K8" s="39">
        <v>1.6700000000000001E-6</v>
      </c>
      <c r="L8" s="36">
        <v>17.693000000000001</v>
      </c>
      <c r="M8" s="41">
        <f t="shared" si="0"/>
        <v>264.29661448030294</v>
      </c>
      <c r="N8" s="41">
        <f t="shared" si="1"/>
        <v>255.46826428531057</v>
      </c>
      <c r="O8" s="42">
        <v>4.6648000000000002E-3</v>
      </c>
      <c r="P8" s="42">
        <v>2.8499999999999999E-4</v>
      </c>
      <c r="Q8" s="42">
        <v>-1.1430999999999999E-5</v>
      </c>
      <c r="R8" s="42">
        <v>3.4811999999999998E-6</v>
      </c>
      <c r="S8" s="42">
        <v>4.6762000000000001E-3</v>
      </c>
      <c r="T8" s="42">
        <v>2.8150000000000001E-4</v>
      </c>
      <c r="U8" s="43" t="s">
        <v>3373</v>
      </c>
      <c r="V8">
        <v>1</v>
      </c>
      <c r="W8" s="42">
        <v>4.6761999999999997E-5</v>
      </c>
      <c r="X8" s="42">
        <v>2.8152000000000002E-6</v>
      </c>
      <c r="Y8" s="44">
        <f>SUM(N13:N14)/2</f>
        <v>378.56026919841366</v>
      </c>
      <c r="Z8" s="44">
        <f>SUM(M13:M14)/2</f>
        <v>352.98641990145416</v>
      </c>
      <c r="AA8" s="44" t="s">
        <v>3374</v>
      </c>
      <c r="AB8">
        <f t="shared" si="2"/>
        <v>7.2449952335557688</v>
      </c>
    </row>
    <row r="9" spans="1:28" x14ac:dyDescent="0.35">
      <c r="A9" s="35" t="s">
        <v>3370</v>
      </c>
      <c r="B9" s="36">
        <v>976</v>
      </c>
      <c r="C9" s="36" t="s">
        <v>3363</v>
      </c>
      <c r="D9" s="39">
        <v>7.0800000000000004E-3</v>
      </c>
      <c r="E9" s="39">
        <v>2.6600000000000001E-4</v>
      </c>
      <c r="F9" s="39">
        <v>-1.0200000000000001E-5</v>
      </c>
      <c r="G9" s="39">
        <v>-4.4299999999999998E-7</v>
      </c>
      <c r="H9" s="39">
        <v>7.0899999999999999E-3</v>
      </c>
      <c r="I9" s="39">
        <v>2.6699999999999998E-4</v>
      </c>
      <c r="J9" s="39">
        <v>7.0900000000000002E-5</v>
      </c>
      <c r="K9" s="39">
        <v>2.6699999999999998E-6</v>
      </c>
      <c r="L9" s="36">
        <v>41.113999999999997</v>
      </c>
      <c r="M9" s="41">
        <f t="shared" si="0"/>
        <v>168.11791603833245</v>
      </c>
      <c r="N9" s="41">
        <f t="shared" si="1"/>
        <v>172.44734153816219</v>
      </c>
      <c r="O9" s="42">
        <v>6.9005000000000004E-3</v>
      </c>
      <c r="P9" s="42">
        <v>5.7140000000000001E-4</v>
      </c>
      <c r="Q9" s="42">
        <v>-1.1430999999999999E-5</v>
      </c>
      <c r="R9" s="42">
        <v>3.4811999999999998E-6</v>
      </c>
      <c r="S9" s="42">
        <v>6.9119999999999997E-3</v>
      </c>
      <c r="T9" s="42">
        <v>5.6789999999999998E-4</v>
      </c>
      <c r="U9" s="43" t="s">
        <v>3375</v>
      </c>
      <c r="V9">
        <v>1</v>
      </c>
      <c r="W9" s="42">
        <v>6.9120000000000002E-5</v>
      </c>
      <c r="X9" s="42">
        <v>5.6791999999999998E-6</v>
      </c>
      <c r="Y9" s="45">
        <f>SUM(N15:N16)/2</f>
        <v>339.46661153607607</v>
      </c>
      <c r="Z9" s="45">
        <f>SUM(M15:M16)/2</f>
        <v>322.75584039694024</v>
      </c>
      <c r="AA9" s="45" t="s">
        <v>3376</v>
      </c>
      <c r="AB9">
        <f t="shared" si="2"/>
        <v>5.1775271110769499</v>
      </c>
    </row>
    <row r="10" spans="1:28" x14ac:dyDescent="0.35">
      <c r="A10" s="35" t="s">
        <v>3370</v>
      </c>
      <c r="B10" s="36">
        <v>976</v>
      </c>
      <c r="C10" s="36" t="s">
        <v>3363</v>
      </c>
      <c r="D10" s="39">
        <v>7.0800000000000004E-3</v>
      </c>
      <c r="E10" s="39">
        <v>2.6600000000000001E-4</v>
      </c>
      <c r="F10" s="39">
        <v>-1.0200000000000001E-5</v>
      </c>
      <c r="G10" s="39">
        <v>-4.4299999999999998E-7</v>
      </c>
      <c r="H10" s="39">
        <v>7.0899999999999999E-3</v>
      </c>
      <c r="I10" s="39">
        <v>2.6600000000000001E-4</v>
      </c>
      <c r="J10" s="39">
        <v>7.0900000000000002E-5</v>
      </c>
      <c r="K10" s="39">
        <v>2.6599999999999999E-6</v>
      </c>
      <c r="L10" s="36">
        <v>41.113999999999997</v>
      </c>
      <c r="M10" s="41">
        <f t="shared" si="0"/>
        <v>168.19574840686872</v>
      </c>
      <c r="N10" s="41">
        <f t="shared" si="1"/>
        <v>172.44734153816219</v>
      </c>
      <c r="O10" s="42">
        <v>6.9037999999999999E-3</v>
      </c>
      <c r="P10" s="42">
        <v>5.7019999999999998E-4</v>
      </c>
      <c r="Q10" s="42">
        <v>-1.1430999999999999E-5</v>
      </c>
      <c r="R10" s="42">
        <v>3.4811999999999998E-6</v>
      </c>
      <c r="S10" s="42">
        <v>6.9151999999999998E-3</v>
      </c>
      <c r="T10" s="42">
        <v>5.6669999999999995E-4</v>
      </c>
      <c r="U10" s="43" t="s">
        <v>3364</v>
      </c>
      <c r="V10">
        <v>1</v>
      </c>
      <c r="W10" s="42">
        <v>6.9152000000000005E-5</v>
      </c>
      <c r="X10" s="42">
        <v>5.6671999999999997E-6</v>
      </c>
      <c r="Y10" s="45">
        <f>SUM(N17:N18)/2</f>
        <v>273.43261168814917</v>
      </c>
      <c r="Z10" s="45">
        <f>SUM(M17:M18)/2</f>
        <v>281.12668418637634</v>
      </c>
      <c r="AA10" s="45" t="s">
        <v>3377</v>
      </c>
      <c r="AB10">
        <f>(Y10-Z10)/Z10*100</f>
        <v>-2.7368702193799197</v>
      </c>
    </row>
    <row r="11" spans="1:28" x14ac:dyDescent="0.35">
      <c r="A11" s="35" t="s">
        <v>3372</v>
      </c>
      <c r="B11" s="36">
        <v>976</v>
      </c>
      <c r="C11" s="36" t="s">
        <v>3363</v>
      </c>
      <c r="D11" s="39">
        <v>2.48E-3</v>
      </c>
      <c r="E11" s="39">
        <v>9.2499999999999999E-5</v>
      </c>
      <c r="F11" s="39">
        <v>-1.0200000000000001E-5</v>
      </c>
      <c r="G11" s="39">
        <v>-4.4299999999999998E-7</v>
      </c>
      <c r="H11" s="39">
        <v>2.49E-3</v>
      </c>
      <c r="I11" s="39">
        <v>9.2999999999999997E-5</v>
      </c>
      <c r="J11" s="39">
        <v>2.4899999999999999E-5</v>
      </c>
      <c r="K11" s="39">
        <v>9.2999999999999999E-7</v>
      </c>
      <c r="L11" s="36">
        <v>14.647</v>
      </c>
      <c r="M11" s="41">
        <f t="shared" si="0"/>
        <v>165.85648938349149</v>
      </c>
      <c r="N11" s="41">
        <f t="shared" si="1"/>
        <v>170.0006827336656</v>
      </c>
      <c r="O11" s="42">
        <v>2.4179000000000002E-3</v>
      </c>
      <c r="P11" s="42">
        <v>1.7459999999999999E-4</v>
      </c>
      <c r="Q11" s="42">
        <v>-1.1430999999999999E-5</v>
      </c>
      <c r="R11" s="42">
        <v>3.4811999999999998E-6</v>
      </c>
      <c r="S11" s="42">
        <v>2.4293000000000001E-3</v>
      </c>
      <c r="T11" s="42">
        <v>1.7110000000000001E-4</v>
      </c>
      <c r="U11" s="46" t="s">
        <v>3378</v>
      </c>
      <c r="V11">
        <v>1</v>
      </c>
      <c r="W11" s="42">
        <v>2.4292999999999999E-5</v>
      </c>
      <c r="X11" s="42">
        <v>1.7109E-6</v>
      </c>
      <c r="Y11" s="45">
        <f>SUM(N19:N20)/2</f>
        <v>203.61202147688448</v>
      </c>
      <c r="Z11" s="45">
        <f>SUM(M19:M20)/2</f>
        <v>216.28896171815077</v>
      </c>
      <c r="AA11" s="45" t="s">
        <v>3379</v>
      </c>
      <c r="AB11">
        <f t="shared" si="2"/>
        <v>-5.861112902185825</v>
      </c>
    </row>
    <row r="12" spans="1:28" x14ac:dyDescent="0.35">
      <c r="A12" s="35" t="s">
        <v>3372</v>
      </c>
      <c r="B12" s="36">
        <v>976</v>
      </c>
      <c r="C12" s="36" t="s">
        <v>3363</v>
      </c>
      <c r="D12" s="39">
        <v>2.47E-3</v>
      </c>
      <c r="E12" s="39">
        <v>9.2499999999999999E-5</v>
      </c>
      <c r="F12" s="39">
        <v>-1.0200000000000001E-5</v>
      </c>
      <c r="G12" s="39">
        <v>-4.4299999999999998E-7</v>
      </c>
      <c r="H12" s="39">
        <v>2.49E-3</v>
      </c>
      <c r="I12" s="39">
        <v>9.2999999999999997E-5</v>
      </c>
      <c r="J12" s="39">
        <v>2.4899999999999999E-5</v>
      </c>
      <c r="K12" s="39">
        <v>9.2999999999999999E-7</v>
      </c>
      <c r="L12" s="36">
        <v>14.647</v>
      </c>
      <c r="M12" s="41">
        <f t="shared" si="0"/>
        <v>165.84966204683553</v>
      </c>
      <c r="N12" s="41">
        <f t="shared" si="1"/>
        <v>170.0006827336656</v>
      </c>
      <c r="O12" s="42">
        <v>2.4177999999999999E-3</v>
      </c>
      <c r="P12" s="42">
        <v>1.7540000000000001E-4</v>
      </c>
      <c r="Q12" s="42">
        <v>-1.1430999999999999E-5</v>
      </c>
      <c r="R12" s="42">
        <v>3.4811999999999998E-6</v>
      </c>
      <c r="S12" s="42">
        <v>2.4291999999999998E-3</v>
      </c>
      <c r="T12" s="42">
        <v>1.719E-4</v>
      </c>
      <c r="U12" s="46" t="s">
        <v>3380</v>
      </c>
      <c r="V12">
        <v>1</v>
      </c>
      <c r="W12" s="42">
        <v>2.4292000000000001E-5</v>
      </c>
      <c r="X12" s="42">
        <v>1.7191E-6</v>
      </c>
      <c r="Y12" s="45">
        <f>SUM(N21:N22)/2</f>
        <v>236.88020267824831</v>
      </c>
      <c r="Z12" s="45">
        <f>SUM(M21:M22)/2</f>
        <v>234.04632645674991</v>
      </c>
      <c r="AA12" s="45" t="s">
        <v>3381</v>
      </c>
      <c r="AB12">
        <f t="shared" si="2"/>
        <v>1.2108185009355743</v>
      </c>
    </row>
    <row r="13" spans="1:28" x14ac:dyDescent="0.35">
      <c r="A13" s="35" t="s">
        <v>3374</v>
      </c>
      <c r="B13" s="36">
        <v>976</v>
      </c>
      <c r="C13" s="36" t="s">
        <v>3363</v>
      </c>
      <c r="D13" s="39">
        <v>3.14E-3</v>
      </c>
      <c r="E13" s="39">
        <v>1.12E-4</v>
      </c>
      <c r="F13" s="39">
        <v>-1.0200000000000001E-5</v>
      </c>
      <c r="G13" s="39">
        <v>-4.4299999999999998E-7</v>
      </c>
      <c r="H13" s="39">
        <v>3.15E-3</v>
      </c>
      <c r="I13" s="39">
        <v>1.12E-4</v>
      </c>
      <c r="J13" s="39">
        <v>3.15E-5</v>
      </c>
      <c r="K13" s="39">
        <v>1.1200000000000001E-6</v>
      </c>
      <c r="L13" s="36">
        <v>8.3209999999999997</v>
      </c>
      <c r="M13" s="41">
        <f t="shared" si="0"/>
        <v>352.84220646556906</v>
      </c>
      <c r="N13" s="41">
        <f t="shared" si="1"/>
        <v>378.56026919841366</v>
      </c>
      <c r="O13" s="42">
        <v>2.9245999999999999E-3</v>
      </c>
      <c r="P13" s="42">
        <v>1.9909999999999999E-4</v>
      </c>
      <c r="Q13" s="42">
        <v>-1.1430999999999999E-5</v>
      </c>
      <c r="R13" s="42">
        <v>3.4811999999999998E-6</v>
      </c>
      <c r="S13" s="42">
        <v>2.9359999999999998E-3</v>
      </c>
      <c r="T13" s="42">
        <v>1.9560000000000001E-4</v>
      </c>
      <c r="U13" s="43" t="s">
        <v>3382</v>
      </c>
      <c r="V13">
        <v>1</v>
      </c>
      <c r="W13" s="42">
        <v>2.936E-5</v>
      </c>
      <c r="X13" s="42">
        <v>1.9562999999999998E-6</v>
      </c>
      <c r="Y13" s="45">
        <f>SUM(N23:N24)/2</f>
        <v>348.37355718782794</v>
      </c>
      <c r="Z13" s="45">
        <f>SUM(M23:M24)/2</f>
        <v>345.23609653725077</v>
      </c>
      <c r="AA13" s="45" t="s">
        <v>3383</v>
      </c>
      <c r="AB13">
        <f t="shared" si="2"/>
        <v>0.90878696696150307</v>
      </c>
    </row>
    <row r="14" spans="1:28" x14ac:dyDescent="0.35">
      <c r="A14" s="35" t="s">
        <v>3374</v>
      </c>
      <c r="B14" s="36">
        <v>976</v>
      </c>
      <c r="C14" s="36" t="s">
        <v>3363</v>
      </c>
      <c r="D14" s="39">
        <v>3.14E-3</v>
      </c>
      <c r="E14" s="39">
        <v>1.11E-4</v>
      </c>
      <c r="F14" s="39">
        <v>-1.0200000000000001E-5</v>
      </c>
      <c r="G14" s="39">
        <v>-4.4299999999999998E-7</v>
      </c>
      <c r="H14" s="39">
        <v>3.15E-3</v>
      </c>
      <c r="I14" s="39">
        <v>1.12E-4</v>
      </c>
      <c r="J14" s="39">
        <v>3.15E-5</v>
      </c>
      <c r="K14" s="39">
        <v>1.1200000000000001E-6</v>
      </c>
      <c r="L14" s="36">
        <v>8.3209999999999997</v>
      </c>
      <c r="M14" s="41">
        <f t="shared" si="0"/>
        <v>353.13063333733925</v>
      </c>
      <c r="N14" s="41">
        <f t="shared" si="1"/>
        <v>378.56026919841366</v>
      </c>
      <c r="O14" s="42">
        <v>2.9269999999999999E-3</v>
      </c>
      <c r="P14" s="42">
        <v>1.9770000000000001E-4</v>
      </c>
      <c r="Q14" s="42">
        <v>-1.1430999999999999E-5</v>
      </c>
      <c r="R14" s="42">
        <v>3.4811999999999998E-6</v>
      </c>
      <c r="S14" s="42">
        <v>2.9383999999999999E-3</v>
      </c>
      <c r="T14" s="42">
        <v>1.942E-4</v>
      </c>
      <c r="U14" s="43" t="s">
        <v>3384</v>
      </c>
      <c r="V14">
        <v>1</v>
      </c>
      <c r="W14" s="42">
        <v>2.9383999999999999E-5</v>
      </c>
      <c r="X14" s="42">
        <v>1.9420000000000002E-6</v>
      </c>
      <c r="Y14" s="45">
        <f>SUM(N25:N26)/2</f>
        <v>841.96083322938762</v>
      </c>
      <c r="Z14" s="45">
        <f>SUM(M25:M26)/2</f>
        <v>820.75589372583272</v>
      </c>
      <c r="AA14" s="45" t="s">
        <v>3385</v>
      </c>
      <c r="AB14">
        <f t="shared" si="2"/>
        <v>2.5835866261398115</v>
      </c>
    </row>
    <row r="15" spans="1:28" x14ac:dyDescent="0.35">
      <c r="A15" s="35" t="s">
        <v>3376</v>
      </c>
      <c r="B15" s="36">
        <v>976</v>
      </c>
      <c r="C15" s="36" t="s">
        <v>3363</v>
      </c>
      <c r="D15" s="39">
        <v>8.2000000000000007E-3</v>
      </c>
      <c r="E15" s="39">
        <v>2.72E-4</v>
      </c>
      <c r="F15" s="39">
        <v>-1.0200000000000001E-5</v>
      </c>
      <c r="G15" s="39">
        <v>-4.4299999999999998E-7</v>
      </c>
      <c r="H15" s="39">
        <v>8.2100000000000003E-3</v>
      </c>
      <c r="I15" s="39">
        <v>2.7300000000000002E-4</v>
      </c>
      <c r="J15" s="39">
        <v>8.2100000000000003E-5</v>
      </c>
      <c r="K15" s="39">
        <v>2.7300000000000001E-6</v>
      </c>
      <c r="L15" s="36">
        <v>24.184999999999999</v>
      </c>
      <c r="M15" s="41">
        <f t="shared" si="0"/>
        <v>322.71242505685342</v>
      </c>
      <c r="N15" s="41">
        <f t="shared" si="1"/>
        <v>339.46661153607607</v>
      </c>
      <c r="O15" s="42">
        <v>7.7933999999999998E-3</v>
      </c>
      <c r="P15" s="42">
        <v>6.0910000000000001E-4</v>
      </c>
      <c r="Q15" s="42">
        <v>-1.1430999999999999E-5</v>
      </c>
      <c r="R15" s="42">
        <v>3.4811999999999998E-6</v>
      </c>
      <c r="S15" s="42">
        <v>7.8047999999999998E-3</v>
      </c>
      <c r="T15" s="42">
        <v>6.0570000000000003E-4</v>
      </c>
      <c r="U15" s="43" t="s">
        <v>3386</v>
      </c>
      <c r="V15">
        <v>1</v>
      </c>
      <c r="W15" s="42">
        <v>7.8047999999999995E-5</v>
      </c>
      <c r="X15" s="42">
        <v>6.0565999999999997E-6</v>
      </c>
      <c r="Y15" s="47">
        <f>SUM(N27:N28)/2</f>
        <v>106.08336462636125</v>
      </c>
      <c r="Z15" s="47">
        <f>SUM(M27:M28)/2</f>
        <v>106.62199586932033</v>
      </c>
      <c r="AA15" s="47" t="s">
        <v>3387</v>
      </c>
      <c r="AB15">
        <f t="shared" si="2"/>
        <v>-0.50517835327266791</v>
      </c>
    </row>
    <row r="16" spans="1:28" x14ac:dyDescent="0.35">
      <c r="A16" s="35" t="s">
        <v>3376</v>
      </c>
      <c r="B16" s="36">
        <v>976</v>
      </c>
      <c r="C16" s="36" t="s">
        <v>3363</v>
      </c>
      <c r="D16" s="39">
        <v>8.2000000000000007E-3</v>
      </c>
      <c r="E16" s="39">
        <v>2.72E-4</v>
      </c>
      <c r="F16" s="39">
        <v>-1.0200000000000001E-5</v>
      </c>
      <c r="G16" s="39">
        <v>-4.4299999999999998E-7</v>
      </c>
      <c r="H16" s="39">
        <v>8.2100000000000003E-3</v>
      </c>
      <c r="I16" s="39">
        <v>2.72E-4</v>
      </c>
      <c r="J16" s="39">
        <v>8.2100000000000003E-5</v>
      </c>
      <c r="K16" s="39">
        <v>2.7199999999999998E-6</v>
      </c>
      <c r="L16" s="36">
        <v>24.184999999999999</v>
      </c>
      <c r="M16" s="41">
        <f t="shared" si="0"/>
        <v>322.79925573702712</v>
      </c>
      <c r="N16" s="41">
        <f t="shared" si="1"/>
        <v>339.46661153607607</v>
      </c>
      <c r="O16" s="42">
        <v>7.7954000000000001E-3</v>
      </c>
      <c r="P16" s="42">
        <v>6.0800000000000003E-4</v>
      </c>
      <c r="Q16" s="42">
        <v>-1.1430999999999999E-5</v>
      </c>
      <c r="R16" s="42">
        <v>3.4811999999999998E-6</v>
      </c>
      <c r="S16" s="42">
        <v>7.8069000000000003E-3</v>
      </c>
      <c r="T16" s="42">
        <v>6.045E-4</v>
      </c>
      <c r="U16" s="43" t="s">
        <v>3388</v>
      </c>
      <c r="V16">
        <v>1</v>
      </c>
      <c r="W16" s="42">
        <v>7.8069000000000001E-5</v>
      </c>
      <c r="X16" s="42">
        <v>6.0453999999999998E-6</v>
      </c>
      <c r="Y16" s="47">
        <f>SUM(N29:N30)/2</f>
        <v>100.44521663589967</v>
      </c>
      <c r="Z16" s="47">
        <f>SUM(M29:M30)/2</f>
        <v>104.42094689977196</v>
      </c>
      <c r="AA16" s="47" t="s">
        <v>3389</v>
      </c>
      <c r="AB16">
        <f t="shared" si="2"/>
        <v>-3.8074068296741101</v>
      </c>
    </row>
    <row r="17" spans="1:28" x14ac:dyDescent="0.35">
      <c r="A17" s="35" t="s">
        <v>3377</v>
      </c>
      <c r="B17" s="36">
        <v>976</v>
      </c>
      <c r="C17" s="36" t="s">
        <v>3363</v>
      </c>
      <c r="D17" s="39">
        <v>6.5399999999999998E-3</v>
      </c>
      <c r="E17" s="39">
        <v>2.1800000000000001E-4</v>
      </c>
      <c r="F17" s="39">
        <v>-1.0200000000000001E-5</v>
      </c>
      <c r="G17" s="39">
        <v>-4.4299999999999998E-7</v>
      </c>
      <c r="H17" s="39">
        <v>6.5500000000000003E-3</v>
      </c>
      <c r="I17" s="39">
        <v>2.1800000000000001E-4</v>
      </c>
      <c r="J17" s="39">
        <v>6.5500000000000006E-5</v>
      </c>
      <c r="K17" s="39">
        <v>2.1799999999999999E-6</v>
      </c>
      <c r="L17" s="36">
        <v>23.972999999999999</v>
      </c>
      <c r="M17" s="41">
        <f t="shared" si="0"/>
        <v>281.07871355274682</v>
      </c>
      <c r="N17" s="41">
        <f t="shared" si="1"/>
        <v>273.22404371584702</v>
      </c>
      <c r="O17" s="42">
        <v>6.7269000000000001E-3</v>
      </c>
      <c r="P17" s="42">
        <v>5.3200000000000003E-4</v>
      </c>
      <c r="Q17" s="42">
        <v>-1.1430999999999999E-5</v>
      </c>
      <c r="R17" s="42">
        <v>3.4811999999999998E-6</v>
      </c>
      <c r="S17" s="42">
        <v>6.7383E-3</v>
      </c>
      <c r="T17" s="42">
        <v>5.285E-4</v>
      </c>
      <c r="U17" s="43" t="s">
        <v>3390</v>
      </c>
      <c r="V17">
        <v>1</v>
      </c>
      <c r="W17" s="42">
        <v>6.7383000000000002E-5</v>
      </c>
      <c r="X17" s="42">
        <v>5.2850000000000002E-6</v>
      </c>
      <c r="Y17" s="47">
        <f>SUM(N31:N32)/2</f>
        <v>70.074959993262027</v>
      </c>
      <c r="Z17" s="47">
        <f>SUM(M31:M32)/2</f>
        <v>67.012549482018017</v>
      </c>
      <c r="AA17" s="47" t="s">
        <v>3379</v>
      </c>
      <c r="AB17">
        <f t="shared" si="2"/>
        <v>4.5699059876326151</v>
      </c>
    </row>
    <row r="18" spans="1:28" x14ac:dyDescent="0.35">
      <c r="A18" s="35" t="s">
        <v>3377</v>
      </c>
      <c r="B18" s="36">
        <v>976</v>
      </c>
      <c r="C18" s="36" t="s">
        <v>3363</v>
      </c>
      <c r="D18" s="39">
        <v>6.5500000000000003E-3</v>
      </c>
      <c r="E18" s="39">
        <v>2.1800000000000001E-4</v>
      </c>
      <c r="F18" s="39">
        <v>-1.0200000000000001E-5</v>
      </c>
      <c r="G18" s="39">
        <v>-4.4299999999999998E-7</v>
      </c>
      <c r="H18" s="39">
        <v>6.5599999999999999E-3</v>
      </c>
      <c r="I18" s="39">
        <v>2.1800000000000001E-4</v>
      </c>
      <c r="J18" s="39">
        <v>6.5599999999999995E-5</v>
      </c>
      <c r="K18" s="39">
        <v>2.1799999999999999E-6</v>
      </c>
      <c r="L18" s="36">
        <v>23.972999999999999</v>
      </c>
      <c r="M18" s="41">
        <f t="shared" si="0"/>
        <v>281.17465482000586</v>
      </c>
      <c r="N18" s="41">
        <f t="shared" si="1"/>
        <v>273.64117966045131</v>
      </c>
      <c r="O18" s="42">
        <v>6.7291E-3</v>
      </c>
      <c r="P18" s="42">
        <v>5.3479999999999999E-4</v>
      </c>
      <c r="Q18" s="42">
        <v>-1.1430999999999999E-5</v>
      </c>
      <c r="R18" s="42">
        <v>3.4811999999999998E-6</v>
      </c>
      <c r="S18" s="42">
        <v>6.7406000000000002E-3</v>
      </c>
      <c r="T18" s="42">
        <v>5.3129999999999996E-4</v>
      </c>
      <c r="U18" s="43" t="s">
        <v>3391</v>
      </c>
      <c r="V18">
        <v>1</v>
      </c>
      <c r="W18" s="42">
        <v>6.7405999999999998E-5</v>
      </c>
      <c r="X18" s="42">
        <v>5.3131E-6</v>
      </c>
      <c r="Y18" s="47">
        <f>SUM(N33:N34)/2</f>
        <v>76.141485650258474</v>
      </c>
      <c r="Z18" s="47">
        <f>SUM(M33:M34)/2</f>
        <v>71.422750770327738</v>
      </c>
      <c r="AA18" s="47" t="s">
        <v>3392</v>
      </c>
      <c r="AB18">
        <f t="shared" si="2"/>
        <v>6.606767212179558</v>
      </c>
    </row>
    <row r="19" spans="1:28" x14ac:dyDescent="0.35">
      <c r="A19" s="35" t="s">
        <v>3393</v>
      </c>
      <c r="B19" s="36">
        <v>976</v>
      </c>
      <c r="C19" s="36" t="s">
        <v>3363</v>
      </c>
      <c r="D19" s="39">
        <v>5.8300000000000001E-3</v>
      </c>
      <c r="E19" s="39">
        <v>1.9100000000000001E-4</v>
      </c>
      <c r="F19" s="39">
        <v>-1.0200000000000001E-5</v>
      </c>
      <c r="G19" s="39">
        <v>-4.4299999999999998E-7</v>
      </c>
      <c r="H19" s="39">
        <v>5.8399999999999997E-3</v>
      </c>
      <c r="I19" s="39">
        <v>1.9100000000000001E-4</v>
      </c>
      <c r="J19" s="39">
        <v>5.8400000000000003E-5</v>
      </c>
      <c r="K19" s="39">
        <v>1.9099999999999999E-6</v>
      </c>
      <c r="L19" s="36">
        <v>28.681999999999999</v>
      </c>
      <c r="M19" s="41">
        <f t="shared" si="0"/>
        <v>216.28896171815077</v>
      </c>
      <c r="N19" s="41">
        <f t="shared" si="1"/>
        <v>203.61202147688448</v>
      </c>
      <c r="O19" s="42">
        <v>6.1920999999999999E-3</v>
      </c>
      <c r="P19" s="42">
        <v>2.9149999999999998E-4</v>
      </c>
      <c r="Q19" s="42">
        <v>-1.1430999999999999E-5</v>
      </c>
      <c r="R19" s="42">
        <v>3.4811999999999998E-6</v>
      </c>
      <c r="S19" s="42">
        <v>6.2036000000000001E-3</v>
      </c>
      <c r="T19" s="42">
        <v>2.8800000000000001E-4</v>
      </c>
      <c r="U19" s="43" t="s">
        <v>3394</v>
      </c>
      <c r="V19">
        <v>1</v>
      </c>
      <c r="W19" s="42">
        <v>6.2036E-5</v>
      </c>
      <c r="X19" s="42">
        <v>2.8801000000000002E-6</v>
      </c>
      <c r="Y19" s="47">
        <f>SUM(N35:N36)/2</f>
        <v>122.54142790769707</v>
      </c>
      <c r="Z19" s="47">
        <f>SUM(M35:M36)/2</f>
        <v>121.42635899024316</v>
      </c>
      <c r="AA19" s="47" t="s">
        <v>3395</v>
      </c>
      <c r="AB19">
        <f t="shared" si="2"/>
        <v>0.9183087813277091</v>
      </c>
    </row>
    <row r="20" spans="1:28" x14ac:dyDescent="0.35">
      <c r="A20" s="35" t="s">
        <v>3393</v>
      </c>
      <c r="B20" s="36">
        <v>976</v>
      </c>
      <c r="C20" s="36" t="s">
        <v>3363</v>
      </c>
      <c r="D20" s="39">
        <v>5.8300000000000001E-3</v>
      </c>
      <c r="E20" s="39">
        <v>1.9000000000000001E-4</v>
      </c>
      <c r="F20" s="39">
        <v>-1.0200000000000001E-5</v>
      </c>
      <c r="G20" s="39">
        <v>-4.4299999999999998E-7</v>
      </c>
      <c r="H20" s="39">
        <v>5.8399999999999997E-3</v>
      </c>
      <c r="I20" s="39">
        <v>1.9100000000000001E-4</v>
      </c>
      <c r="J20" s="39">
        <v>5.8400000000000003E-5</v>
      </c>
      <c r="K20" s="39">
        <v>1.9099999999999999E-6</v>
      </c>
      <c r="L20" s="36">
        <v>28.681999999999999</v>
      </c>
      <c r="M20" s="41">
        <f t="shared" si="0"/>
        <v>216.28896171815077</v>
      </c>
      <c r="N20" s="41">
        <f t="shared" si="1"/>
        <v>203.61202147688448</v>
      </c>
      <c r="O20" s="42">
        <v>6.1922000000000001E-3</v>
      </c>
      <c r="P20" s="42">
        <v>2.9280000000000002E-4</v>
      </c>
      <c r="Q20" s="42">
        <v>-1.1430999999999999E-5</v>
      </c>
      <c r="R20" s="42">
        <v>3.4811999999999998E-6</v>
      </c>
      <c r="S20" s="42">
        <v>6.2036000000000001E-3</v>
      </c>
      <c r="T20" s="42">
        <v>2.8929999999999998E-4</v>
      </c>
      <c r="U20" s="43" t="s">
        <v>3396</v>
      </c>
      <c r="V20">
        <v>1</v>
      </c>
      <c r="W20" s="42">
        <v>6.2036E-5</v>
      </c>
      <c r="X20" s="42">
        <v>2.8928999999999999E-6</v>
      </c>
      <c r="Y20" s="47">
        <f>SUM(N37:N38)/2</f>
        <v>268.75846698422413</v>
      </c>
      <c r="Z20" s="47">
        <f>SUM(M37:M38)/2</f>
        <v>257.3263995105537</v>
      </c>
      <c r="AA20" s="47" t="s">
        <v>3397</v>
      </c>
      <c r="AB20">
        <f t="shared" si="2"/>
        <v>4.4426329733034509</v>
      </c>
    </row>
    <row r="21" spans="1:28" x14ac:dyDescent="0.35">
      <c r="A21" s="35" t="s">
        <v>3381</v>
      </c>
      <c r="B21" s="36">
        <v>976</v>
      </c>
      <c r="C21" s="36" t="s">
        <v>3363</v>
      </c>
      <c r="D21" s="39">
        <v>6.5399999999999998E-3</v>
      </c>
      <c r="E21" s="39">
        <v>2.1100000000000001E-4</v>
      </c>
      <c r="F21" s="39">
        <v>-1.0200000000000001E-5</v>
      </c>
      <c r="G21" s="39">
        <v>-4.4299999999999998E-7</v>
      </c>
      <c r="H21" s="39">
        <v>6.5500000000000003E-3</v>
      </c>
      <c r="I21" s="39">
        <v>2.1100000000000001E-4</v>
      </c>
      <c r="J21" s="39">
        <v>6.5500000000000006E-5</v>
      </c>
      <c r="K21" s="39">
        <v>2.1100000000000001E-6</v>
      </c>
      <c r="L21" s="36">
        <v>27.63</v>
      </c>
      <c r="M21" s="41">
        <f t="shared" si="0"/>
        <v>234.01737242128124</v>
      </c>
      <c r="N21" s="41">
        <f t="shared" si="1"/>
        <v>237.06116539992766</v>
      </c>
      <c r="O21" s="42">
        <v>6.4545000000000002E-3</v>
      </c>
      <c r="P21" s="42">
        <v>2.901E-4</v>
      </c>
      <c r="Q21" s="42">
        <v>-1.1430999999999999E-5</v>
      </c>
      <c r="R21" s="42">
        <v>3.4811999999999998E-6</v>
      </c>
      <c r="S21" s="42">
        <v>6.4659000000000001E-3</v>
      </c>
      <c r="T21" s="42">
        <v>2.8659999999999997E-4</v>
      </c>
      <c r="U21" s="43" t="s">
        <v>3398</v>
      </c>
      <c r="V21">
        <v>1</v>
      </c>
      <c r="W21" s="42">
        <v>6.4659000000000006E-5</v>
      </c>
      <c r="X21" s="42">
        <v>2.8664000000000002E-6</v>
      </c>
      <c r="Y21" s="48">
        <f>SUM(N39:N40)/2</f>
        <v>266.96549223822552</v>
      </c>
      <c r="Z21" s="48">
        <f>SUM(M39:M40)/2</f>
        <v>261.21419860914273</v>
      </c>
      <c r="AA21" s="48" t="s">
        <v>3399</v>
      </c>
      <c r="AB21">
        <f t="shared" si="2"/>
        <v>2.2017538325657826</v>
      </c>
    </row>
    <row r="22" spans="1:28" x14ac:dyDescent="0.35">
      <c r="A22" s="35" t="s">
        <v>3381</v>
      </c>
      <c r="B22" s="36">
        <v>976</v>
      </c>
      <c r="C22" s="36" t="s">
        <v>3363</v>
      </c>
      <c r="D22" s="39">
        <v>6.5300000000000002E-3</v>
      </c>
      <c r="E22" s="39">
        <v>2.1000000000000001E-4</v>
      </c>
      <c r="F22" s="39">
        <v>-1.0200000000000001E-5</v>
      </c>
      <c r="G22" s="39">
        <v>-4.4299999999999998E-7</v>
      </c>
      <c r="H22" s="39">
        <v>6.5399999999999998E-3</v>
      </c>
      <c r="I22" s="39">
        <v>2.1000000000000001E-4</v>
      </c>
      <c r="J22" s="39">
        <v>6.5400000000000004E-5</v>
      </c>
      <c r="K22" s="39">
        <v>2.0999999999999998E-6</v>
      </c>
      <c r="L22" s="36">
        <v>27.63</v>
      </c>
      <c r="M22" s="41">
        <f t="shared" si="0"/>
        <v>234.07528049221858</v>
      </c>
      <c r="N22" s="41">
        <f t="shared" si="1"/>
        <v>236.69923995656896</v>
      </c>
      <c r="O22" s="42">
        <v>6.4561000000000002E-3</v>
      </c>
      <c r="P22" s="42">
        <v>2.9119999999999998E-4</v>
      </c>
      <c r="Q22" s="42">
        <v>-1.1430999999999999E-5</v>
      </c>
      <c r="R22" s="42">
        <v>3.4811999999999998E-6</v>
      </c>
      <c r="S22" s="42">
        <v>6.4675000000000002E-3</v>
      </c>
      <c r="T22" s="42">
        <v>2.878E-4</v>
      </c>
      <c r="U22" s="43" t="s">
        <v>3400</v>
      </c>
      <c r="V22">
        <v>1</v>
      </c>
      <c r="W22" s="42">
        <v>6.4675E-5</v>
      </c>
      <c r="X22" s="42">
        <v>2.8776000000000002E-6</v>
      </c>
      <c r="Y22" s="48">
        <f>SUM(N41:N42)/2</f>
        <v>312.85348574150146</v>
      </c>
      <c r="Z22" s="48">
        <f>SUM(M41:M42)/2</f>
        <v>302.7356075489671</v>
      </c>
      <c r="AA22" s="48" t="s">
        <v>3401</v>
      </c>
      <c r="AB22">
        <f t="shared" si="2"/>
        <v>3.3421500280233172</v>
      </c>
    </row>
    <row r="23" spans="1:28" x14ac:dyDescent="0.35">
      <c r="A23" s="35" t="s">
        <v>3383</v>
      </c>
      <c r="B23" s="36">
        <v>976</v>
      </c>
      <c r="C23" s="36" t="s">
        <v>3363</v>
      </c>
      <c r="D23" s="39">
        <v>1.66E-2</v>
      </c>
      <c r="E23" s="39">
        <v>5.62E-4</v>
      </c>
      <c r="F23" s="39">
        <v>-1.0200000000000001E-5</v>
      </c>
      <c r="G23" s="39">
        <v>-4.4299999999999998E-7</v>
      </c>
      <c r="H23" s="39">
        <v>1.66E-2</v>
      </c>
      <c r="I23" s="39">
        <v>5.6300000000000002E-4</v>
      </c>
      <c r="J23" s="39">
        <v>1.66E-4</v>
      </c>
      <c r="K23" s="39">
        <v>5.6300000000000003E-6</v>
      </c>
      <c r="L23" s="36">
        <v>47.65</v>
      </c>
      <c r="M23" s="41">
        <f t="shared" si="0"/>
        <v>345.3725078698846</v>
      </c>
      <c r="N23" s="41">
        <f t="shared" si="1"/>
        <v>348.37355718782794</v>
      </c>
      <c r="O23" s="42">
        <v>1.6445999999999999E-2</v>
      </c>
      <c r="P23" s="42">
        <v>1.2328E-3</v>
      </c>
      <c r="Q23" s="42">
        <v>-1.1430999999999999E-5</v>
      </c>
      <c r="R23" s="42">
        <v>3.4811999999999998E-6</v>
      </c>
      <c r="S23" s="42">
        <v>1.6456999999999999E-2</v>
      </c>
      <c r="T23" s="42">
        <v>1.2293E-3</v>
      </c>
      <c r="U23" s="43" t="s">
        <v>3402</v>
      </c>
      <c r="V23">
        <v>1</v>
      </c>
      <c r="W23" s="42">
        <v>1.6457E-4</v>
      </c>
      <c r="X23" s="42">
        <v>1.2293000000000001E-5</v>
      </c>
      <c r="Y23" s="48">
        <f>SUM(N43:N44)/2</f>
        <v>226.00662159750999</v>
      </c>
      <c r="Z23" s="48">
        <f>SUM(M43:M44)/2</f>
        <v>223.88533137725261</v>
      </c>
      <c r="AA23" s="48" t="s">
        <v>3403</v>
      </c>
      <c r="AB23">
        <f t="shared" si="2"/>
        <v>0.94748959532455901</v>
      </c>
    </row>
    <row r="24" spans="1:28" x14ac:dyDescent="0.35">
      <c r="A24" s="35" t="s">
        <v>3383</v>
      </c>
      <c r="B24" s="36">
        <v>976</v>
      </c>
      <c r="C24" s="36" t="s">
        <v>3363</v>
      </c>
      <c r="D24" s="39">
        <v>1.66E-2</v>
      </c>
      <c r="E24" s="39">
        <v>5.6300000000000002E-4</v>
      </c>
      <c r="F24" s="39">
        <v>-1.0200000000000001E-5</v>
      </c>
      <c r="G24" s="39">
        <v>-4.4299999999999998E-7</v>
      </c>
      <c r="H24" s="39">
        <v>1.66E-2</v>
      </c>
      <c r="I24" s="39">
        <v>5.6300000000000002E-4</v>
      </c>
      <c r="J24" s="39">
        <v>1.66E-4</v>
      </c>
      <c r="K24" s="39">
        <v>5.6300000000000003E-6</v>
      </c>
      <c r="L24" s="36">
        <v>47.65</v>
      </c>
      <c r="M24" s="41">
        <f t="shared" si="0"/>
        <v>345.09968520461695</v>
      </c>
      <c r="N24" s="41">
        <f t="shared" si="1"/>
        <v>348.37355718782794</v>
      </c>
      <c r="O24" s="42">
        <v>1.6433E-2</v>
      </c>
      <c r="P24" s="42">
        <v>1.2130999999999999E-3</v>
      </c>
      <c r="Q24" s="42">
        <v>-1.1430999999999999E-5</v>
      </c>
      <c r="R24" s="42">
        <v>3.4811999999999998E-6</v>
      </c>
      <c r="S24" s="42">
        <v>1.6444E-2</v>
      </c>
      <c r="T24" s="42">
        <v>1.2095999999999999E-3</v>
      </c>
      <c r="U24" s="43" t="s">
        <v>3404</v>
      </c>
      <c r="V24">
        <v>1</v>
      </c>
      <c r="W24" s="42">
        <v>1.6443999999999999E-4</v>
      </c>
      <c r="X24" s="42">
        <v>1.2096000000000001E-5</v>
      </c>
      <c r="Y24" s="48">
        <f>SUM(N45:N46)/2</f>
        <v>216.92333167743004</v>
      </c>
      <c r="Z24" s="48">
        <f>SUM(M45:M46)/2</f>
        <v>210.78820996853784</v>
      </c>
      <c r="AA24" s="48" t="s">
        <v>3405</v>
      </c>
      <c r="AB24">
        <f>(Y24-Z24)/Z24*100</f>
        <v>2.9105620802073919</v>
      </c>
    </row>
    <row r="25" spans="1:28" x14ac:dyDescent="0.35">
      <c r="A25" s="35" t="s">
        <v>3385</v>
      </c>
      <c r="B25" s="36">
        <v>976</v>
      </c>
      <c r="C25" s="36" t="s">
        <v>3363</v>
      </c>
      <c r="D25" s="39">
        <v>1.35E-2</v>
      </c>
      <c r="E25" s="39">
        <v>4.64E-4</v>
      </c>
      <c r="F25" s="39">
        <v>-1.0200000000000001E-5</v>
      </c>
      <c r="G25" s="39">
        <v>-4.4299999999999998E-7</v>
      </c>
      <c r="H25" s="39">
        <v>1.35E-2</v>
      </c>
      <c r="I25" s="39">
        <v>4.64E-4</v>
      </c>
      <c r="J25" s="39">
        <v>1.35E-4</v>
      </c>
      <c r="K25" s="39">
        <v>4.6399999999999996E-6</v>
      </c>
      <c r="L25" s="36">
        <v>16.033999999999999</v>
      </c>
      <c r="M25" s="41">
        <f t="shared" si="0"/>
        <v>820.69352625670456</v>
      </c>
      <c r="N25" s="41">
        <f t="shared" si="1"/>
        <v>841.96083322938762</v>
      </c>
      <c r="O25" s="42">
        <v>1.3147000000000001E-2</v>
      </c>
      <c r="P25" s="42">
        <v>1.0106E-3</v>
      </c>
      <c r="Q25" s="42">
        <v>-1.1430999999999999E-5</v>
      </c>
      <c r="R25" s="42">
        <v>3.4811999999999998E-6</v>
      </c>
      <c r="S25" s="42">
        <v>1.3159000000000001E-2</v>
      </c>
      <c r="T25" s="42">
        <v>1.0070999999999999E-3</v>
      </c>
      <c r="U25" s="43" t="s">
        <v>3406</v>
      </c>
      <c r="V25">
        <v>1</v>
      </c>
      <c r="W25" s="42">
        <v>1.3159000000000001E-4</v>
      </c>
      <c r="X25" s="42">
        <v>1.0071000000000001E-5</v>
      </c>
      <c r="Y25" s="48">
        <f>SUM(N47:N48)/2</f>
        <v>265.67099877934947</v>
      </c>
      <c r="Z25" s="48">
        <f>SUM(M47:M48)/2</f>
        <v>262.88265000837703</v>
      </c>
      <c r="AA25" s="48" t="s">
        <v>3407</v>
      </c>
      <c r="AB25">
        <f t="shared" si="2"/>
        <v>1.0606819319888909</v>
      </c>
    </row>
    <row r="26" spans="1:28" x14ac:dyDescent="0.35">
      <c r="A26" s="35" t="s">
        <v>3385</v>
      </c>
      <c r="B26" s="36">
        <v>976</v>
      </c>
      <c r="C26" s="36" t="s">
        <v>3363</v>
      </c>
      <c r="D26" s="39">
        <v>1.35E-2</v>
      </c>
      <c r="E26" s="39">
        <v>4.6299999999999998E-4</v>
      </c>
      <c r="F26" s="39">
        <v>-1.0200000000000001E-5</v>
      </c>
      <c r="G26" s="39">
        <v>-4.4299999999999998E-7</v>
      </c>
      <c r="H26" s="39">
        <v>1.35E-2</v>
      </c>
      <c r="I26" s="39">
        <v>4.6299999999999998E-4</v>
      </c>
      <c r="J26" s="39">
        <v>1.35E-4</v>
      </c>
      <c r="K26" s="39">
        <v>4.6299999999999997E-6</v>
      </c>
      <c r="L26" s="36">
        <v>16.033999999999999</v>
      </c>
      <c r="M26" s="41">
        <f t="shared" si="0"/>
        <v>820.81826119496077</v>
      </c>
      <c r="N26" s="41">
        <f t="shared" si="1"/>
        <v>841.96083322938762</v>
      </c>
      <c r="O26" s="42">
        <v>1.3148999999999999E-2</v>
      </c>
      <c r="P26" s="42">
        <v>1.013E-3</v>
      </c>
      <c r="Q26" s="42">
        <v>-1.1430999999999999E-5</v>
      </c>
      <c r="R26" s="42">
        <v>3.4811999999999998E-6</v>
      </c>
      <c r="S26" s="42">
        <v>1.3161000000000001E-2</v>
      </c>
      <c r="T26" s="42">
        <v>1.0095E-3</v>
      </c>
      <c r="U26" s="43" t="s">
        <v>3408</v>
      </c>
      <c r="V26">
        <v>1</v>
      </c>
      <c r="W26" s="42">
        <v>1.3161E-4</v>
      </c>
      <c r="X26" s="42">
        <v>1.0095000000000001E-5</v>
      </c>
      <c r="Y26" s="48">
        <f>SUM(N49:N50)/2</f>
        <v>597.7126638283662</v>
      </c>
      <c r="Z26" s="48">
        <f>SUM(M49:M50)/2</f>
        <v>598.68102512730616</v>
      </c>
      <c r="AA26" s="48" t="s">
        <v>3409</v>
      </c>
      <c r="AB26">
        <f t="shared" si="2"/>
        <v>-0.16174912153496712</v>
      </c>
    </row>
    <row r="27" spans="1:28" x14ac:dyDescent="0.35">
      <c r="A27" s="35" t="s">
        <v>3387</v>
      </c>
      <c r="B27" s="36">
        <v>976</v>
      </c>
      <c r="C27" s="36" t="s">
        <v>3363</v>
      </c>
      <c r="D27" s="39">
        <v>4.5100000000000001E-3</v>
      </c>
      <c r="E27" s="39">
        <v>1.4300000000000001E-4</v>
      </c>
      <c r="F27" s="39">
        <v>-1.0200000000000001E-5</v>
      </c>
      <c r="G27" s="39">
        <v>-4.4299999999999998E-7</v>
      </c>
      <c r="H27" s="39">
        <v>4.5199999999999997E-3</v>
      </c>
      <c r="I27" s="39">
        <v>1.44E-4</v>
      </c>
      <c r="J27" s="39">
        <v>4.5200000000000001E-5</v>
      </c>
      <c r="K27" s="39">
        <v>1.4300000000000001E-6</v>
      </c>
      <c r="L27" s="36">
        <v>42.607999999999997</v>
      </c>
      <c r="M27" s="41">
        <f t="shared" si="0"/>
        <v>106.59500563274504</v>
      </c>
      <c r="N27" s="41">
        <f t="shared" si="1"/>
        <v>106.08336462636125</v>
      </c>
      <c r="O27" s="42">
        <v>4.5303000000000001E-3</v>
      </c>
      <c r="P27" s="42">
        <v>2.5789999999999998E-4</v>
      </c>
      <c r="Q27" s="42">
        <v>-1.1430999999999999E-5</v>
      </c>
      <c r="R27" s="42">
        <v>3.4811999999999998E-6</v>
      </c>
      <c r="S27" s="42">
        <v>4.5418000000000004E-3</v>
      </c>
      <c r="T27" s="42">
        <v>2.5450000000000001E-4</v>
      </c>
      <c r="U27" s="43" t="s">
        <v>3410</v>
      </c>
      <c r="V27">
        <v>1</v>
      </c>
      <c r="W27" s="42">
        <v>4.5417999999999998E-5</v>
      </c>
      <c r="X27" s="42">
        <v>2.5447E-6</v>
      </c>
      <c r="Y27" s="38"/>
      <c r="Z27" s="38"/>
      <c r="AA27" s="38"/>
    </row>
    <row r="28" spans="1:28" x14ac:dyDescent="0.35">
      <c r="A28" s="35" t="s">
        <v>3387</v>
      </c>
      <c r="B28" s="36">
        <v>976</v>
      </c>
      <c r="C28" s="36" t="s">
        <v>3363</v>
      </c>
      <c r="D28" s="39">
        <v>4.5100000000000001E-3</v>
      </c>
      <c r="E28" s="39">
        <v>1.4300000000000001E-4</v>
      </c>
      <c r="F28" s="39">
        <v>-1.0200000000000001E-5</v>
      </c>
      <c r="G28" s="39">
        <v>-4.4299999999999998E-7</v>
      </c>
      <c r="H28" s="39">
        <v>4.5199999999999997E-3</v>
      </c>
      <c r="I28" s="39">
        <v>1.4300000000000001E-4</v>
      </c>
      <c r="J28" s="39">
        <v>4.5200000000000001E-5</v>
      </c>
      <c r="K28" s="39">
        <v>1.4300000000000001E-6</v>
      </c>
      <c r="L28" s="36">
        <v>42.607999999999997</v>
      </c>
      <c r="M28" s="41">
        <f t="shared" si="0"/>
        <v>106.6489861058956</v>
      </c>
      <c r="N28" s="41">
        <f t="shared" si="1"/>
        <v>106.08336462636125</v>
      </c>
      <c r="O28" s="42">
        <v>4.5326999999999998E-3</v>
      </c>
      <c r="P28" s="42">
        <v>2.5300000000000002E-4</v>
      </c>
      <c r="Q28" s="42">
        <v>-1.1430999999999999E-5</v>
      </c>
      <c r="R28" s="42">
        <v>3.4811999999999998E-6</v>
      </c>
      <c r="S28" s="42">
        <v>4.5440999999999997E-3</v>
      </c>
      <c r="T28" s="42">
        <v>2.4949999999999999E-4</v>
      </c>
      <c r="U28" s="43" t="s">
        <v>3411</v>
      </c>
      <c r="V28">
        <v>1</v>
      </c>
      <c r="W28" s="42">
        <v>4.5441000000000001E-5</v>
      </c>
      <c r="X28" s="42">
        <v>2.4951999999999998E-6</v>
      </c>
      <c r="Y28" s="38"/>
      <c r="Z28" s="38"/>
      <c r="AA28" s="38"/>
    </row>
    <row r="29" spans="1:28" x14ac:dyDescent="0.35">
      <c r="A29" s="35" t="s">
        <v>3389</v>
      </c>
      <c r="B29" s="36">
        <v>976</v>
      </c>
      <c r="C29" s="36" t="s">
        <v>3363</v>
      </c>
      <c r="D29" s="39">
        <v>3.6900000000000001E-3</v>
      </c>
      <c r="E29" s="39">
        <v>1.17E-4</v>
      </c>
      <c r="F29" s="39">
        <v>-1.0200000000000001E-5</v>
      </c>
      <c r="G29" s="39">
        <v>-4.4299999999999998E-7</v>
      </c>
      <c r="H29" s="39">
        <v>3.7000000000000002E-3</v>
      </c>
      <c r="I29" s="39">
        <v>1.18E-4</v>
      </c>
      <c r="J29" s="39">
        <v>3.6999999999999998E-5</v>
      </c>
      <c r="K29" s="39">
        <v>1.1799999999999999E-6</v>
      </c>
      <c r="L29" s="36">
        <v>36.835999999999999</v>
      </c>
      <c r="M29" s="41">
        <f t="shared" si="0"/>
        <v>104.32185905092844</v>
      </c>
      <c r="N29" s="41">
        <f t="shared" si="1"/>
        <v>100.44521663589967</v>
      </c>
      <c r="O29" s="42">
        <v>3.8313000000000002E-3</v>
      </c>
      <c r="P29" s="42">
        <v>2.3890000000000001E-4</v>
      </c>
      <c r="Q29" s="42">
        <v>-1.1430999999999999E-5</v>
      </c>
      <c r="R29" s="42">
        <v>3.4811999999999998E-6</v>
      </c>
      <c r="S29" s="42">
        <v>3.8427999999999999E-3</v>
      </c>
      <c r="T29" s="42">
        <v>2.354E-4</v>
      </c>
      <c r="U29" s="43" t="s">
        <v>3412</v>
      </c>
      <c r="V29">
        <v>1</v>
      </c>
      <c r="W29" s="42">
        <v>3.8427999999999999E-5</v>
      </c>
      <c r="X29" s="42">
        <v>2.3543000000000001E-6</v>
      </c>
      <c r="Y29" s="38"/>
      <c r="Z29" s="38"/>
      <c r="AA29" s="38"/>
    </row>
    <row r="30" spans="1:28" x14ac:dyDescent="0.35">
      <c r="A30" s="35" t="s">
        <v>3389</v>
      </c>
      <c r="B30" s="36">
        <v>976</v>
      </c>
      <c r="C30" s="36" t="s">
        <v>3363</v>
      </c>
      <c r="D30" s="39">
        <v>3.6900000000000001E-3</v>
      </c>
      <c r="E30" s="39">
        <v>1.17E-4</v>
      </c>
      <c r="F30" s="39">
        <v>-1.0200000000000001E-5</v>
      </c>
      <c r="G30" s="39">
        <v>-4.4299999999999998E-7</v>
      </c>
      <c r="H30" s="39">
        <v>3.7000000000000002E-3</v>
      </c>
      <c r="I30" s="39">
        <v>1.18E-4</v>
      </c>
      <c r="J30" s="39">
        <v>3.6999999999999998E-5</v>
      </c>
      <c r="K30" s="39">
        <v>1.1799999999999999E-6</v>
      </c>
      <c r="L30" s="36">
        <v>36.835999999999999</v>
      </c>
      <c r="M30" s="41">
        <f t="shared" si="0"/>
        <v>104.5200347486155</v>
      </c>
      <c r="N30" s="41">
        <f>J30/L30*100000000</f>
        <v>100.44521663589967</v>
      </c>
      <c r="O30" s="42">
        <v>3.8387E-3</v>
      </c>
      <c r="P30" s="42">
        <v>2.385E-4</v>
      </c>
      <c r="Q30" s="42">
        <v>-1.1430999999999999E-5</v>
      </c>
      <c r="R30" s="42">
        <v>3.4811999999999998E-6</v>
      </c>
      <c r="S30" s="42">
        <v>3.8501E-3</v>
      </c>
      <c r="T30" s="42">
        <v>2.3499999999999999E-4</v>
      </c>
      <c r="U30" s="43" t="s">
        <v>3413</v>
      </c>
      <c r="V30">
        <v>1</v>
      </c>
      <c r="W30" s="42">
        <v>3.8501000000000003E-5</v>
      </c>
      <c r="X30" s="42">
        <v>2.3504E-6</v>
      </c>
      <c r="Y30" s="38"/>
      <c r="Z30" s="38"/>
      <c r="AA30" s="38"/>
    </row>
    <row r="31" spans="1:28" x14ac:dyDescent="0.35">
      <c r="A31" s="35" t="s">
        <v>3379</v>
      </c>
      <c r="B31" s="36">
        <v>976</v>
      </c>
      <c r="C31" s="36" t="s">
        <v>3363</v>
      </c>
      <c r="D31" s="39">
        <v>4.15E-3</v>
      </c>
      <c r="E31" s="39">
        <v>1.3899999999999999E-4</v>
      </c>
      <c r="F31" s="39">
        <v>-1.0200000000000001E-5</v>
      </c>
      <c r="G31" s="39">
        <v>-4.4299999999999998E-7</v>
      </c>
      <c r="H31" s="39">
        <v>4.1599999999999996E-3</v>
      </c>
      <c r="I31" s="39">
        <v>1.3999999999999999E-4</v>
      </c>
      <c r="J31" s="39">
        <v>4.1600000000000002E-5</v>
      </c>
      <c r="K31" s="39">
        <v>1.3999999999999999E-6</v>
      </c>
      <c r="L31" s="36">
        <v>59.365000000000002</v>
      </c>
      <c r="M31" s="41">
        <f t="shared" si="0"/>
        <v>67.000758022403772</v>
      </c>
      <c r="N31" s="41">
        <f t="shared" si="1"/>
        <v>70.074959993262027</v>
      </c>
      <c r="O31" s="42">
        <v>3.9661000000000002E-3</v>
      </c>
      <c r="P31" s="42">
        <v>2.4350000000000001E-4</v>
      </c>
      <c r="Q31" s="42">
        <v>-1.1430999999999999E-5</v>
      </c>
      <c r="R31" s="42">
        <v>3.4811999999999998E-6</v>
      </c>
      <c r="S31" s="42">
        <v>3.9775000000000001E-3</v>
      </c>
      <c r="T31" s="42">
        <v>2.4000000000000001E-4</v>
      </c>
      <c r="U31" s="43" t="s">
        <v>3373</v>
      </c>
      <c r="V31">
        <v>1</v>
      </c>
      <c r="W31" s="42">
        <v>3.9774999999999998E-5</v>
      </c>
      <c r="X31" s="42">
        <v>2.3999000000000001E-6</v>
      </c>
      <c r="Y31" s="38"/>
      <c r="Z31" s="38"/>
      <c r="AA31" s="38"/>
    </row>
    <row r="32" spans="1:28" x14ac:dyDescent="0.35">
      <c r="A32" s="35" t="s">
        <v>3379</v>
      </c>
      <c r="B32" s="36">
        <v>976</v>
      </c>
      <c r="C32" s="36" t="s">
        <v>3363</v>
      </c>
      <c r="D32" s="39">
        <v>4.15E-3</v>
      </c>
      <c r="E32" s="39">
        <v>1.3999999999999999E-4</v>
      </c>
      <c r="F32" s="39">
        <v>-1.0200000000000001E-5</v>
      </c>
      <c r="G32" s="39">
        <v>-4.4299999999999998E-7</v>
      </c>
      <c r="H32" s="39">
        <v>4.1599999999999996E-3</v>
      </c>
      <c r="I32" s="39">
        <v>1.3999999999999999E-4</v>
      </c>
      <c r="J32" s="39">
        <v>4.1600000000000002E-5</v>
      </c>
      <c r="K32" s="39">
        <v>1.3999999999999999E-6</v>
      </c>
      <c r="L32" s="36">
        <v>59.365000000000002</v>
      </c>
      <c r="M32" s="41">
        <f t="shared" si="0"/>
        <v>67.024340941632275</v>
      </c>
      <c r="N32" s="41">
        <f t="shared" si="1"/>
        <v>70.074959993262027</v>
      </c>
      <c r="O32" s="42">
        <v>3.9674999999999997E-3</v>
      </c>
      <c r="P32" s="42">
        <v>2.4279999999999999E-4</v>
      </c>
      <c r="Q32" s="42">
        <v>-1.1430999999999999E-5</v>
      </c>
      <c r="R32" s="42">
        <v>3.4811999999999998E-6</v>
      </c>
      <c r="S32" s="42">
        <v>3.9788999999999996E-3</v>
      </c>
      <c r="T32" s="42">
        <v>2.3939999999999999E-4</v>
      </c>
      <c r="U32" s="43" t="s">
        <v>3414</v>
      </c>
      <c r="V32">
        <v>1</v>
      </c>
      <c r="W32" s="42">
        <v>3.9789000000000001E-5</v>
      </c>
      <c r="X32" s="42">
        <v>2.3935E-6</v>
      </c>
      <c r="Y32" s="38"/>
      <c r="Z32" s="38"/>
      <c r="AA32" s="38"/>
    </row>
    <row r="33" spans="1:27" x14ac:dyDescent="0.35">
      <c r="A33" s="35" t="s">
        <v>3392</v>
      </c>
      <c r="B33" s="36">
        <v>976</v>
      </c>
      <c r="C33" s="36" t="s">
        <v>3363</v>
      </c>
      <c r="D33" s="39">
        <v>2.98E-3</v>
      </c>
      <c r="E33" s="39">
        <v>9.7E-5</v>
      </c>
      <c r="F33" s="39">
        <v>-1.0200000000000001E-5</v>
      </c>
      <c r="G33" s="39">
        <v>-4.4299999999999998E-7</v>
      </c>
      <c r="H33" s="39">
        <v>2.99E-3</v>
      </c>
      <c r="I33" s="39">
        <v>9.7499999999999998E-5</v>
      </c>
      <c r="J33" s="39">
        <v>2.9899999999999998E-5</v>
      </c>
      <c r="K33" s="39">
        <v>9.7499999999999998E-7</v>
      </c>
      <c r="L33" s="36">
        <v>39.268999999999998</v>
      </c>
      <c r="M33" s="41">
        <f t="shared" si="0"/>
        <v>71.397285390511598</v>
      </c>
      <c r="N33" s="41">
        <f t="shared" si="1"/>
        <v>76.141485650258474</v>
      </c>
      <c r="O33" s="42">
        <v>2.7923000000000002E-3</v>
      </c>
      <c r="P33" s="42">
        <v>1.818E-4</v>
      </c>
      <c r="Q33" s="42">
        <v>-1.1430999999999999E-5</v>
      </c>
      <c r="R33" s="42">
        <v>3.4811999999999998E-6</v>
      </c>
      <c r="S33" s="42">
        <v>2.8037000000000001E-3</v>
      </c>
      <c r="T33" s="42">
        <v>1.783E-4</v>
      </c>
      <c r="U33" s="43" t="s">
        <v>3415</v>
      </c>
      <c r="V33">
        <v>1</v>
      </c>
      <c r="W33" s="42">
        <v>2.8036999999999999E-5</v>
      </c>
      <c r="X33" s="42">
        <v>1.7832999999999999E-6</v>
      </c>
      <c r="Y33" s="38"/>
      <c r="Z33" s="38"/>
      <c r="AA33" s="38"/>
    </row>
    <row r="34" spans="1:27" x14ac:dyDescent="0.35">
      <c r="A34" s="35" t="s">
        <v>3392</v>
      </c>
      <c r="B34" s="36">
        <v>976</v>
      </c>
      <c r="C34" s="36" t="s">
        <v>3363</v>
      </c>
      <c r="D34" s="39">
        <v>2.98E-3</v>
      </c>
      <c r="E34" s="39">
        <v>9.6899999999999997E-5</v>
      </c>
      <c r="F34" s="39">
        <v>-1.0200000000000001E-5</v>
      </c>
      <c r="G34" s="39">
        <v>-4.4299999999999998E-7</v>
      </c>
      <c r="H34" s="39">
        <v>2.99E-3</v>
      </c>
      <c r="I34" s="39">
        <v>9.7299999999999993E-5</v>
      </c>
      <c r="J34" s="39">
        <v>2.9899999999999998E-5</v>
      </c>
      <c r="K34" s="39">
        <v>9.7300000000000004E-7</v>
      </c>
      <c r="L34" s="36">
        <v>39.268999999999998</v>
      </c>
      <c r="M34" s="41">
        <f t="shared" si="0"/>
        <v>71.448216150143878</v>
      </c>
      <c r="N34" s="41">
        <f t="shared" si="1"/>
        <v>76.141485650258474</v>
      </c>
      <c r="O34" s="42">
        <v>2.7943E-3</v>
      </c>
      <c r="P34" s="42">
        <v>1.8200000000000001E-4</v>
      </c>
      <c r="Q34" s="42">
        <v>-1.1430999999999999E-5</v>
      </c>
      <c r="R34" s="42">
        <v>3.4811999999999998E-6</v>
      </c>
      <c r="S34" s="42">
        <v>2.8056999999999999E-3</v>
      </c>
      <c r="T34" s="42">
        <v>1.785E-4</v>
      </c>
      <c r="U34" s="43" t="s">
        <v>3415</v>
      </c>
      <c r="V34">
        <v>1</v>
      </c>
      <c r="W34" s="42">
        <v>2.8056999999999999E-5</v>
      </c>
      <c r="X34" s="42">
        <v>1.7849000000000001E-6</v>
      </c>
      <c r="Y34" s="38"/>
      <c r="Z34" s="38"/>
      <c r="AA34" s="38"/>
    </row>
    <row r="35" spans="1:27" x14ac:dyDescent="0.35">
      <c r="A35" s="35" t="s">
        <v>3395</v>
      </c>
      <c r="B35" s="36">
        <v>976</v>
      </c>
      <c r="C35" s="36" t="s">
        <v>3363</v>
      </c>
      <c r="D35" s="39">
        <v>6.3200000000000001E-3</v>
      </c>
      <c r="E35" s="39">
        <v>2.0000000000000001E-4</v>
      </c>
      <c r="F35" s="39">
        <v>-1.0200000000000001E-5</v>
      </c>
      <c r="G35" s="39">
        <v>-4.4299999999999998E-7</v>
      </c>
      <c r="H35" s="39">
        <v>6.3299999999999997E-3</v>
      </c>
      <c r="I35" s="39">
        <v>2.0000000000000001E-4</v>
      </c>
      <c r="J35" s="39">
        <v>6.3299999999999994E-5</v>
      </c>
      <c r="K35" s="39">
        <v>1.9999999999999999E-6</v>
      </c>
      <c r="L35" s="36">
        <v>51.655999999999999</v>
      </c>
      <c r="M35" s="41">
        <f t="shared" si="0"/>
        <v>121.38957720303547</v>
      </c>
      <c r="N35" s="41">
        <f t="shared" si="1"/>
        <v>122.54142790769707</v>
      </c>
      <c r="O35" s="42">
        <v>6.2591000000000001E-3</v>
      </c>
      <c r="P35" s="42">
        <v>2.968E-4</v>
      </c>
      <c r="Q35" s="42">
        <v>-1.1430999999999999E-5</v>
      </c>
      <c r="R35" s="42">
        <v>3.4811999999999998E-6</v>
      </c>
      <c r="S35" s="42">
        <v>6.2705E-3</v>
      </c>
      <c r="T35" s="42">
        <v>2.9329999999999997E-4</v>
      </c>
      <c r="U35" s="43" t="s">
        <v>3416</v>
      </c>
      <c r="V35">
        <v>1</v>
      </c>
      <c r="W35" s="42">
        <v>6.2705000000000004E-5</v>
      </c>
      <c r="X35" s="42">
        <v>2.9328000000000001E-6</v>
      </c>
      <c r="Y35" s="38"/>
      <c r="Z35" s="38"/>
      <c r="AA35" s="38"/>
    </row>
    <row r="36" spans="1:27" x14ac:dyDescent="0.35">
      <c r="A36" s="35" t="s">
        <v>3395</v>
      </c>
      <c r="B36" s="36">
        <v>976</v>
      </c>
      <c r="C36" s="36" t="s">
        <v>3363</v>
      </c>
      <c r="D36" s="39">
        <v>6.3200000000000001E-3</v>
      </c>
      <c r="E36" s="39">
        <v>2.0000000000000001E-4</v>
      </c>
      <c r="F36" s="39">
        <v>-1.0200000000000001E-5</v>
      </c>
      <c r="G36" s="39">
        <v>-4.4299999999999998E-7</v>
      </c>
      <c r="H36" s="39">
        <v>6.3299999999999997E-3</v>
      </c>
      <c r="I36" s="39">
        <v>2.0100000000000001E-4</v>
      </c>
      <c r="J36" s="39">
        <v>6.3299999999999994E-5</v>
      </c>
      <c r="K36" s="39">
        <v>2.0099999999999998E-6</v>
      </c>
      <c r="L36" s="36">
        <v>51.655999999999999</v>
      </c>
      <c r="M36" s="41">
        <f t="shared" si="0"/>
        <v>121.46314077745083</v>
      </c>
      <c r="N36" s="41">
        <f t="shared" si="1"/>
        <v>122.54142790769707</v>
      </c>
      <c r="O36" s="42">
        <v>6.2629000000000001E-3</v>
      </c>
      <c r="P36" s="42">
        <v>2.9460000000000001E-4</v>
      </c>
      <c r="Q36" s="42">
        <v>-1.1430999999999999E-5</v>
      </c>
      <c r="R36" s="42">
        <v>3.4811999999999998E-6</v>
      </c>
      <c r="S36" s="42">
        <v>6.2743E-3</v>
      </c>
      <c r="T36" s="42">
        <v>2.9119999999999998E-4</v>
      </c>
      <c r="U36" s="43" t="s">
        <v>3394</v>
      </c>
      <c r="V36">
        <v>1</v>
      </c>
      <c r="W36" s="42">
        <v>6.2743000000000006E-5</v>
      </c>
      <c r="X36" s="42">
        <v>2.9116000000000002E-6</v>
      </c>
      <c r="Y36" s="38"/>
      <c r="Z36" s="38"/>
      <c r="AA36" s="38"/>
    </row>
    <row r="37" spans="1:27" x14ac:dyDescent="0.35">
      <c r="A37" s="35" t="s">
        <v>3397</v>
      </c>
      <c r="B37" s="36">
        <v>976</v>
      </c>
      <c r="C37" s="36" t="s">
        <v>3363</v>
      </c>
      <c r="D37" s="39">
        <v>6.1399999999999996E-3</v>
      </c>
      <c r="E37" s="39">
        <v>1.85E-4</v>
      </c>
      <c r="F37" s="39">
        <v>-1.0200000000000001E-5</v>
      </c>
      <c r="G37" s="39">
        <v>-4.4299999999999998E-7</v>
      </c>
      <c r="H37" s="39">
        <v>6.1500000000000001E-3</v>
      </c>
      <c r="I37" s="39">
        <v>1.8599999999999999E-4</v>
      </c>
      <c r="J37" s="39">
        <v>6.1500000000000004E-5</v>
      </c>
      <c r="K37" s="39">
        <v>1.86E-6</v>
      </c>
      <c r="L37" s="36">
        <v>22.882999999999999</v>
      </c>
      <c r="M37" s="41">
        <f t="shared" si="0"/>
        <v>257.28269894681642</v>
      </c>
      <c r="N37" s="41">
        <f t="shared" si="1"/>
        <v>268.75846698422413</v>
      </c>
      <c r="O37" s="42">
        <v>5.8760000000000001E-3</v>
      </c>
      <c r="P37" s="42">
        <v>2.7819999999999999E-4</v>
      </c>
      <c r="Q37" s="42">
        <v>-1.1430999999999999E-5</v>
      </c>
      <c r="R37" s="42">
        <v>3.4811999999999998E-6</v>
      </c>
      <c r="S37" s="42">
        <v>5.8874000000000001E-3</v>
      </c>
      <c r="T37" s="42">
        <v>2.7480000000000001E-4</v>
      </c>
      <c r="U37" s="43" t="s">
        <v>3396</v>
      </c>
      <c r="V37">
        <v>1</v>
      </c>
      <c r="W37" s="42">
        <v>5.8873999999999999E-5</v>
      </c>
      <c r="X37" s="42">
        <v>2.7475E-6</v>
      </c>
      <c r="Y37" s="38"/>
      <c r="Z37" s="38"/>
      <c r="AA37" s="38"/>
    </row>
    <row r="38" spans="1:27" x14ac:dyDescent="0.35">
      <c r="A38" s="35" t="s">
        <v>3397</v>
      </c>
      <c r="B38" s="36">
        <v>976</v>
      </c>
      <c r="C38" s="36" t="s">
        <v>3363</v>
      </c>
      <c r="D38" s="39">
        <v>6.1399999999999996E-3</v>
      </c>
      <c r="E38" s="39">
        <v>1.85E-4</v>
      </c>
      <c r="F38" s="39">
        <v>-1.0200000000000001E-5</v>
      </c>
      <c r="G38" s="39">
        <v>-4.4299999999999998E-7</v>
      </c>
      <c r="H38" s="39">
        <v>6.1500000000000001E-3</v>
      </c>
      <c r="I38" s="39">
        <v>1.85E-4</v>
      </c>
      <c r="J38" s="39">
        <v>6.1500000000000004E-5</v>
      </c>
      <c r="K38" s="39">
        <v>1.8500000000000001E-6</v>
      </c>
      <c r="L38" s="36">
        <v>22.882999999999999</v>
      </c>
      <c r="M38" s="41">
        <f t="shared" si="0"/>
        <v>257.37010007429097</v>
      </c>
      <c r="N38" s="41">
        <f t="shared" si="1"/>
        <v>268.75846698422413</v>
      </c>
      <c r="O38" s="42">
        <v>5.8779000000000001E-3</v>
      </c>
      <c r="P38" s="42">
        <v>2.788E-4</v>
      </c>
      <c r="Q38" s="42">
        <v>-1.1430999999999999E-5</v>
      </c>
      <c r="R38" s="42">
        <v>3.4811999999999998E-6</v>
      </c>
      <c r="S38" s="42">
        <v>5.8894000000000004E-3</v>
      </c>
      <c r="T38" s="42">
        <v>2.7530000000000002E-4</v>
      </c>
      <c r="U38" s="43" t="s">
        <v>3416</v>
      </c>
      <c r="V38">
        <v>1</v>
      </c>
      <c r="W38" s="42">
        <v>5.8894000000000002E-5</v>
      </c>
      <c r="X38" s="42">
        <v>2.7533E-6</v>
      </c>
      <c r="Y38" s="38"/>
      <c r="Z38" s="38"/>
      <c r="AA38" s="38"/>
    </row>
    <row r="39" spans="1:27" x14ac:dyDescent="0.35">
      <c r="A39" s="35" t="s">
        <v>3399</v>
      </c>
      <c r="B39" s="36">
        <v>976</v>
      </c>
      <c r="C39" s="36" t="s">
        <v>3363</v>
      </c>
      <c r="D39" s="39">
        <v>1.6199999999999999E-2</v>
      </c>
      <c r="E39" s="39">
        <v>4.7899999999999999E-4</v>
      </c>
      <c r="F39" s="39">
        <v>-1.0200000000000001E-5</v>
      </c>
      <c r="G39" s="39">
        <v>-4.4299999999999998E-7</v>
      </c>
      <c r="H39" s="39">
        <v>1.6199999999999999E-2</v>
      </c>
      <c r="I39" s="39">
        <v>4.8000000000000001E-4</v>
      </c>
      <c r="J39" s="39">
        <v>1.6200000000000001E-4</v>
      </c>
      <c r="K39" s="39">
        <v>4.7999999999999998E-6</v>
      </c>
      <c r="L39" s="36">
        <v>60.682000000000002</v>
      </c>
      <c r="M39" s="41">
        <f t="shared" si="0"/>
        <v>261.14828120365178</v>
      </c>
      <c r="N39" s="41">
        <f t="shared" si="1"/>
        <v>266.96549223822552</v>
      </c>
      <c r="O39" s="42">
        <v>1.5835999999999999E-2</v>
      </c>
      <c r="P39" s="42">
        <v>1.1049E-3</v>
      </c>
      <c r="Q39" s="42">
        <v>-1.1430999999999999E-5</v>
      </c>
      <c r="R39" s="42">
        <v>3.4811999999999998E-6</v>
      </c>
      <c r="S39" s="42">
        <v>1.5847E-2</v>
      </c>
      <c r="T39" s="42">
        <v>1.1015E-3</v>
      </c>
      <c r="U39" s="43" t="s">
        <v>3417</v>
      </c>
      <c r="V39">
        <v>1</v>
      </c>
      <c r="W39" s="42">
        <v>1.5846999999999999E-4</v>
      </c>
      <c r="X39" s="42">
        <v>1.1015E-5</v>
      </c>
      <c r="Y39" s="38"/>
      <c r="Z39" s="38"/>
      <c r="AA39" s="38"/>
    </row>
    <row r="40" spans="1:27" x14ac:dyDescent="0.35">
      <c r="A40" s="35" t="s">
        <v>3399</v>
      </c>
      <c r="B40" s="36">
        <v>976</v>
      </c>
      <c r="C40" s="36" t="s">
        <v>3363</v>
      </c>
      <c r="D40" s="39">
        <v>1.6199999999999999E-2</v>
      </c>
      <c r="E40" s="39">
        <v>4.7699999999999999E-4</v>
      </c>
      <c r="F40" s="39">
        <v>-1.0200000000000001E-5</v>
      </c>
      <c r="G40" s="39">
        <v>-4.4299999999999998E-7</v>
      </c>
      <c r="H40" s="39">
        <v>1.6199999999999999E-2</v>
      </c>
      <c r="I40" s="39">
        <v>4.7800000000000002E-4</v>
      </c>
      <c r="J40" s="39">
        <v>1.6200000000000001E-4</v>
      </c>
      <c r="K40" s="39">
        <v>4.78E-6</v>
      </c>
      <c r="L40" s="36">
        <v>60.682000000000002</v>
      </c>
      <c r="M40" s="41">
        <f t="shared" si="0"/>
        <v>261.28011601463368</v>
      </c>
      <c r="N40" s="41">
        <f t="shared" si="1"/>
        <v>266.96549223822552</v>
      </c>
      <c r="O40" s="42">
        <v>1.5842999999999999E-2</v>
      </c>
      <c r="P40" s="42">
        <v>1.1023000000000001E-3</v>
      </c>
      <c r="Q40" s="42">
        <v>-1.1430999999999999E-5</v>
      </c>
      <c r="R40" s="42">
        <v>3.4811999999999998E-6</v>
      </c>
      <c r="S40" s="42">
        <v>1.5855000000000001E-2</v>
      </c>
      <c r="T40" s="42">
        <v>1.0989000000000001E-3</v>
      </c>
      <c r="U40" s="43" t="s">
        <v>3418</v>
      </c>
      <c r="V40">
        <v>1</v>
      </c>
      <c r="W40" s="42">
        <v>1.5855E-4</v>
      </c>
      <c r="X40" s="42">
        <v>1.0988999999999999E-5</v>
      </c>
      <c r="Y40" s="38"/>
      <c r="Z40" s="38"/>
      <c r="AA40" s="38"/>
    </row>
    <row r="41" spans="1:27" x14ac:dyDescent="0.35">
      <c r="A41" s="35" t="s">
        <v>3401</v>
      </c>
      <c r="B41" s="36">
        <v>976</v>
      </c>
      <c r="C41" s="36" t="s">
        <v>3363</v>
      </c>
      <c r="D41" s="39">
        <v>5.2399999999999999E-3</v>
      </c>
      <c r="E41" s="39">
        <v>1.5799999999999999E-4</v>
      </c>
      <c r="F41" s="39">
        <v>-1.0200000000000001E-5</v>
      </c>
      <c r="G41" s="39">
        <v>-4.4299999999999998E-7</v>
      </c>
      <c r="H41" s="39">
        <v>5.2500000000000003E-3</v>
      </c>
      <c r="I41" s="39">
        <v>1.5899999999999999E-4</v>
      </c>
      <c r="J41" s="39">
        <v>5.2500000000000002E-5</v>
      </c>
      <c r="K41" s="39">
        <v>1.59E-6</v>
      </c>
      <c r="L41" s="36">
        <v>16.797000000000001</v>
      </c>
      <c r="M41" s="41">
        <f t="shared" si="0"/>
        <v>302.25635530154193</v>
      </c>
      <c r="N41" s="41">
        <f t="shared" si="1"/>
        <v>312.55581353813182</v>
      </c>
      <c r="O41" s="42">
        <v>5.0654999999999997E-3</v>
      </c>
      <c r="P41" s="42">
        <v>2.767E-4</v>
      </c>
      <c r="Q41" s="42">
        <v>-1.1430999999999999E-5</v>
      </c>
      <c r="R41" s="42">
        <v>3.4811999999999998E-6</v>
      </c>
      <c r="S41" s="42">
        <v>5.0769999999999999E-3</v>
      </c>
      <c r="T41" s="42">
        <v>2.7320000000000003E-4</v>
      </c>
      <c r="U41" s="46" t="s">
        <v>3419</v>
      </c>
      <c r="V41">
        <v>1</v>
      </c>
      <c r="W41" s="42">
        <v>5.0769999999999997E-5</v>
      </c>
      <c r="X41" s="42">
        <v>2.7325000000000001E-6</v>
      </c>
      <c r="Y41" s="38"/>
      <c r="Z41" s="38"/>
      <c r="AA41" s="38"/>
    </row>
    <row r="42" spans="1:27" x14ac:dyDescent="0.35">
      <c r="A42" s="35" t="s">
        <v>3401</v>
      </c>
      <c r="B42" s="36">
        <v>976</v>
      </c>
      <c r="C42" s="36" t="s">
        <v>3363</v>
      </c>
      <c r="D42" s="39">
        <v>5.2500000000000003E-3</v>
      </c>
      <c r="E42" s="39">
        <v>1.5799999999999999E-4</v>
      </c>
      <c r="F42" s="39">
        <v>-1.0200000000000001E-5</v>
      </c>
      <c r="G42" s="39">
        <v>-4.4299999999999998E-7</v>
      </c>
      <c r="H42" s="39">
        <v>5.2599999999999999E-3</v>
      </c>
      <c r="I42" s="39">
        <v>1.5899999999999999E-4</v>
      </c>
      <c r="J42" s="39">
        <v>5.2599999999999998E-5</v>
      </c>
      <c r="K42" s="39">
        <v>1.59E-6</v>
      </c>
      <c r="L42" s="36">
        <v>16.797000000000001</v>
      </c>
      <c r="M42" s="41">
        <f t="shared" si="0"/>
        <v>303.2148597963922</v>
      </c>
      <c r="N42" s="41">
        <f t="shared" si="1"/>
        <v>313.1511579448711</v>
      </c>
      <c r="O42" s="42">
        <v>5.0816999999999998E-3</v>
      </c>
      <c r="P42" s="42">
        <v>2.765E-4</v>
      </c>
      <c r="Q42" s="42">
        <v>-1.1430999999999999E-5</v>
      </c>
      <c r="R42" s="42">
        <v>3.4811999999999998E-6</v>
      </c>
      <c r="S42" s="42">
        <v>5.0930999999999997E-3</v>
      </c>
      <c r="T42" s="42">
        <v>2.7300000000000002E-4</v>
      </c>
      <c r="U42" s="46" t="s">
        <v>3420</v>
      </c>
      <c r="V42">
        <v>1</v>
      </c>
      <c r="W42" s="42">
        <v>5.0930999999999997E-5</v>
      </c>
      <c r="X42" s="42">
        <v>2.7302999999999999E-6</v>
      </c>
      <c r="Y42" s="38"/>
      <c r="Z42" s="38"/>
      <c r="AA42" s="38"/>
    </row>
    <row r="43" spans="1:27" x14ac:dyDescent="0.35">
      <c r="A43" s="35" t="s">
        <v>3403</v>
      </c>
      <c r="B43" s="36">
        <v>976</v>
      </c>
      <c r="C43" s="36" t="s">
        <v>3363</v>
      </c>
      <c r="D43" s="39">
        <v>1.14E-2</v>
      </c>
      <c r="E43" s="39">
        <v>3.5100000000000002E-4</v>
      </c>
      <c r="F43" s="39">
        <v>-1.0200000000000001E-5</v>
      </c>
      <c r="G43" s="39">
        <v>-4.4299999999999998E-7</v>
      </c>
      <c r="H43" s="39">
        <v>1.14E-2</v>
      </c>
      <c r="I43" s="39">
        <v>3.5100000000000002E-4</v>
      </c>
      <c r="J43" s="39">
        <v>1.1400000000000001E-4</v>
      </c>
      <c r="K43" s="39">
        <v>3.5099999999999999E-6</v>
      </c>
      <c r="L43" s="36">
        <v>50.441000000000003</v>
      </c>
      <c r="M43" s="41">
        <f t="shared" si="0"/>
        <v>223.84568109276185</v>
      </c>
      <c r="N43" s="41">
        <f t="shared" si="1"/>
        <v>226.00662159750999</v>
      </c>
      <c r="O43" s="42">
        <v>1.1279000000000001E-2</v>
      </c>
      <c r="P43" s="42">
        <v>8.6260000000000004E-4</v>
      </c>
      <c r="Q43" s="42">
        <v>-1.1430999999999999E-5</v>
      </c>
      <c r="R43" s="42">
        <v>3.4811999999999998E-6</v>
      </c>
      <c r="S43" s="42">
        <v>1.1291000000000001E-2</v>
      </c>
      <c r="T43" s="42">
        <v>8.5910000000000001E-4</v>
      </c>
      <c r="U43" s="43" t="s">
        <v>3421</v>
      </c>
      <c r="V43">
        <v>1</v>
      </c>
      <c r="W43" s="42">
        <v>1.1291E-4</v>
      </c>
      <c r="X43" s="42">
        <v>8.5908999999999994E-6</v>
      </c>
      <c r="Y43" s="38"/>
      <c r="Z43" s="38"/>
      <c r="AA43" s="38"/>
    </row>
    <row r="44" spans="1:27" x14ac:dyDescent="0.35">
      <c r="A44" s="35" t="s">
        <v>3403</v>
      </c>
      <c r="B44" s="36">
        <v>976</v>
      </c>
      <c r="C44" s="36" t="s">
        <v>3363</v>
      </c>
      <c r="D44" s="39">
        <v>1.14E-2</v>
      </c>
      <c r="E44" s="39">
        <v>3.4900000000000003E-4</v>
      </c>
      <c r="F44" s="39">
        <v>-1.0200000000000001E-5</v>
      </c>
      <c r="G44" s="39">
        <v>-4.4299999999999998E-7</v>
      </c>
      <c r="H44" s="39">
        <v>1.14E-2</v>
      </c>
      <c r="I44" s="39">
        <v>3.5E-4</v>
      </c>
      <c r="J44" s="39">
        <v>1.1400000000000001E-4</v>
      </c>
      <c r="K44" s="39">
        <v>3.4999999999999999E-6</v>
      </c>
      <c r="L44" s="36">
        <v>50.441000000000003</v>
      </c>
      <c r="M44" s="41">
        <f t="shared" si="0"/>
        <v>223.9249816617434</v>
      </c>
      <c r="N44" s="41">
        <f t="shared" si="1"/>
        <v>226.00662159750999</v>
      </c>
      <c r="O44" s="42">
        <v>1.1284000000000001E-2</v>
      </c>
      <c r="P44" s="42">
        <v>8.6359999999999996E-4</v>
      </c>
      <c r="Q44" s="42">
        <v>-1.1430999999999999E-5</v>
      </c>
      <c r="R44" s="42">
        <v>3.4811999999999998E-6</v>
      </c>
      <c r="S44" s="42">
        <v>1.1294999999999999E-2</v>
      </c>
      <c r="T44" s="42">
        <v>8.6019999999999998E-4</v>
      </c>
      <c r="U44" s="43" t="s">
        <v>3421</v>
      </c>
      <c r="V44">
        <v>1</v>
      </c>
      <c r="W44" s="42">
        <v>1.1294999999999999E-4</v>
      </c>
      <c r="X44" s="42">
        <v>8.6016999999999993E-6</v>
      </c>
      <c r="Y44" s="38"/>
      <c r="Z44" s="38"/>
      <c r="AA44" s="38"/>
    </row>
    <row r="45" spans="1:27" x14ac:dyDescent="0.35">
      <c r="A45" s="35" t="s">
        <v>3405</v>
      </c>
      <c r="B45" s="36">
        <v>976</v>
      </c>
      <c r="C45" s="36" t="s">
        <v>3363</v>
      </c>
      <c r="D45" s="39">
        <v>1.3100000000000001E-2</v>
      </c>
      <c r="E45" s="39">
        <v>3.8099999999999999E-4</v>
      </c>
      <c r="F45" s="39">
        <v>-1.0200000000000001E-5</v>
      </c>
      <c r="G45" s="39">
        <v>-4.4299999999999998E-7</v>
      </c>
      <c r="H45" s="39">
        <v>1.3100000000000001E-2</v>
      </c>
      <c r="I45" s="39">
        <v>3.8200000000000002E-4</v>
      </c>
      <c r="J45" s="39">
        <v>1.3100000000000001E-4</v>
      </c>
      <c r="K45" s="39">
        <v>3.8199999999999998E-6</v>
      </c>
      <c r="L45" s="36">
        <v>60.39</v>
      </c>
      <c r="M45" s="41">
        <f t="shared" si="0"/>
        <v>210.77993045206162</v>
      </c>
      <c r="N45" s="41">
        <f t="shared" si="1"/>
        <v>216.92333167743004</v>
      </c>
      <c r="O45" s="42">
        <v>1.2716E-2</v>
      </c>
      <c r="P45" s="42">
        <v>8.5309999999999997E-4</v>
      </c>
      <c r="Q45" s="42">
        <v>-1.2485E-5</v>
      </c>
      <c r="R45" s="42">
        <v>-1.3152999999999999E-6</v>
      </c>
      <c r="S45" s="42">
        <v>1.2729000000000001E-2</v>
      </c>
      <c r="T45" s="42">
        <v>8.5439999999999995E-4</v>
      </c>
      <c r="U45" s="43" t="s">
        <v>3422</v>
      </c>
      <c r="V45">
        <v>1</v>
      </c>
      <c r="W45" s="42">
        <v>1.2729000000000001E-4</v>
      </c>
      <c r="X45" s="42">
        <v>8.5441000000000001E-6</v>
      </c>
      <c r="Y45" s="38"/>
      <c r="Z45" s="38"/>
      <c r="AA45" s="38"/>
    </row>
    <row r="46" spans="1:27" x14ac:dyDescent="0.35">
      <c r="A46" s="35" t="s">
        <v>3405</v>
      </c>
      <c r="B46" s="36">
        <v>976</v>
      </c>
      <c r="C46" s="36" t="s">
        <v>3363</v>
      </c>
      <c r="D46" s="39">
        <v>1.3100000000000001E-2</v>
      </c>
      <c r="E46" s="39">
        <v>3.8099999999999999E-4</v>
      </c>
      <c r="F46" s="39">
        <v>-1.0200000000000001E-5</v>
      </c>
      <c r="G46" s="39">
        <v>-4.4299999999999998E-7</v>
      </c>
      <c r="H46" s="39">
        <v>1.3100000000000001E-2</v>
      </c>
      <c r="I46" s="39">
        <v>3.8099999999999999E-4</v>
      </c>
      <c r="J46" s="39">
        <v>1.3100000000000001E-4</v>
      </c>
      <c r="K46" s="39">
        <v>3.8099999999999999E-6</v>
      </c>
      <c r="L46" s="36">
        <v>60.39</v>
      </c>
      <c r="M46" s="41">
        <f t="shared" si="0"/>
        <v>210.79648948501406</v>
      </c>
      <c r="N46" s="41">
        <f t="shared" si="1"/>
        <v>216.92333167743004</v>
      </c>
      <c r="O46" s="42">
        <v>1.2718E-2</v>
      </c>
      <c r="P46" s="42">
        <v>8.5260000000000002E-4</v>
      </c>
      <c r="Q46" s="42">
        <v>-1.2485E-5</v>
      </c>
      <c r="R46" s="42">
        <v>-1.3152999999999999E-6</v>
      </c>
      <c r="S46" s="42">
        <v>1.273E-2</v>
      </c>
      <c r="T46" s="42">
        <v>8.5389999999999999E-4</v>
      </c>
      <c r="U46" s="43" t="s">
        <v>3422</v>
      </c>
      <c r="V46">
        <v>1</v>
      </c>
      <c r="W46" s="42">
        <v>1.273E-4</v>
      </c>
      <c r="X46" s="42">
        <v>8.5390999999999993E-6</v>
      </c>
      <c r="Y46" s="38"/>
      <c r="Z46" s="38"/>
      <c r="AA46" s="38"/>
    </row>
    <row r="47" spans="1:27" x14ac:dyDescent="0.35">
      <c r="A47" s="35" t="s">
        <v>3407</v>
      </c>
      <c r="B47" s="36">
        <v>976</v>
      </c>
      <c r="C47" s="36" t="s">
        <v>3363</v>
      </c>
      <c r="D47" s="39">
        <v>1.11E-2</v>
      </c>
      <c r="E47" s="39">
        <v>3.1700000000000001E-4</v>
      </c>
      <c r="F47" s="39">
        <v>-1.0200000000000001E-5</v>
      </c>
      <c r="G47" s="39">
        <v>-4.4299999999999998E-7</v>
      </c>
      <c r="H47" s="39">
        <v>1.11E-2</v>
      </c>
      <c r="I47" s="39">
        <v>3.1799999999999998E-4</v>
      </c>
      <c r="J47" s="39">
        <v>1.11E-4</v>
      </c>
      <c r="K47" s="39">
        <v>3.18E-6</v>
      </c>
      <c r="L47" s="36">
        <v>41.780999999999999</v>
      </c>
      <c r="M47" s="41">
        <f t="shared" si="0"/>
        <v>262.79887987362679</v>
      </c>
      <c r="N47" s="41">
        <f>J47/L47*100000000</f>
        <v>265.67099877934947</v>
      </c>
      <c r="O47" s="42">
        <v>1.0969E-2</v>
      </c>
      <c r="P47" s="42">
        <v>7.871E-4</v>
      </c>
      <c r="Q47" s="42">
        <v>-1.1430999999999999E-5</v>
      </c>
      <c r="R47" s="42">
        <v>3.4811999999999998E-6</v>
      </c>
      <c r="S47" s="42">
        <v>1.098E-2</v>
      </c>
      <c r="T47" s="42">
        <v>7.8359999999999996E-4</v>
      </c>
      <c r="U47" s="46" t="s">
        <v>3423</v>
      </c>
      <c r="V47">
        <v>1</v>
      </c>
      <c r="W47" s="42">
        <v>1.098E-4</v>
      </c>
      <c r="X47" s="42">
        <v>7.8360999999999994E-6</v>
      </c>
      <c r="Y47" s="38"/>
      <c r="Z47" s="38"/>
      <c r="AA47" s="38"/>
    </row>
    <row r="48" spans="1:27" x14ac:dyDescent="0.35">
      <c r="A48" s="35" t="s">
        <v>3407</v>
      </c>
      <c r="B48" s="36">
        <v>976</v>
      </c>
      <c r="C48" s="36" t="s">
        <v>3363</v>
      </c>
      <c r="D48" s="39">
        <v>1.11E-2</v>
      </c>
      <c r="E48" s="39">
        <v>3.1700000000000001E-4</v>
      </c>
      <c r="F48" s="39">
        <v>-1.0200000000000001E-5</v>
      </c>
      <c r="G48" s="39">
        <v>-4.4299999999999998E-7</v>
      </c>
      <c r="H48" s="39">
        <v>1.11E-2</v>
      </c>
      <c r="I48" s="39">
        <v>3.1799999999999998E-4</v>
      </c>
      <c r="J48" s="39">
        <v>1.11E-4</v>
      </c>
      <c r="K48" s="39">
        <v>3.18E-6</v>
      </c>
      <c r="L48" s="36">
        <v>41.780999999999999</v>
      </c>
      <c r="M48" s="41">
        <f t="shared" si="0"/>
        <v>262.96642014312727</v>
      </c>
      <c r="N48" s="41">
        <f t="shared" si="1"/>
        <v>265.67099877934947</v>
      </c>
      <c r="O48" s="42">
        <v>1.0976E-2</v>
      </c>
      <c r="P48" s="42">
        <v>7.8600000000000002E-4</v>
      </c>
      <c r="Q48" s="42">
        <v>-1.1430999999999999E-5</v>
      </c>
      <c r="R48" s="42">
        <v>3.4811999999999998E-6</v>
      </c>
      <c r="S48" s="42">
        <v>1.0987E-2</v>
      </c>
      <c r="T48" s="42">
        <v>7.8249999999999999E-4</v>
      </c>
      <c r="U48" s="46" t="s">
        <v>3424</v>
      </c>
      <c r="V48">
        <v>1</v>
      </c>
      <c r="W48" s="42">
        <v>1.0987E-4</v>
      </c>
      <c r="X48" s="42">
        <v>7.8249000000000002E-6</v>
      </c>
      <c r="Y48" s="38"/>
      <c r="Z48" s="38"/>
      <c r="AA48" s="38"/>
    </row>
    <row r="49" spans="1:27" x14ac:dyDescent="0.35">
      <c r="A49" s="35" t="s">
        <v>3409</v>
      </c>
      <c r="B49" s="36">
        <v>976</v>
      </c>
      <c r="C49" s="36" t="s">
        <v>3363</v>
      </c>
      <c r="D49" s="39">
        <v>3.5799999999999998E-2</v>
      </c>
      <c r="E49" s="39">
        <v>1.1199999999999999E-3</v>
      </c>
      <c r="F49" s="39">
        <v>-1.0200000000000001E-5</v>
      </c>
      <c r="G49" s="39">
        <v>-4.4299999999999998E-7</v>
      </c>
      <c r="H49" s="39">
        <v>3.5799999999999998E-2</v>
      </c>
      <c r="I49" s="39">
        <v>1.1199999999999999E-3</v>
      </c>
      <c r="J49" s="39">
        <v>3.5799999999999997E-4</v>
      </c>
      <c r="K49" s="39">
        <v>1.1199999999999999E-5</v>
      </c>
      <c r="L49" s="36">
        <v>59.895000000000003</v>
      </c>
      <c r="M49" s="41">
        <f t="shared" si="0"/>
        <v>598.6309374739127</v>
      </c>
      <c r="N49" s="41">
        <f t="shared" si="1"/>
        <v>597.7126638283662</v>
      </c>
      <c r="O49" s="42">
        <v>3.5844000000000001E-2</v>
      </c>
      <c r="P49" s="42">
        <v>2.0584000000000002E-3</v>
      </c>
      <c r="Q49" s="42">
        <v>-1.1430999999999999E-5</v>
      </c>
      <c r="R49" s="42">
        <v>3.4811999999999998E-6</v>
      </c>
      <c r="S49" s="42">
        <v>3.5854999999999998E-2</v>
      </c>
      <c r="T49" s="42">
        <v>2.0549000000000001E-3</v>
      </c>
      <c r="U49" s="43" t="s">
        <v>3425</v>
      </c>
      <c r="V49">
        <v>1</v>
      </c>
      <c r="W49" s="42">
        <v>3.5855000000000001E-4</v>
      </c>
      <c r="X49" s="42">
        <v>2.0548999999999999E-5</v>
      </c>
      <c r="Y49" s="38"/>
      <c r="Z49" s="38"/>
      <c r="AA49" s="38"/>
    </row>
    <row r="50" spans="1:27" x14ac:dyDescent="0.35">
      <c r="A50" s="35" t="s">
        <v>3409</v>
      </c>
      <c r="B50" s="36">
        <v>976</v>
      </c>
      <c r="C50" s="36" t="s">
        <v>3363</v>
      </c>
      <c r="D50" s="39">
        <v>3.5799999999999998E-2</v>
      </c>
      <c r="E50" s="39">
        <v>1.1100000000000001E-3</v>
      </c>
      <c r="F50" s="39">
        <v>-1.0200000000000001E-5</v>
      </c>
      <c r="G50" s="39">
        <v>-4.4299999999999998E-7</v>
      </c>
      <c r="H50" s="39">
        <v>3.5799999999999998E-2</v>
      </c>
      <c r="I50" s="39">
        <v>1.1100000000000001E-3</v>
      </c>
      <c r="J50" s="39">
        <v>3.5799999999999997E-4</v>
      </c>
      <c r="K50" s="39">
        <v>1.11E-5</v>
      </c>
      <c r="L50" s="36">
        <v>59.895000000000003</v>
      </c>
      <c r="M50" s="41">
        <f t="shared" si="0"/>
        <v>598.7311127806995</v>
      </c>
      <c r="N50" s="41">
        <f>J50/L50*100000000</f>
        <v>597.7126638283662</v>
      </c>
      <c r="O50" s="42">
        <v>3.585E-2</v>
      </c>
      <c r="P50" s="42">
        <v>2.0574E-3</v>
      </c>
      <c r="Q50" s="42">
        <v>-1.1430999999999999E-5</v>
      </c>
      <c r="R50" s="42">
        <v>3.4811999999999998E-6</v>
      </c>
      <c r="S50" s="42">
        <v>3.5860999999999997E-2</v>
      </c>
      <c r="T50" s="42">
        <v>2.0539E-3</v>
      </c>
      <c r="U50" s="43" t="s">
        <v>3425</v>
      </c>
      <c r="V50">
        <v>1</v>
      </c>
      <c r="W50" s="42">
        <v>3.5860999999999998E-4</v>
      </c>
      <c r="X50" s="42">
        <v>2.0539000000000001E-5</v>
      </c>
      <c r="Y50" s="38"/>
      <c r="Z50" s="38"/>
      <c r="AA50" s="38"/>
    </row>
    <row r="51" spans="1:27" x14ac:dyDescent="0.35">
      <c r="A51" s="49"/>
      <c r="M51" s="5"/>
      <c r="N51" s="5" t="e">
        <v>#DIV/0!</v>
      </c>
      <c r="Y51" s="38"/>
      <c r="Z51" s="38"/>
      <c r="AA51" s="38"/>
    </row>
    <row r="52" spans="1:27" x14ac:dyDescent="0.35">
      <c r="A52" s="49"/>
      <c r="M52" s="5"/>
      <c r="N52" s="5" t="e">
        <v>#DIV/0!</v>
      </c>
      <c r="Y52" s="38"/>
      <c r="Z52" s="38"/>
      <c r="AA52" s="38"/>
    </row>
    <row r="53" spans="1:27" x14ac:dyDescent="0.35">
      <c r="A53" s="49"/>
      <c r="M53" s="5"/>
      <c r="N53" s="5" t="e">
        <v>#DIV/0!</v>
      </c>
      <c r="Y53" s="38"/>
      <c r="Z53" s="38"/>
      <c r="AA53" s="38"/>
    </row>
    <row r="54" spans="1:27" x14ac:dyDescent="0.35">
      <c r="A54" s="49"/>
      <c r="M54" s="5"/>
      <c r="N54" s="5" t="e">
        <v>#DIV/0!</v>
      </c>
      <c r="Y54" s="38"/>
      <c r="Z54" s="38"/>
      <c r="AA54" s="38"/>
    </row>
    <row r="55" spans="1:27" x14ac:dyDescent="0.35">
      <c r="A55" s="49"/>
      <c r="M55" s="5"/>
      <c r="N55" s="5" t="e">
        <v>#DIV/0!</v>
      </c>
      <c r="Y55" s="38"/>
      <c r="Z55" s="38"/>
      <c r="AA55" s="38"/>
    </row>
    <row r="56" spans="1:27" x14ac:dyDescent="0.35">
      <c r="A56" s="49"/>
      <c r="M56" s="5"/>
      <c r="N56" s="5" t="e">
        <v>#DIV/0!</v>
      </c>
      <c r="Y56" s="38"/>
      <c r="Z56" s="38"/>
      <c r="AA56" s="38"/>
    </row>
    <row r="57" spans="1:27" x14ac:dyDescent="0.35">
      <c r="A57" s="49"/>
      <c r="M57" s="5"/>
      <c r="N57" s="5" t="e">
        <v>#DIV/0!</v>
      </c>
      <c r="Y57" s="38"/>
      <c r="Z57" s="38"/>
      <c r="AA57" s="38"/>
    </row>
    <row r="58" spans="1:27" x14ac:dyDescent="0.35">
      <c r="A58" s="49"/>
      <c r="M58" s="5"/>
      <c r="N58" s="5" t="e">
        <v>#DIV/0!</v>
      </c>
      <c r="Y58" s="38"/>
      <c r="Z58" s="38"/>
      <c r="AA58" s="38"/>
    </row>
    <row r="59" spans="1:27" x14ac:dyDescent="0.35">
      <c r="A59" s="49"/>
      <c r="M59" s="5"/>
      <c r="N59" s="5" t="e">
        <v>#DIV/0!</v>
      </c>
      <c r="Y59" s="38"/>
      <c r="Z59" s="38"/>
      <c r="AA59" s="38"/>
    </row>
    <row r="60" spans="1:27" x14ac:dyDescent="0.35">
      <c r="A60" s="49"/>
      <c r="M60" s="5"/>
      <c r="N60" s="5" t="e">
        <v>#DIV/0!</v>
      </c>
      <c r="Y60" s="38"/>
      <c r="Z60" s="38"/>
      <c r="AA60" s="38"/>
    </row>
    <row r="61" spans="1:27" x14ac:dyDescent="0.35">
      <c r="A61" s="49"/>
      <c r="M61" s="5"/>
      <c r="N61" s="5" t="e">
        <v>#DIV/0!</v>
      </c>
      <c r="Y61" s="38"/>
      <c r="Z61" s="38"/>
      <c r="AA61" s="38"/>
    </row>
    <row r="62" spans="1:27" x14ac:dyDescent="0.35">
      <c r="A62" s="49"/>
      <c r="M62" s="5"/>
      <c r="N62" s="5" t="e">
        <v>#DIV/0!</v>
      </c>
      <c r="Y62" s="38"/>
      <c r="Z62" s="38"/>
      <c r="AA62" s="38"/>
    </row>
    <row r="63" spans="1:27" x14ac:dyDescent="0.35">
      <c r="A63" s="49"/>
      <c r="M63" s="5"/>
      <c r="N63" s="5" t="e">
        <v>#DIV/0!</v>
      </c>
      <c r="Y63" s="38"/>
      <c r="Z63" s="38"/>
      <c r="AA63" s="3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1F7F7-095C-4EF2-94A7-C18552261F87}">
  <dimension ref="A2:Q76"/>
  <sheetViews>
    <sheetView workbookViewId="0">
      <selection activeCell="C2" sqref="C2"/>
    </sheetView>
  </sheetViews>
  <sheetFormatPr defaultRowHeight="14.5" x14ac:dyDescent="0.35"/>
  <sheetData>
    <row r="2" spans="1:17" x14ac:dyDescent="0.35">
      <c r="B2" t="s">
        <v>3275</v>
      </c>
      <c r="C2">
        <v>2.1600000000000001E-2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1140</v>
      </c>
      <c r="C4" t="s">
        <v>999</v>
      </c>
      <c r="D4">
        <v>110</v>
      </c>
      <c r="E4">
        <v>56</v>
      </c>
      <c r="F4">
        <v>76.322152204739197</v>
      </c>
      <c r="G4">
        <v>1.95999978163399</v>
      </c>
      <c r="H4">
        <v>4575</v>
      </c>
      <c r="I4">
        <v>287.27921843528702</v>
      </c>
      <c r="J4">
        <v>0.53240850921116201</v>
      </c>
      <c r="K4">
        <v>0.69661455006155104</v>
      </c>
      <c r="L4">
        <v>0.91044776119403004</v>
      </c>
      <c r="M4" t="s">
        <v>17</v>
      </c>
      <c r="N4" t="s">
        <v>18</v>
      </c>
      <c r="O4" t="s">
        <v>19</v>
      </c>
      <c r="P4" s="1">
        <v>0.94249581604134902</v>
      </c>
      <c r="Q4" t="s">
        <v>20</v>
      </c>
    </row>
    <row r="5" spans="1:17" x14ac:dyDescent="0.35">
      <c r="A5">
        <v>2</v>
      </c>
      <c r="B5">
        <v>1974</v>
      </c>
      <c r="C5" t="s">
        <v>2490</v>
      </c>
      <c r="D5">
        <v>65</v>
      </c>
      <c r="E5">
        <v>32</v>
      </c>
      <c r="F5">
        <v>35.233628199729601</v>
      </c>
      <c r="G5">
        <v>2.0204081935150602</v>
      </c>
      <c r="H5">
        <v>975</v>
      </c>
      <c r="I5">
        <v>184.85281229019199</v>
      </c>
      <c r="J5">
        <v>0.42963246403794803</v>
      </c>
      <c r="K5">
        <v>0.358560426168331</v>
      </c>
      <c r="L5">
        <v>0.63414634146341498</v>
      </c>
      <c r="M5" t="s">
        <v>2463</v>
      </c>
      <c r="N5" t="s">
        <v>18</v>
      </c>
      <c r="O5" t="s">
        <v>19</v>
      </c>
      <c r="P5" s="1">
        <v>0.92208812518188898</v>
      </c>
      <c r="Q5" t="s">
        <v>20</v>
      </c>
    </row>
    <row r="6" spans="1:17" x14ac:dyDescent="0.35">
      <c r="A6">
        <v>3</v>
      </c>
      <c r="B6">
        <v>1117</v>
      </c>
      <c r="C6" t="s">
        <v>1578</v>
      </c>
      <c r="D6">
        <v>65</v>
      </c>
      <c r="E6">
        <v>110</v>
      </c>
      <c r="F6">
        <v>78.176401904467198</v>
      </c>
      <c r="G6">
        <v>0.59090909090909105</v>
      </c>
      <c r="H6">
        <v>4800</v>
      </c>
      <c r="I6">
        <v>295.56348919868498</v>
      </c>
      <c r="J6">
        <v>0.79452302545652598</v>
      </c>
      <c r="K6">
        <v>0.69047750079186998</v>
      </c>
      <c r="L6">
        <v>0.92753623188405798</v>
      </c>
      <c r="M6" t="s">
        <v>309</v>
      </c>
      <c r="N6" t="s">
        <v>18</v>
      </c>
      <c r="O6" t="s">
        <v>19</v>
      </c>
      <c r="P6" s="1">
        <v>0.91820449076907695</v>
      </c>
      <c r="Q6" t="s">
        <v>20</v>
      </c>
    </row>
    <row r="7" spans="1:17" x14ac:dyDescent="0.35">
      <c r="A7">
        <v>4</v>
      </c>
      <c r="B7">
        <v>1443</v>
      </c>
      <c r="C7" t="s">
        <v>178</v>
      </c>
      <c r="D7">
        <v>83</v>
      </c>
      <c r="E7">
        <v>42</v>
      </c>
      <c r="F7">
        <v>55.134920087501698</v>
      </c>
      <c r="G7">
        <v>2</v>
      </c>
      <c r="H7">
        <v>2387.5</v>
      </c>
      <c r="I7">
        <v>211.92387998104101</v>
      </c>
      <c r="J7">
        <v>0.66390525765724195</v>
      </c>
      <c r="K7">
        <v>0.66802613117786303</v>
      </c>
      <c r="L7">
        <v>0.91387559808612395</v>
      </c>
      <c r="M7" t="s">
        <v>96</v>
      </c>
      <c r="N7" t="s">
        <v>18</v>
      </c>
      <c r="O7" t="s">
        <v>19</v>
      </c>
      <c r="P7" s="1">
        <v>0.91029222518769703</v>
      </c>
      <c r="Q7" t="s">
        <v>20</v>
      </c>
    </row>
    <row r="8" spans="1:17" x14ac:dyDescent="0.35">
      <c r="A8">
        <v>5</v>
      </c>
      <c r="B8">
        <v>1843</v>
      </c>
      <c r="C8" t="s">
        <v>908</v>
      </c>
      <c r="D8">
        <v>40</v>
      </c>
      <c r="E8">
        <v>40</v>
      </c>
      <c r="F8">
        <v>38.472600259855398</v>
      </c>
      <c r="G8">
        <v>1</v>
      </c>
      <c r="H8">
        <v>1162.5</v>
      </c>
      <c r="I8">
        <v>133.63960921764399</v>
      </c>
      <c r="J8">
        <v>0.74117038865644003</v>
      </c>
      <c r="K8">
        <v>0.81796068796767696</v>
      </c>
      <c r="L8">
        <v>0.94897959183673497</v>
      </c>
      <c r="M8" t="s">
        <v>309</v>
      </c>
      <c r="N8" t="s">
        <v>18</v>
      </c>
      <c r="O8" t="s">
        <v>19</v>
      </c>
      <c r="P8" s="1">
        <v>0.89631988874652102</v>
      </c>
      <c r="Q8" t="s">
        <v>20</v>
      </c>
    </row>
    <row r="9" spans="1:17" x14ac:dyDescent="0.35">
      <c r="A9">
        <v>6</v>
      </c>
      <c r="B9">
        <v>1332</v>
      </c>
      <c r="C9" t="s">
        <v>1533</v>
      </c>
      <c r="D9">
        <v>79</v>
      </c>
      <c r="E9">
        <v>51</v>
      </c>
      <c r="F9">
        <v>61.026434176923303</v>
      </c>
      <c r="G9">
        <v>1.55844169931543</v>
      </c>
      <c r="H9">
        <v>2925</v>
      </c>
      <c r="I9">
        <v>223.13708305358901</v>
      </c>
      <c r="J9">
        <v>0.60333649458570504</v>
      </c>
      <c r="K9">
        <v>0.73823092045208605</v>
      </c>
      <c r="L9">
        <v>0.93227091633466097</v>
      </c>
      <c r="M9" t="s">
        <v>96</v>
      </c>
      <c r="N9" t="s">
        <v>18</v>
      </c>
      <c r="O9" t="s">
        <v>19</v>
      </c>
      <c r="P9" s="1">
        <v>0.89450530661810002</v>
      </c>
      <c r="Q9" t="s">
        <v>20</v>
      </c>
    </row>
    <row r="10" spans="1:17" x14ac:dyDescent="0.35">
      <c r="A10">
        <v>7</v>
      </c>
      <c r="B10">
        <v>2002</v>
      </c>
      <c r="C10" t="s">
        <v>1022</v>
      </c>
      <c r="D10">
        <v>20</v>
      </c>
      <c r="E10">
        <v>55</v>
      </c>
      <c r="F10">
        <v>34.318312587888499</v>
      </c>
      <c r="G10">
        <v>0.36363636363636398</v>
      </c>
      <c r="H10">
        <v>925</v>
      </c>
      <c r="I10">
        <v>132.426406145096</v>
      </c>
      <c r="J10">
        <v>0.86105768285893003</v>
      </c>
      <c r="K10">
        <v>0.66283038763118796</v>
      </c>
      <c r="L10">
        <v>0.97368421052631604</v>
      </c>
      <c r="M10" t="s">
        <v>24</v>
      </c>
      <c r="N10" t="s">
        <v>18</v>
      </c>
      <c r="O10" t="s">
        <v>19</v>
      </c>
      <c r="P10" s="1">
        <v>0.89184133196769999</v>
      </c>
      <c r="Q10" t="s">
        <v>20</v>
      </c>
    </row>
    <row r="11" spans="1:17" x14ac:dyDescent="0.35">
      <c r="A11">
        <v>8</v>
      </c>
      <c r="B11">
        <v>2173</v>
      </c>
      <c r="C11" t="s">
        <v>2491</v>
      </c>
      <c r="D11">
        <v>25</v>
      </c>
      <c r="E11">
        <v>39</v>
      </c>
      <c r="F11">
        <v>29.8541066072092</v>
      </c>
      <c r="G11">
        <v>0.63636360292481398</v>
      </c>
      <c r="H11">
        <v>700</v>
      </c>
      <c r="I11">
        <v>110.710676908493</v>
      </c>
      <c r="J11">
        <v>0.80542449288870299</v>
      </c>
      <c r="K11">
        <v>0.71767677442368805</v>
      </c>
      <c r="L11">
        <v>0.91803278688524603</v>
      </c>
      <c r="M11" t="s">
        <v>96</v>
      </c>
      <c r="N11" t="s">
        <v>18</v>
      </c>
      <c r="O11" t="s">
        <v>19</v>
      </c>
      <c r="P11" s="1">
        <v>0.88924455111354805</v>
      </c>
      <c r="Q11" t="s">
        <v>20</v>
      </c>
    </row>
    <row r="12" spans="1:17" x14ac:dyDescent="0.35">
      <c r="A12">
        <v>9</v>
      </c>
      <c r="B12">
        <v>407</v>
      </c>
      <c r="C12" t="s">
        <v>260</v>
      </c>
      <c r="D12">
        <v>198</v>
      </c>
      <c r="E12">
        <v>357</v>
      </c>
      <c r="F12">
        <v>209.77688567835401</v>
      </c>
      <c r="G12">
        <v>0.55503961493456999</v>
      </c>
      <c r="H12">
        <v>34562.5</v>
      </c>
      <c r="I12">
        <v>1340.03570139408</v>
      </c>
      <c r="J12">
        <v>0.849861800112507</v>
      </c>
      <c r="K12">
        <v>0.241870150355501</v>
      </c>
      <c r="L12">
        <v>0.64557553116974098</v>
      </c>
      <c r="M12" t="s">
        <v>2463</v>
      </c>
      <c r="N12" t="s">
        <v>18</v>
      </c>
      <c r="O12" t="s">
        <v>19</v>
      </c>
      <c r="P12" s="1">
        <v>0.88818270682895395</v>
      </c>
      <c r="Q12" t="s">
        <v>20</v>
      </c>
    </row>
    <row r="13" spans="1:17" x14ac:dyDescent="0.35">
      <c r="A13">
        <v>10</v>
      </c>
      <c r="B13">
        <v>2070</v>
      </c>
      <c r="C13" t="s">
        <v>1729</v>
      </c>
      <c r="D13">
        <v>25</v>
      </c>
      <c r="E13">
        <v>40</v>
      </c>
      <c r="F13">
        <v>32.410224072142903</v>
      </c>
      <c r="G13">
        <v>0.625</v>
      </c>
      <c r="H13">
        <v>825</v>
      </c>
      <c r="I13">
        <v>112.426406145096</v>
      </c>
      <c r="J13">
        <v>0.70743421309017196</v>
      </c>
      <c r="K13">
        <v>0.82021395939742203</v>
      </c>
      <c r="L13">
        <v>1</v>
      </c>
      <c r="M13" t="s">
        <v>96</v>
      </c>
      <c r="N13" t="s">
        <v>18</v>
      </c>
      <c r="O13" t="s">
        <v>19</v>
      </c>
      <c r="P13" s="1">
        <v>0.88572394508017704</v>
      </c>
      <c r="Q13" t="s">
        <v>20</v>
      </c>
    </row>
    <row r="14" spans="1:17" x14ac:dyDescent="0.35">
      <c r="A14">
        <v>11</v>
      </c>
      <c r="B14">
        <v>2243</v>
      </c>
      <c r="C14" t="s">
        <v>2492</v>
      </c>
      <c r="D14">
        <v>23</v>
      </c>
      <c r="E14">
        <v>49</v>
      </c>
      <c r="F14">
        <v>28.490177426064999</v>
      </c>
      <c r="G14">
        <v>0.47500000245756302</v>
      </c>
      <c r="H14">
        <v>637.5</v>
      </c>
      <c r="I14">
        <v>119.497473835945</v>
      </c>
      <c r="J14">
        <v>0.81759253111713104</v>
      </c>
      <c r="K14">
        <v>0.56101258564960699</v>
      </c>
      <c r="L14">
        <v>0.85</v>
      </c>
      <c r="M14" t="s">
        <v>96</v>
      </c>
      <c r="N14" t="s">
        <v>18</v>
      </c>
      <c r="O14" t="s">
        <v>19</v>
      </c>
      <c r="P14" s="1">
        <v>0.88356203177241199</v>
      </c>
      <c r="Q14" t="s">
        <v>20</v>
      </c>
    </row>
    <row r="15" spans="1:17" x14ac:dyDescent="0.35">
      <c r="A15">
        <v>12</v>
      </c>
      <c r="B15">
        <v>2671</v>
      </c>
      <c r="C15" t="s">
        <v>2493</v>
      </c>
      <c r="D15">
        <v>30</v>
      </c>
      <c r="E15">
        <v>20</v>
      </c>
      <c r="F15">
        <v>21.483699284957801</v>
      </c>
      <c r="G15">
        <v>1.5</v>
      </c>
      <c r="H15">
        <v>362.5</v>
      </c>
      <c r="I15">
        <v>85.355338454246507</v>
      </c>
      <c r="J15">
        <v>0.74740957350635295</v>
      </c>
      <c r="K15">
        <v>0.62525402682987596</v>
      </c>
      <c r="L15">
        <v>0.85294117647058798</v>
      </c>
      <c r="M15" t="s">
        <v>96</v>
      </c>
      <c r="N15" t="s">
        <v>18</v>
      </c>
      <c r="O15" t="s">
        <v>19</v>
      </c>
      <c r="P15" s="1">
        <v>0.88266529834849095</v>
      </c>
      <c r="Q15" t="s">
        <v>20</v>
      </c>
    </row>
    <row r="16" spans="1:17" x14ac:dyDescent="0.35">
      <c r="A16">
        <v>13</v>
      </c>
      <c r="B16">
        <v>2115</v>
      </c>
      <c r="C16" t="s">
        <v>1802</v>
      </c>
      <c r="D16">
        <v>32</v>
      </c>
      <c r="E16">
        <v>32</v>
      </c>
      <c r="F16">
        <v>31.412746571571098</v>
      </c>
      <c r="G16">
        <v>1</v>
      </c>
      <c r="H16">
        <v>775</v>
      </c>
      <c r="I16">
        <v>106.56854152679399</v>
      </c>
      <c r="J16">
        <v>0.65669529496627899</v>
      </c>
      <c r="K16">
        <v>0.85753829265809001</v>
      </c>
      <c r="L16">
        <v>0.95384615384615401</v>
      </c>
      <c r="M16" t="s">
        <v>24</v>
      </c>
      <c r="N16" t="s">
        <v>18</v>
      </c>
      <c r="O16" t="s">
        <v>19</v>
      </c>
      <c r="P16" s="1">
        <v>0.88149068363795202</v>
      </c>
      <c r="Q16" t="s">
        <v>20</v>
      </c>
    </row>
    <row r="17" spans="1:17" x14ac:dyDescent="0.35">
      <c r="A17">
        <v>14</v>
      </c>
      <c r="B17">
        <v>1483</v>
      </c>
      <c r="C17" t="s">
        <v>842</v>
      </c>
      <c r="D17">
        <v>63</v>
      </c>
      <c r="E17">
        <v>52</v>
      </c>
      <c r="F17">
        <v>53.374839403457898</v>
      </c>
      <c r="G17">
        <v>1.20895523884416</v>
      </c>
      <c r="H17">
        <v>2237.5</v>
      </c>
      <c r="I17">
        <v>196.06601536273999</v>
      </c>
      <c r="J17">
        <v>0.64642454020816897</v>
      </c>
      <c r="K17">
        <v>0.73142240984782503</v>
      </c>
      <c r="L17">
        <v>0.89949748743718605</v>
      </c>
      <c r="M17" t="s">
        <v>17</v>
      </c>
      <c r="N17" t="s">
        <v>18</v>
      </c>
      <c r="O17" t="s">
        <v>19</v>
      </c>
      <c r="P17" s="1">
        <v>0.87818152984926201</v>
      </c>
      <c r="Q17" t="s">
        <v>20</v>
      </c>
    </row>
    <row r="18" spans="1:17" x14ac:dyDescent="0.35">
      <c r="A18">
        <v>15</v>
      </c>
      <c r="B18">
        <v>1655</v>
      </c>
      <c r="C18" t="s">
        <v>1194</v>
      </c>
      <c r="D18">
        <v>40</v>
      </c>
      <c r="E18">
        <v>60</v>
      </c>
      <c r="F18">
        <v>45.311132913285803</v>
      </c>
      <c r="G18">
        <v>0.66666666666666696</v>
      </c>
      <c r="H18">
        <v>1612.5</v>
      </c>
      <c r="I18">
        <v>179.49747383594499</v>
      </c>
      <c r="J18">
        <v>0.86129775888692395</v>
      </c>
      <c r="K18">
        <v>0.62891637934023303</v>
      </c>
      <c r="L18">
        <v>0.88356164383561597</v>
      </c>
      <c r="M18" t="s">
        <v>96</v>
      </c>
      <c r="N18" t="s">
        <v>18</v>
      </c>
      <c r="O18" t="s">
        <v>19</v>
      </c>
      <c r="P18" s="1">
        <v>0.87702609039500301</v>
      </c>
      <c r="Q18" t="s">
        <v>20</v>
      </c>
    </row>
    <row r="19" spans="1:17" x14ac:dyDescent="0.35">
      <c r="A19">
        <v>16</v>
      </c>
      <c r="B19">
        <v>1691</v>
      </c>
      <c r="C19" t="s">
        <v>1404</v>
      </c>
      <c r="D19">
        <v>88</v>
      </c>
      <c r="E19">
        <v>49</v>
      </c>
      <c r="F19">
        <v>43.701937223683203</v>
      </c>
      <c r="G19">
        <v>1.81578962327189</v>
      </c>
      <c r="H19">
        <v>1500</v>
      </c>
      <c r="I19">
        <v>281.42135381698603</v>
      </c>
      <c r="J19">
        <v>0.34533307523856499</v>
      </c>
      <c r="K19">
        <v>0.23800551865226299</v>
      </c>
      <c r="L19">
        <v>0.476190476190476</v>
      </c>
      <c r="M19" t="s">
        <v>96</v>
      </c>
      <c r="N19" t="s">
        <v>18</v>
      </c>
      <c r="O19" t="s">
        <v>19</v>
      </c>
      <c r="P19" s="1">
        <v>0.87529416048549102</v>
      </c>
      <c r="Q19" t="s">
        <v>20</v>
      </c>
    </row>
    <row r="20" spans="1:17" x14ac:dyDescent="0.35">
      <c r="A20">
        <v>17</v>
      </c>
      <c r="B20">
        <v>1356</v>
      </c>
      <c r="C20" t="s">
        <v>2287</v>
      </c>
      <c r="D20">
        <v>60</v>
      </c>
      <c r="E20">
        <v>90</v>
      </c>
      <c r="F20">
        <v>59.841342060214899</v>
      </c>
      <c r="G20">
        <v>0.66666666666666696</v>
      </c>
      <c r="H20">
        <v>2812.5</v>
      </c>
      <c r="I20">
        <v>298.49242150783499</v>
      </c>
      <c r="J20">
        <v>0.75659636422202803</v>
      </c>
      <c r="K20">
        <v>0.39667586435186297</v>
      </c>
      <c r="L20">
        <v>0.712025316455696</v>
      </c>
      <c r="M20" t="s">
        <v>96</v>
      </c>
      <c r="N20" t="s">
        <v>18</v>
      </c>
      <c r="O20" t="s">
        <v>19</v>
      </c>
      <c r="P20" s="1">
        <v>0.87484684315082695</v>
      </c>
      <c r="Q20" t="s">
        <v>20</v>
      </c>
    </row>
    <row r="21" spans="1:17" x14ac:dyDescent="0.35">
      <c r="A21">
        <v>18</v>
      </c>
      <c r="B21">
        <v>1020</v>
      </c>
      <c r="C21" t="s">
        <v>541</v>
      </c>
      <c r="D21">
        <v>120</v>
      </c>
      <c r="E21">
        <v>75</v>
      </c>
      <c r="F21">
        <v>87.494872779610205</v>
      </c>
      <c r="G21">
        <v>1.6</v>
      </c>
      <c r="H21">
        <v>6012.5</v>
      </c>
      <c r="I21">
        <v>338.49242150783499</v>
      </c>
      <c r="J21">
        <v>0.72573649171479804</v>
      </c>
      <c r="K21">
        <v>0.65942749915920695</v>
      </c>
      <c r="L21">
        <v>0.88745387453874502</v>
      </c>
      <c r="M21" t="s">
        <v>96</v>
      </c>
      <c r="N21" t="s">
        <v>18</v>
      </c>
      <c r="O21" t="s">
        <v>19</v>
      </c>
      <c r="P21" s="1">
        <v>0.87035750388979305</v>
      </c>
      <c r="Q21" t="s">
        <v>20</v>
      </c>
    </row>
    <row r="22" spans="1:17" x14ac:dyDescent="0.35">
      <c r="A22">
        <v>19</v>
      </c>
      <c r="B22">
        <v>1488</v>
      </c>
      <c r="C22" t="s">
        <v>2218</v>
      </c>
      <c r="D22">
        <v>56</v>
      </c>
      <c r="E22">
        <v>58</v>
      </c>
      <c r="F22">
        <v>53.075818342504597</v>
      </c>
      <c r="G22">
        <v>0.96153841737466395</v>
      </c>
      <c r="H22">
        <v>2212.5</v>
      </c>
      <c r="I22">
        <v>200.208150744438</v>
      </c>
      <c r="J22">
        <v>0.76318223834926902</v>
      </c>
      <c r="K22">
        <v>0.69363282140422999</v>
      </c>
      <c r="L22">
        <v>0.91709844559585496</v>
      </c>
      <c r="M22" t="s">
        <v>96</v>
      </c>
      <c r="N22" t="s">
        <v>18</v>
      </c>
      <c r="O22" t="s">
        <v>19</v>
      </c>
      <c r="P22" s="1">
        <v>0.86976239639229902</v>
      </c>
      <c r="Q22" t="s">
        <v>20</v>
      </c>
    </row>
    <row r="23" spans="1:17" x14ac:dyDescent="0.35">
      <c r="A23">
        <v>20</v>
      </c>
      <c r="B23">
        <v>1048</v>
      </c>
      <c r="C23" t="s">
        <v>1706</v>
      </c>
      <c r="D23">
        <v>149</v>
      </c>
      <c r="E23">
        <v>72</v>
      </c>
      <c r="F23">
        <v>83.967636497468206</v>
      </c>
      <c r="G23">
        <v>2.0663265917278801</v>
      </c>
      <c r="H23">
        <v>5537.5</v>
      </c>
      <c r="I23">
        <v>453.34523379802698</v>
      </c>
      <c r="J23">
        <v>0.570023693141406</v>
      </c>
      <c r="K23">
        <v>0.338583269889629</v>
      </c>
      <c r="L23">
        <v>0.67840735068912705</v>
      </c>
      <c r="M23" t="s">
        <v>96</v>
      </c>
      <c r="N23" t="s">
        <v>18</v>
      </c>
      <c r="O23" t="s">
        <v>19</v>
      </c>
      <c r="P23" s="1">
        <v>0.86961842913700305</v>
      </c>
      <c r="Q23" t="s">
        <v>20</v>
      </c>
    </row>
    <row r="24" spans="1:17" x14ac:dyDescent="0.35">
      <c r="A24">
        <v>21</v>
      </c>
      <c r="B24">
        <v>2353</v>
      </c>
      <c r="C24" t="s">
        <v>1335</v>
      </c>
      <c r="D24">
        <v>25</v>
      </c>
      <c r="E24">
        <v>30</v>
      </c>
      <c r="F24">
        <v>26.462837142006101</v>
      </c>
      <c r="G24">
        <v>0.83333333333333304</v>
      </c>
      <c r="H24">
        <v>550</v>
      </c>
      <c r="I24">
        <v>92.426406145095797</v>
      </c>
      <c r="J24">
        <v>0.66324437907720701</v>
      </c>
      <c r="K24">
        <v>0.80905942314905499</v>
      </c>
      <c r="L24">
        <v>0.95652173913043503</v>
      </c>
      <c r="M24" t="s">
        <v>96</v>
      </c>
      <c r="N24" t="s">
        <v>18</v>
      </c>
      <c r="O24" t="s">
        <v>19</v>
      </c>
      <c r="P24" s="1">
        <v>0.86806537036981801</v>
      </c>
      <c r="Q24" t="s">
        <v>20</v>
      </c>
    </row>
    <row r="25" spans="1:17" x14ac:dyDescent="0.35">
      <c r="A25">
        <v>22</v>
      </c>
      <c r="B25">
        <v>1715</v>
      </c>
      <c r="C25" t="s">
        <v>1482</v>
      </c>
      <c r="D25">
        <v>40</v>
      </c>
      <c r="E25">
        <v>45</v>
      </c>
      <c r="F25">
        <v>42.408146115321003</v>
      </c>
      <c r="G25">
        <v>0.88888888888888895</v>
      </c>
      <c r="H25">
        <v>1412.5</v>
      </c>
      <c r="I25">
        <v>143.63960921764399</v>
      </c>
      <c r="J25">
        <v>0.61889672387865602</v>
      </c>
      <c r="K25">
        <v>0.86029993614158795</v>
      </c>
      <c r="L25">
        <v>0.96581196581196604</v>
      </c>
      <c r="M25" t="s">
        <v>17</v>
      </c>
      <c r="N25" t="s">
        <v>18</v>
      </c>
      <c r="O25" t="s">
        <v>19</v>
      </c>
      <c r="P25" s="1">
        <v>0.86742505273849702</v>
      </c>
      <c r="Q25" t="s">
        <v>20</v>
      </c>
    </row>
    <row r="26" spans="1:17" x14ac:dyDescent="0.35">
      <c r="A26">
        <v>23</v>
      </c>
      <c r="B26">
        <v>1676</v>
      </c>
      <c r="C26" t="s">
        <v>2146</v>
      </c>
      <c r="D26">
        <v>30</v>
      </c>
      <c r="E26">
        <v>75</v>
      </c>
      <c r="F26">
        <v>44.244839247423101</v>
      </c>
      <c r="G26">
        <v>0.4</v>
      </c>
      <c r="H26">
        <v>1537.5</v>
      </c>
      <c r="I26">
        <v>206.06601536273999</v>
      </c>
      <c r="J26">
        <v>0.79056909682141796</v>
      </c>
      <c r="K26">
        <v>0.4550008853966</v>
      </c>
      <c r="L26">
        <v>0.80392156862745101</v>
      </c>
      <c r="M26" t="s">
        <v>96</v>
      </c>
      <c r="N26" t="s">
        <v>18</v>
      </c>
      <c r="O26" t="s">
        <v>19</v>
      </c>
      <c r="P26" s="1">
        <v>0.86727321346726605</v>
      </c>
      <c r="Q26" t="s">
        <v>20</v>
      </c>
    </row>
    <row r="27" spans="1:17" x14ac:dyDescent="0.35">
      <c r="A27">
        <v>24</v>
      </c>
      <c r="B27">
        <v>1972</v>
      </c>
      <c r="C27" t="s">
        <v>1473</v>
      </c>
      <c r="D27">
        <v>38</v>
      </c>
      <c r="E27">
        <v>36</v>
      </c>
      <c r="F27">
        <v>35.233628199729601</v>
      </c>
      <c r="G27">
        <v>1.06249994585498</v>
      </c>
      <c r="H27">
        <v>975</v>
      </c>
      <c r="I27">
        <v>126.56854152679399</v>
      </c>
      <c r="J27">
        <v>0.65506513728667604</v>
      </c>
      <c r="K27">
        <v>0.76482650219273096</v>
      </c>
      <c r="L27">
        <v>0.92857142857142905</v>
      </c>
      <c r="M27" t="s">
        <v>452</v>
      </c>
      <c r="N27" t="s">
        <v>18</v>
      </c>
      <c r="O27" t="s">
        <v>19</v>
      </c>
      <c r="P27" s="1">
        <v>0.86649212140335496</v>
      </c>
      <c r="Q27" t="s">
        <v>20</v>
      </c>
    </row>
    <row r="28" spans="1:17" x14ac:dyDescent="0.35">
      <c r="A28">
        <v>25</v>
      </c>
      <c r="B28">
        <v>1788</v>
      </c>
      <c r="C28" t="s">
        <v>2125</v>
      </c>
      <c r="D28">
        <v>45</v>
      </c>
      <c r="E28">
        <v>35</v>
      </c>
      <c r="F28">
        <v>39.894228040143297</v>
      </c>
      <c r="G28">
        <v>1.28571428571429</v>
      </c>
      <c r="H28">
        <v>1250</v>
      </c>
      <c r="I28">
        <v>136.56854152679401</v>
      </c>
      <c r="J28">
        <v>0.59505526943206399</v>
      </c>
      <c r="K28">
        <v>0.842206393898001</v>
      </c>
      <c r="L28">
        <v>0.96153846153846201</v>
      </c>
      <c r="M28" t="s">
        <v>96</v>
      </c>
      <c r="N28" t="s">
        <v>18</v>
      </c>
      <c r="O28" t="s">
        <v>19</v>
      </c>
      <c r="P28" s="1">
        <v>0.865947012595918</v>
      </c>
      <c r="Q28" t="s">
        <v>20</v>
      </c>
    </row>
    <row r="29" spans="1:17" x14ac:dyDescent="0.35">
      <c r="A29">
        <v>26</v>
      </c>
      <c r="B29">
        <v>2040</v>
      </c>
      <c r="C29" t="s">
        <v>2148</v>
      </c>
      <c r="D29">
        <v>32</v>
      </c>
      <c r="E29">
        <v>35</v>
      </c>
      <c r="F29">
        <v>33.138634663094898</v>
      </c>
      <c r="G29">
        <v>0.89999989210406806</v>
      </c>
      <c r="H29">
        <v>862.5</v>
      </c>
      <c r="I29">
        <v>117.78174459934201</v>
      </c>
      <c r="J29">
        <v>0.72227543594867505</v>
      </c>
      <c r="K29">
        <v>0.78129132474915497</v>
      </c>
      <c r="L29">
        <v>0.92</v>
      </c>
      <c r="M29" t="s">
        <v>96</v>
      </c>
      <c r="N29" t="s">
        <v>18</v>
      </c>
      <c r="O29" t="s">
        <v>19</v>
      </c>
      <c r="P29" s="1">
        <v>0.86540484412552598</v>
      </c>
      <c r="Q29" t="s">
        <v>20</v>
      </c>
    </row>
    <row r="30" spans="1:17" x14ac:dyDescent="0.35">
      <c r="A30">
        <v>27</v>
      </c>
      <c r="B30">
        <v>2596</v>
      </c>
      <c r="C30" t="s">
        <v>1105</v>
      </c>
      <c r="D30">
        <v>20</v>
      </c>
      <c r="E30">
        <v>36</v>
      </c>
      <c r="F30">
        <v>22.5675833419103</v>
      </c>
      <c r="G30">
        <v>0.562500045815016</v>
      </c>
      <c r="H30">
        <v>400</v>
      </c>
      <c r="I30">
        <v>92.426406145095797</v>
      </c>
      <c r="J30">
        <v>0.81200371449006803</v>
      </c>
      <c r="K30">
        <v>0.58840685319931296</v>
      </c>
      <c r="L30">
        <v>0.84210526315789502</v>
      </c>
      <c r="M30" t="s">
        <v>96</v>
      </c>
      <c r="N30" t="s">
        <v>18</v>
      </c>
      <c r="O30" t="s">
        <v>19</v>
      </c>
      <c r="P30" s="1">
        <v>0.86416304552572099</v>
      </c>
      <c r="Q30" t="s">
        <v>20</v>
      </c>
    </row>
    <row r="31" spans="1:17" x14ac:dyDescent="0.35">
      <c r="A31">
        <v>28</v>
      </c>
      <c r="B31">
        <v>2254</v>
      </c>
      <c r="C31" t="s">
        <v>2494</v>
      </c>
      <c r="D31">
        <v>25</v>
      </c>
      <c r="E31">
        <v>30</v>
      </c>
      <c r="F31">
        <v>28.209479177387799</v>
      </c>
      <c r="G31">
        <v>0.83333333333333304</v>
      </c>
      <c r="H31">
        <v>625</v>
      </c>
      <c r="I31">
        <v>98.284270763397203</v>
      </c>
      <c r="J31">
        <v>0.54056997903937698</v>
      </c>
      <c r="K31">
        <v>0.813058589005062</v>
      </c>
      <c r="L31">
        <v>0.96153846153846201</v>
      </c>
      <c r="M31" t="s">
        <v>96</v>
      </c>
      <c r="N31" t="s">
        <v>18</v>
      </c>
      <c r="O31" t="s">
        <v>19</v>
      </c>
      <c r="P31" s="1">
        <v>0.86375472286045096</v>
      </c>
      <c r="Q31" t="s">
        <v>20</v>
      </c>
    </row>
    <row r="32" spans="1:17" x14ac:dyDescent="0.35">
      <c r="A32">
        <v>29</v>
      </c>
      <c r="B32">
        <v>1963</v>
      </c>
      <c r="C32" t="s">
        <v>1856</v>
      </c>
      <c r="D32">
        <v>32</v>
      </c>
      <c r="E32">
        <v>60</v>
      </c>
      <c r="F32">
        <v>35.458765494951599</v>
      </c>
      <c r="G32">
        <v>0.52941179737333699</v>
      </c>
      <c r="H32">
        <v>987.5</v>
      </c>
      <c r="I32">
        <v>181.92387998104101</v>
      </c>
      <c r="J32">
        <v>0.76819597184246302</v>
      </c>
      <c r="K32">
        <v>0.37494498452446301</v>
      </c>
      <c r="L32">
        <v>0.66949152542372903</v>
      </c>
      <c r="M32" t="s">
        <v>96</v>
      </c>
      <c r="N32" t="s">
        <v>18</v>
      </c>
      <c r="O32" t="s">
        <v>19</v>
      </c>
      <c r="P32" s="1">
        <v>0.86256970239010999</v>
      </c>
      <c r="Q32" t="s">
        <v>20</v>
      </c>
    </row>
    <row r="33" spans="1:17" x14ac:dyDescent="0.35">
      <c r="A33">
        <v>30</v>
      </c>
      <c r="B33">
        <v>1457</v>
      </c>
      <c r="C33" t="s">
        <v>1010</v>
      </c>
      <c r="D33">
        <v>119</v>
      </c>
      <c r="E33">
        <v>44</v>
      </c>
      <c r="F33">
        <v>54.554536345004699</v>
      </c>
      <c r="G33">
        <v>2.71428540272986</v>
      </c>
      <c r="H33">
        <v>2337.5</v>
      </c>
      <c r="I33">
        <v>304.35028612613701</v>
      </c>
      <c r="J33">
        <v>0.33623133498126501</v>
      </c>
      <c r="K33">
        <v>0.31711300626495298</v>
      </c>
      <c r="L33">
        <v>0.63175675675675702</v>
      </c>
      <c r="M33" t="s">
        <v>96</v>
      </c>
      <c r="N33" t="s">
        <v>18</v>
      </c>
      <c r="O33" t="s">
        <v>19</v>
      </c>
      <c r="P33" s="1">
        <v>0.86168805036048701</v>
      </c>
      <c r="Q33" t="s">
        <v>20</v>
      </c>
    </row>
    <row r="34" spans="1:17" x14ac:dyDescent="0.35">
      <c r="A34">
        <v>31</v>
      </c>
      <c r="B34">
        <v>2369</v>
      </c>
      <c r="C34" t="s">
        <v>1980</v>
      </c>
      <c r="D34">
        <v>25</v>
      </c>
      <c r="E34">
        <v>45</v>
      </c>
      <c r="F34">
        <v>26.1603947847725</v>
      </c>
      <c r="G34">
        <v>0.55172411614805705</v>
      </c>
      <c r="H34">
        <v>537.5</v>
      </c>
      <c r="I34">
        <v>127.78174459934201</v>
      </c>
      <c r="J34">
        <v>0.87831298656214196</v>
      </c>
      <c r="K34">
        <v>0.41366683749338701</v>
      </c>
      <c r="L34">
        <v>0.671875</v>
      </c>
      <c r="M34" t="s">
        <v>96</v>
      </c>
      <c r="N34" t="s">
        <v>18</v>
      </c>
      <c r="O34" t="s">
        <v>19</v>
      </c>
      <c r="P34" s="1">
        <v>0.86108234532203798</v>
      </c>
      <c r="Q34" t="s">
        <v>20</v>
      </c>
    </row>
    <row r="35" spans="1:17" x14ac:dyDescent="0.35">
      <c r="A35">
        <v>32</v>
      </c>
      <c r="B35">
        <v>1025</v>
      </c>
      <c r="C35" t="s">
        <v>1694</v>
      </c>
      <c r="D35">
        <v>100</v>
      </c>
      <c r="E35">
        <v>114</v>
      </c>
      <c r="F35">
        <v>86.855882371638103</v>
      </c>
      <c r="G35">
        <v>0.87677729226270895</v>
      </c>
      <c r="H35">
        <v>5925</v>
      </c>
      <c r="I35">
        <v>387.98989534378097</v>
      </c>
      <c r="J35">
        <v>0.77373706625093397</v>
      </c>
      <c r="K35">
        <v>0.49460373135360503</v>
      </c>
      <c r="L35">
        <v>0.74528301886792403</v>
      </c>
      <c r="M35" t="s">
        <v>96</v>
      </c>
      <c r="N35" t="s">
        <v>18</v>
      </c>
      <c r="O35" t="s">
        <v>19</v>
      </c>
      <c r="P35" s="1">
        <v>0.86100164462268602</v>
      </c>
      <c r="Q35" t="s">
        <v>20</v>
      </c>
    </row>
    <row r="36" spans="1:17" x14ac:dyDescent="0.35">
      <c r="A36">
        <v>33</v>
      </c>
      <c r="B36">
        <v>2276</v>
      </c>
      <c r="C36" t="s">
        <v>2495</v>
      </c>
      <c r="D36">
        <v>33</v>
      </c>
      <c r="E36">
        <v>29</v>
      </c>
      <c r="F36">
        <v>27.639531957706801</v>
      </c>
      <c r="G36">
        <v>1.1428572247266999</v>
      </c>
      <c r="H36">
        <v>600</v>
      </c>
      <c r="I36">
        <v>120.710676908493</v>
      </c>
      <c r="J36">
        <v>0.57355769185364003</v>
      </c>
      <c r="K36">
        <v>0.51745161144976504</v>
      </c>
      <c r="L36">
        <v>0.8</v>
      </c>
      <c r="M36" t="s">
        <v>96</v>
      </c>
      <c r="N36" t="s">
        <v>18</v>
      </c>
      <c r="O36" t="s">
        <v>19</v>
      </c>
      <c r="P36" s="1">
        <v>0.86088813581409296</v>
      </c>
      <c r="Q36" t="s">
        <v>20</v>
      </c>
    </row>
    <row r="37" spans="1:17" x14ac:dyDescent="0.35">
      <c r="A37">
        <v>34</v>
      </c>
      <c r="B37">
        <v>1282</v>
      </c>
      <c r="C37" t="s">
        <v>434</v>
      </c>
      <c r="D37">
        <v>52</v>
      </c>
      <c r="E37">
        <v>87</v>
      </c>
      <c r="F37">
        <v>64.451097854873396</v>
      </c>
      <c r="G37">
        <v>0.60126582416854502</v>
      </c>
      <c r="H37">
        <v>3262.5</v>
      </c>
      <c r="I37">
        <v>236.06601536273999</v>
      </c>
      <c r="J37">
        <v>0.776774904627899</v>
      </c>
      <c r="K37">
        <v>0.73568761577070796</v>
      </c>
      <c r="L37">
        <v>0.92553191489361697</v>
      </c>
      <c r="M37" t="s">
        <v>309</v>
      </c>
      <c r="N37" t="s">
        <v>18</v>
      </c>
      <c r="O37" t="s">
        <v>19</v>
      </c>
      <c r="P37" s="1">
        <v>0.86083453822673295</v>
      </c>
      <c r="Q37" t="s">
        <v>20</v>
      </c>
    </row>
    <row r="38" spans="1:17" x14ac:dyDescent="0.35">
      <c r="A38">
        <v>35</v>
      </c>
      <c r="B38">
        <v>1401</v>
      </c>
      <c r="C38" t="s">
        <v>1137</v>
      </c>
      <c r="D38">
        <v>86</v>
      </c>
      <c r="E38">
        <v>52</v>
      </c>
      <c r="F38">
        <v>57.674416430689703</v>
      </c>
      <c r="G38">
        <v>1.6538462878684399</v>
      </c>
      <c r="H38">
        <v>2612.5</v>
      </c>
      <c r="I38">
        <v>274.35028612613701</v>
      </c>
      <c r="J38">
        <v>0.54258381279428203</v>
      </c>
      <c r="K38">
        <v>0.43616953493687499</v>
      </c>
      <c r="L38">
        <v>0.76277372262773702</v>
      </c>
      <c r="M38" t="s">
        <v>96</v>
      </c>
      <c r="N38" t="s">
        <v>18</v>
      </c>
      <c r="O38" t="s">
        <v>19</v>
      </c>
      <c r="P38" s="1">
        <v>0.86077164587275401</v>
      </c>
      <c r="Q38" t="s">
        <v>20</v>
      </c>
    </row>
    <row r="39" spans="1:17" x14ac:dyDescent="0.35">
      <c r="A39">
        <v>36</v>
      </c>
      <c r="B39">
        <v>1201</v>
      </c>
      <c r="C39" t="s">
        <v>1210</v>
      </c>
      <c r="D39">
        <v>85</v>
      </c>
      <c r="E39">
        <v>110</v>
      </c>
      <c r="F39">
        <v>71.587632783596305</v>
      </c>
      <c r="G39">
        <v>0.77272727272727304</v>
      </c>
      <c r="H39">
        <v>4025</v>
      </c>
      <c r="I39">
        <v>510.416301488876</v>
      </c>
      <c r="J39">
        <v>0.51321348628326102</v>
      </c>
      <c r="K39">
        <v>0.194145208296917</v>
      </c>
      <c r="L39">
        <v>0.53577371048252898</v>
      </c>
      <c r="M39" t="s">
        <v>96</v>
      </c>
      <c r="N39" t="s">
        <v>18</v>
      </c>
      <c r="O39" t="s">
        <v>19</v>
      </c>
      <c r="P39" s="1">
        <v>0.858832292627837</v>
      </c>
      <c r="Q39" t="s">
        <v>20</v>
      </c>
    </row>
    <row r="40" spans="1:17" x14ac:dyDescent="0.35">
      <c r="A40">
        <v>37</v>
      </c>
      <c r="B40">
        <v>2083</v>
      </c>
      <c r="C40" t="s">
        <v>2496</v>
      </c>
      <c r="D40">
        <v>30</v>
      </c>
      <c r="E40">
        <v>35</v>
      </c>
      <c r="F40">
        <v>32.1637549129034</v>
      </c>
      <c r="G40">
        <v>0.85714285714285698</v>
      </c>
      <c r="H40">
        <v>812.5</v>
      </c>
      <c r="I40">
        <v>109.497473835945</v>
      </c>
      <c r="J40">
        <v>0.57994568603779795</v>
      </c>
      <c r="K40">
        <v>0.85157917790035698</v>
      </c>
      <c r="L40">
        <v>0.95588235294117696</v>
      </c>
      <c r="M40" t="s">
        <v>96</v>
      </c>
      <c r="N40" t="s">
        <v>18</v>
      </c>
      <c r="O40" t="s">
        <v>19</v>
      </c>
      <c r="P40" s="1">
        <v>0.85882463773207196</v>
      </c>
      <c r="Q40" t="s">
        <v>20</v>
      </c>
    </row>
    <row r="41" spans="1:17" x14ac:dyDescent="0.35">
      <c r="A41">
        <v>38</v>
      </c>
      <c r="B41">
        <v>1086</v>
      </c>
      <c r="C41" t="s">
        <v>2497</v>
      </c>
      <c r="D41">
        <v>70</v>
      </c>
      <c r="E41">
        <v>85</v>
      </c>
      <c r="F41">
        <v>80.582390620713994</v>
      </c>
      <c r="G41">
        <v>0.82352941176470595</v>
      </c>
      <c r="H41">
        <v>5100</v>
      </c>
      <c r="I41">
        <v>274.85281229019199</v>
      </c>
      <c r="J41">
        <v>0.68105145139555101</v>
      </c>
      <c r="K41">
        <v>0.84835899721039698</v>
      </c>
      <c r="L41">
        <v>0.96682464454976302</v>
      </c>
      <c r="M41" t="s">
        <v>96</v>
      </c>
      <c r="N41" t="s">
        <v>18</v>
      </c>
      <c r="O41" t="s">
        <v>19</v>
      </c>
      <c r="P41" s="1">
        <v>0.85865892330622395</v>
      </c>
      <c r="Q41" t="s">
        <v>20</v>
      </c>
    </row>
    <row r="42" spans="1:17" x14ac:dyDescent="0.35">
      <c r="A42">
        <v>39</v>
      </c>
      <c r="B42">
        <v>1983</v>
      </c>
      <c r="C42" t="s">
        <v>1843</v>
      </c>
      <c r="D42">
        <v>46</v>
      </c>
      <c r="E42">
        <v>35</v>
      </c>
      <c r="F42">
        <v>35.007043031475703</v>
      </c>
      <c r="G42">
        <v>1.3000000539479699</v>
      </c>
      <c r="H42">
        <v>962.5</v>
      </c>
      <c r="I42">
        <v>143.63960921764399</v>
      </c>
      <c r="J42">
        <v>0.54623302551675401</v>
      </c>
      <c r="K42">
        <v>0.58622208037966606</v>
      </c>
      <c r="L42">
        <v>0.81052631578947398</v>
      </c>
      <c r="M42" t="s">
        <v>96</v>
      </c>
      <c r="N42" t="s">
        <v>18</v>
      </c>
      <c r="O42" t="s">
        <v>19</v>
      </c>
      <c r="P42" s="1">
        <v>0.85799297724134704</v>
      </c>
      <c r="Q42" t="s">
        <v>20</v>
      </c>
    </row>
    <row r="43" spans="1:17" x14ac:dyDescent="0.35">
      <c r="A43">
        <v>40</v>
      </c>
      <c r="B43">
        <v>2539</v>
      </c>
      <c r="C43" t="s">
        <v>2498</v>
      </c>
      <c r="D43">
        <v>30</v>
      </c>
      <c r="E43">
        <v>20</v>
      </c>
      <c r="F43">
        <v>23.262132458406398</v>
      </c>
      <c r="G43">
        <v>1.5</v>
      </c>
      <c r="H43">
        <v>425</v>
      </c>
      <c r="I43">
        <v>88.284270763397203</v>
      </c>
      <c r="J43">
        <v>0.54448368504438305</v>
      </c>
      <c r="K43">
        <v>0.68522330613224103</v>
      </c>
      <c r="L43">
        <v>0.89473684210526305</v>
      </c>
      <c r="M43" t="s">
        <v>17</v>
      </c>
      <c r="N43" t="s">
        <v>18</v>
      </c>
      <c r="O43" t="s">
        <v>19</v>
      </c>
      <c r="P43" s="1">
        <v>0.85785703188375695</v>
      </c>
      <c r="Q43" t="s">
        <v>20</v>
      </c>
    </row>
    <row r="44" spans="1:17" x14ac:dyDescent="0.35">
      <c r="A44">
        <v>41</v>
      </c>
      <c r="B44">
        <v>1319</v>
      </c>
      <c r="C44" t="s">
        <v>2499</v>
      </c>
      <c r="D44">
        <v>58</v>
      </c>
      <c r="E44">
        <v>92</v>
      </c>
      <c r="F44">
        <v>61.6749798532298</v>
      </c>
      <c r="G44">
        <v>0.63636360335183395</v>
      </c>
      <c r="H44">
        <v>2987.5</v>
      </c>
      <c r="I44">
        <v>280.208150744438</v>
      </c>
      <c r="J44">
        <v>0.800339772798218</v>
      </c>
      <c r="K44">
        <v>0.47814129124101901</v>
      </c>
      <c r="L44">
        <v>0.75873015873015903</v>
      </c>
      <c r="M44" t="s">
        <v>96</v>
      </c>
      <c r="N44" t="s">
        <v>18</v>
      </c>
      <c r="O44" t="s">
        <v>19</v>
      </c>
      <c r="P44" s="1">
        <v>0.85721542555192598</v>
      </c>
      <c r="Q44" t="s">
        <v>20</v>
      </c>
    </row>
    <row r="45" spans="1:17" x14ac:dyDescent="0.35">
      <c r="A45">
        <v>42</v>
      </c>
      <c r="B45">
        <v>556</v>
      </c>
      <c r="C45" t="s">
        <v>741</v>
      </c>
      <c r="D45">
        <v>298</v>
      </c>
      <c r="E45">
        <v>144</v>
      </c>
      <c r="F45">
        <v>167.27055627203299</v>
      </c>
      <c r="G45">
        <v>2.0696558209795999</v>
      </c>
      <c r="H45">
        <v>21975</v>
      </c>
      <c r="I45">
        <v>817.69551992416405</v>
      </c>
      <c r="J45">
        <v>0.75525136234895696</v>
      </c>
      <c r="K45">
        <v>0.41300519185039403</v>
      </c>
      <c r="L45">
        <v>0.76434782608695695</v>
      </c>
      <c r="M45" t="s">
        <v>24</v>
      </c>
      <c r="N45" t="s">
        <v>18</v>
      </c>
      <c r="O45" t="s">
        <v>19</v>
      </c>
      <c r="P45" s="1">
        <v>0.85628746995569605</v>
      </c>
      <c r="Q45" t="s">
        <v>20</v>
      </c>
    </row>
    <row r="46" spans="1:17" x14ac:dyDescent="0.35">
      <c r="A46">
        <v>43</v>
      </c>
      <c r="B46">
        <v>2455</v>
      </c>
      <c r="C46" t="s">
        <v>2500</v>
      </c>
      <c r="D46">
        <v>21</v>
      </c>
      <c r="E46">
        <v>28</v>
      </c>
      <c r="F46">
        <v>24.592453796829702</v>
      </c>
      <c r="G46">
        <v>0.75000004214685301</v>
      </c>
      <c r="H46">
        <v>475</v>
      </c>
      <c r="I46">
        <v>82.426406145095797</v>
      </c>
      <c r="J46">
        <v>0.68421000843431701</v>
      </c>
      <c r="K46">
        <v>0.87855862017636099</v>
      </c>
      <c r="L46">
        <v>0.97435897435897401</v>
      </c>
      <c r="M46" t="s">
        <v>96</v>
      </c>
      <c r="N46" t="s">
        <v>18</v>
      </c>
      <c r="O46" t="s">
        <v>19</v>
      </c>
      <c r="P46" s="1">
        <v>0.85622139665278596</v>
      </c>
      <c r="Q46" t="s">
        <v>20</v>
      </c>
    </row>
    <row r="47" spans="1:17" x14ac:dyDescent="0.35">
      <c r="A47">
        <v>44</v>
      </c>
      <c r="B47">
        <v>1096</v>
      </c>
      <c r="C47" t="s">
        <v>2096</v>
      </c>
      <c r="D47">
        <v>126</v>
      </c>
      <c r="E47">
        <v>90</v>
      </c>
      <c r="F47">
        <v>79.788456080286494</v>
      </c>
      <c r="G47">
        <v>1.4000001059638001</v>
      </c>
      <c r="H47">
        <v>5000</v>
      </c>
      <c r="I47">
        <v>578.70057225227401</v>
      </c>
      <c r="J47">
        <v>0.71548206228297995</v>
      </c>
      <c r="K47">
        <v>0.18761693840330901</v>
      </c>
      <c r="L47">
        <v>0.57471264367816099</v>
      </c>
      <c r="M47" t="s">
        <v>96</v>
      </c>
      <c r="N47" t="s">
        <v>18</v>
      </c>
      <c r="O47" t="s">
        <v>19</v>
      </c>
      <c r="P47" s="1">
        <v>0.85620139826258301</v>
      </c>
      <c r="Q47" t="s">
        <v>20</v>
      </c>
    </row>
    <row r="48" spans="1:17" x14ac:dyDescent="0.35">
      <c r="A48">
        <v>45</v>
      </c>
      <c r="B48">
        <v>682</v>
      </c>
      <c r="C48" t="s">
        <v>1519</v>
      </c>
      <c r="D48">
        <v>127</v>
      </c>
      <c r="E48">
        <v>205</v>
      </c>
      <c r="F48">
        <v>135.58169466087199</v>
      </c>
      <c r="G48">
        <v>0.62068960385448901</v>
      </c>
      <c r="H48">
        <v>14437.5</v>
      </c>
      <c r="I48">
        <v>654.05591070651997</v>
      </c>
      <c r="J48">
        <v>0.82345466102515397</v>
      </c>
      <c r="K48">
        <v>0.42410374921958399</v>
      </c>
      <c r="L48">
        <v>0.75146389069616104</v>
      </c>
      <c r="M48" t="s">
        <v>96</v>
      </c>
      <c r="N48" t="s">
        <v>18</v>
      </c>
      <c r="O48" t="s">
        <v>19</v>
      </c>
      <c r="P48" s="1">
        <v>0.85566933554471003</v>
      </c>
      <c r="Q48" t="s">
        <v>20</v>
      </c>
    </row>
    <row r="49" spans="1:17" x14ac:dyDescent="0.35">
      <c r="A49">
        <v>46</v>
      </c>
      <c r="B49">
        <v>1910</v>
      </c>
      <c r="C49" t="s">
        <v>2105</v>
      </c>
      <c r="D49">
        <v>32</v>
      </c>
      <c r="E49">
        <v>46</v>
      </c>
      <c r="F49">
        <v>36.563663957157303</v>
      </c>
      <c r="G49">
        <v>0.69230758058113995</v>
      </c>
      <c r="H49">
        <v>1050</v>
      </c>
      <c r="I49">
        <v>134.85281229019199</v>
      </c>
      <c r="J49">
        <v>0.73658065031689801</v>
      </c>
      <c r="K49">
        <v>0.72556971529453695</v>
      </c>
      <c r="L49">
        <v>0.91304347826086996</v>
      </c>
      <c r="M49" t="s">
        <v>96</v>
      </c>
      <c r="N49" t="s">
        <v>18</v>
      </c>
      <c r="O49" t="s">
        <v>19</v>
      </c>
      <c r="P49" s="1">
        <v>0.85491416616355898</v>
      </c>
      <c r="Q49" t="s">
        <v>20</v>
      </c>
    </row>
    <row r="50" spans="1:17" x14ac:dyDescent="0.35">
      <c r="A50">
        <v>47</v>
      </c>
      <c r="B50">
        <v>2324</v>
      </c>
      <c r="C50" t="s">
        <v>2501</v>
      </c>
      <c r="D50">
        <v>21</v>
      </c>
      <c r="E50">
        <v>54</v>
      </c>
      <c r="F50">
        <v>27.057581899030001</v>
      </c>
      <c r="G50">
        <v>0.38461538461538503</v>
      </c>
      <c r="H50">
        <v>575</v>
      </c>
      <c r="I50">
        <v>154.85281229019199</v>
      </c>
      <c r="J50">
        <v>0.91893136199428804</v>
      </c>
      <c r="K50">
        <v>0.30132801778478702</v>
      </c>
      <c r="L50">
        <v>0.60526315789473695</v>
      </c>
      <c r="M50" t="s">
        <v>96</v>
      </c>
      <c r="N50" t="s">
        <v>18</v>
      </c>
      <c r="O50" t="s">
        <v>19</v>
      </c>
      <c r="P50" s="1">
        <v>0.85456082662381405</v>
      </c>
      <c r="Q50" t="s">
        <v>20</v>
      </c>
    </row>
    <row r="51" spans="1:17" x14ac:dyDescent="0.35">
      <c r="A51">
        <v>48</v>
      </c>
      <c r="B51">
        <v>1741</v>
      </c>
      <c r="C51" t="s">
        <v>1201</v>
      </c>
      <c r="D51">
        <v>35</v>
      </c>
      <c r="E51">
        <v>55</v>
      </c>
      <c r="F51">
        <v>41.459297936560297</v>
      </c>
      <c r="G51">
        <v>0.63636363636363602</v>
      </c>
      <c r="H51">
        <v>1350</v>
      </c>
      <c r="I51">
        <v>150.71067690849301</v>
      </c>
      <c r="J51">
        <v>0.69358537538401399</v>
      </c>
      <c r="K51">
        <v>0.74688818880388896</v>
      </c>
      <c r="L51">
        <v>0.94736842105263197</v>
      </c>
      <c r="M51" t="s">
        <v>96</v>
      </c>
      <c r="N51" t="s">
        <v>18</v>
      </c>
      <c r="O51" t="s">
        <v>19</v>
      </c>
      <c r="P51" s="1">
        <v>0.854316118368315</v>
      </c>
      <c r="Q51" t="s">
        <v>20</v>
      </c>
    </row>
    <row r="52" spans="1:17" x14ac:dyDescent="0.35">
      <c r="A52">
        <v>49</v>
      </c>
      <c r="B52">
        <v>818</v>
      </c>
      <c r="C52" t="s">
        <v>1127</v>
      </c>
      <c r="D52">
        <v>100</v>
      </c>
      <c r="E52">
        <v>133</v>
      </c>
      <c r="F52">
        <v>111.34707031107099</v>
      </c>
      <c r="G52">
        <v>0.75577558347959395</v>
      </c>
      <c r="H52">
        <v>9737.5</v>
      </c>
      <c r="I52">
        <v>445.06096303462999</v>
      </c>
      <c r="J52">
        <v>0.760892073656249</v>
      </c>
      <c r="K52">
        <v>0.61775792858081902</v>
      </c>
      <c r="L52">
        <v>0.86172566371681403</v>
      </c>
      <c r="M52" t="s">
        <v>17</v>
      </c>
      <c r="N52" t="s">
        <v>18</v>
      </c>
      <c r="O52" t="s">
        <v>19</v>
      </c>
      <c r="P52" s="1">
        <v>0.85422076754920995</v>
      </c>
      <c r="Q52" t="s">
        <v>20</v>
      </c>
    </row>
    <row r="53" spans="1:17" x14ac:dyDescent="0.35">
      <c r="A53">
        <v>50</v>
      </c>
      <c r="B53">
        <v>1375</v>
      </c>
      <c r="C53" t="s">
        <v>1130</v>
      </c>
      <c r="D53">
        <v>44</v>
      </c>
      <c r="E53">
        <v>91</v>
      </c>
      <c r="F53">
        <v>59.0380661413677</v>
      </c>
      <c r="G53">
        <v>0.47747748124403799</v>
      </c>
      <c r="H53">
        <v>2737.5</v>
      </c>
      <c r="I53">
        <v>236.06601536273999</v>
      </c>
      <c r="J53">
        <v>0.76608872897999902</v>
      </c>
      <c r="K53">
        <v>0.61730110288806495</v>
      </c>
      <c r="L53">
        <v>0.89754098360655699</v>
      </c>
      <c r="M53" t="s">
        <v>96</v>
      </c>
      <c r="N53" t="s">
        <v>18</v>
      </c>
      <c r="O53" t="s">
        <v>19</v>
      </c>
      <c r="P53" s="1">
        <v>0.85345894117992405</v>
      </c>
      <c r="Q53" t="s">
        <v>20</v>
      </c>
    </row>
    <row r="54" spans="1:17" x14ac:dyDescent="0.35">
      <c r="A54">
        <v>51</v>
      </c>
      <c r="B54">
        <v>1204</v>
      </c>
      <c r="C54" t="s">
        <v>1038</v>
      </c>
      <c r="D54">
        <v>70</v>
      </c>
      <c r="E54">
        <v>75</v>
      </c>
      <c r="F54">
        <v>71.253369637031597</v>
      </c>
      <c r="G54">
        <v>0.93333333333333302</v>
      </c>
      <c r="H54">
        <v>3987.5</v>
      </c>
      <c r="I54">
        <v>246.06601536273999</v>
      </c>
      <c r="J54">
        <v>0.60313426315422303</v>
      </c>
      <c r="K54">
        <v>0.82757485544746301</v>
      </c>
      <c r="L54">
        <v>0.95508982035928103</v>
      </c>
      <c r="M54" t="s">
        <v>96</v>
      </c>
      <c r="N54" t="s">
        <v>18</v>
      </c>
      <c r="O54" t="s">
        <v>19</v>
      </c>
      <c r="P54" s="1">
        <v>0.85337305294866606</v>
      </c>
      <c r="Q54" t="s">
        <v>20</v>
      </c>
    </row>
    <row r="55" spans="1:17" x14ac:dyDescent="0.35">
      <c r="A55">
        <v>52</v>
      </c>
      <c r="B55">
        <v>723</v>
      </c>
      <c r="C55" t="s">
        <v>2502</v>
      </c>
      <c r="D55">
        <v>194</v>
      </c>
      <c r="E55">
        <v>100</v>
      </c>
      <c r="F55">
        <v>129.45661631441101</v>
      </c>
      <c r="G55">
        <v>1.9356723323785201</v>
      </c>
      <c r="H55">
        <v>13162.5</v>
      </c>
      <c r="I55">
        <v>525.06096303463005</v>
      </c>
      <c r="J55">
        <v>0.59307100243173205</v>
      </c>
      <c r="K55">
        <v>0.59996896600971905</v>
      </c>
      <c r="L55">
        <v>0.88190954773869301</v>
      </c>
      <c r="M55" t="s">
        <v>24</v>
      </c>
      <c r="N55" t="s">
        <v>18</v>
      </c>
      <c r="O55" t="s">
        <v>19</v>
      </c>
      <c r="P55" s="1">
        <v>0.85250888420265603</v>
      </c>
      <c r="Q55" t="s">
        <v>20</v>
      </c>
    </row>
    <row r="56" spans="1:17" x14ac:dyDescent="0.35">
      <c r="A56">
        <v>53</v>
      </c>
      <c r="B56">
        <v>1851</v>
      </c>
      <c r="C56" t="s">
        <v>2437</v>
      </c>
      <c r="D56">
        <v>40</v>
      </c>
      <c r="E56">
        <v>40</v>
      </c>
      <c r="F56">
        <v>38.265199286629098</v>
      </c>
      <c r="G56">
        <v>1</v>
      </c>
      <c r="H56">
        <v>1150</v>
      </c>
      <c r="I56">
        <v>136.56854152679401</v>
      </c>
      <c r="J56">
        <v>0.54106228222897701</v>
      </c>
      <c r="K56">
        <v>0.77482988238616102</v>
      </c>
      <c r="L56">
        <v>0.92</v>
      </c>
      <c r="M56" t="s">
        <v>96</v>
      </c>
      <c r="N56" t="s">
        <v>18</v>
      </c>
      <c r="O56" t="s">
        <v>19</v>
      </c>
      <c r="P56" s="1">
        <v>0.85226324497413397</v>
      </c>
      <c r="Q56" t="s">
        <v>20</v>
      </c>
    </row>
    <row r="57" spans="1:17" x14ac:dyDescent="0.35">
      <c r="A57">
        <v>54</v>
      </c>
      <c r="B57">
        <v>1909</v>
      </c>
      <c r="C57" t="s">
        <v>2128</v>
      </c>
      <c r="D57">
        <v>50</v>
      </c>
      <c r="E57">
        <v>25</v>
      </c>
      <c r="F57">
        <v>36.563663957157303</v>
      </c>
      <c r="G57">
        <v>2</v>
      </c>
      <c r="H57">
        <v>1050</v>
      </c>
      <c r="I57">
        <v>132.426406145096</v>
      </c>
      <c r="J57">
        <v>0.81278171480299399</v>
      </c>
      <c r="K57">
        <v>0.75240206163540202</v>
      </c>
      <c r="L57">
        <v>0.98823529411764699</v>
      </c>
      <c r="M57" t="s">
        <v>309</v>
      </c>
      <c r="N57" t="s">
        <v>18</v>
      </c>
      <c r="O57" t="s">
        <v>19</v>
      </c>
      <c r="P57" s="1">
        <v>0.85101568524042304</v>
      </c>
      <c r="Q57" t="s">
        <v>20</v>
      </c>
    </row>
    <row r="58" spans="1:17" x14ac:dyDescent="0.35">
      <c r="A58">
        <v>55</v>
      </c>
      <c r="B58">
        <v>1865</v>
      </c>
      <c r="C58" t="s">
        <v>1395</v>
      </c>
      <c r="D58">
        <v>30</v>
      </c>
      <c r="E58">
        <v>40</v>
      </c>
      <c r="F58">
        <v>37.636139460867497</v>
      </c>
      <c r="G58">
        <v>0.75</v>
      </c>
      <c r="H58">
        <v>1112.5</v>
      </c>
      <c r="I58">
        <v>125.355338454247</v>
      </c>
      <c r="J58">
        <v>0.62990641451252505</v>
      </c>
      <c r="K58">
        <v>0.88966031009892599</v>
      </c>
      <c r="L58">
        <v>1</v>
      </c>
      <c r="M58" t="s">
        <v>17</v>
      </c>
      <c r="N58" t="s">
        <v>18</v>
      </c>
      <c r="O58" t="s">
        <v>19</v>
      </c>
      <c r="P58" s="1">
        <v>0.85084901085349396</v>
      </c>
      <c r="Q58" t="s">
        <v>20</v>
      </c>
    </row>
    <row r="59" spans="1:17" x14ac:dyDescent="0.35">
      <c r="A59">
        <v>56</v>
      </c>
      <c r="B59">
        <v>1959</v>
      </c>
      <c r="C59" t="s">
        <v>1116</v>
      </c>
      <c r="D59">
        <v>45</v>
      </c>
      <c r="E59">
        <v>35</v>
      </c>
      <c r="F59">
        <v>35.458765494951599</v>
      </c>
      <c r="G59">
        <v>1.28571428571429</v>
      </c>
      <c r="H59">
        <v>987.5</v>
      </c>
      <c r="I59">
        <v>143.63960921764399</v>
      </c>
      <c r="J59">
        <v>0.62558696204993602</v>
      </c>
      <c r="K59">
        <v>0.60144862792199505</v>
      </c>
      <c r="L59">
        <v>0.84946236559139798</v>
      </c>
      <c r="M59" t="s">
        <v>96</v>
      </c>
      <c r="N59" t="s">
        <v>18</v>
      </c>
      <c r="O59" t="s">
        <v>19</v>
      </c>
      <c r="P59" s="1">
        <v>0.85038923962808399</v>
      </c>
      <c r="Q59" t="s">
        <v>20</v>
      </c>
    </row>
    <row r="60" spans="1:17" x14ac:dyDescent="0.35">
      <c r="A60">
        <v>57</v>
      </c>
      <c r="B60">
        <v>2664</v>
      </c>
      <c r="C60" t="s">
        <v>1252</v>
      </c>
      <c r="D60">
        <v>20</v>
      </c>
      <c r="E60">
        <v>25</v>
      </c>
      <c r="F60">
        <v>21.483699284957801</v>
      </c>
      <c r="G60">
        <v>0.8</v>
      </c>
      <c r="H60">
        <v>362.5</v>
      </c>
      <c r="I60">
        <v>81.213203072547898</v>
      </c>
      <c r="J60">
        <v>0.37851987085172401</v>
      </c>
      <c r="K60">
        <v>0.69066046368188905</v>
      </c>
      <c r="L60">
        <v>0.90625</v>
      </c>
      <c r="M60" t="s">
        <v>96</v>
      </c>
      <c r="N60" t="s">
        <v>18</v>
      </c>
      <c r="O60" t="s">
        <v>19</v>
      </c>
      <c r="P60" s="1">
        <v>0.85003595889525596</v>
      </c>
      <c r="Q60" t="s">
        <v>20</v>
      </c>
    </row>
    <row r="61" spans="1:17" x14ac:dyDescent="0.35">
      <c r="A61">
        <v>58</v>
      </c>
      <c r="B61">
        <v>1632</v>
      </c>
      <c r="C61" t="s">
        <v>1462</v>
      </c>
      <c r="D61">
        <v>42</v>
      </c>
      <c r="E61">
        <v>53</v>
      </c>
      <c r="F61">
        <v>46.352904242782699</v>
      </c>
      <c r="G61">
        <v>0.79999996403468898</v>
      </c>
      <c r="H61">
        <v>1687.5</v>
      </c>
      <c r="I61">
        <v>157.78174459934201</v>
      </c>
      <c r="J61">
        <v>0.71121613910134396</v>
      </c>
      <c r="K61">
        <v>0.85180490780404094</v>
      </c>
      <c r="L61">
        <v>0.96428571428571397</v>
      </c>
      <c r="M61" t="s">
        <v>96</v>
      </c>
      <c r="N61" t="s">
        <v>18</v>
      </c>
      <c r="O61" t="s">
        <v>19</v>
      </c>
      <c r="P61" s="1">
        <v>0.84894318185144302</v>
      </c>
      <c r="Q61" t="s">
        <v>20</v>
      </c>
    </row>
    <row r="62" spans="1:17" x14ac:dyDescent="0.35">
      <c r="A62">
        <v>59</v>
      </c>
      <c r="B62">
        <v>502</v>
      </c>
      <c r="C62" t="s">
        <v>1115</v>
      </c>
      <c r="D62">
        <v>172</v>
      </c>
      <c r="E62">
        <v>284</v>
      </c>
      <c r="F62">
        <v>182.382518642018</v>
      </c>
      <c r="G62">
        <v>0.60598500838614999</v>
      </c>
      <c r="H62">
        <v>26125</v>
      </c>
      <c r="I62">
        <v>1090.83260297775</v>
      </c>
      <c r="J62">
        <v>0.80854084061232001</v>
      </c>
      <c r="K62">
        <v>0.27589888394318701</v>
      </c>
      <c r="L62">
        <v>0.64645839777296599</v>
      </c>
      <c r="M62" t="s">
        <v>17</v>
      </c>
      <c r="N62" t="s">
        <v>18</v>
      </c>
      <c r="O62" t="s">
        <v>19</v>
      </c>
      <c r="P62" s="1">
        <v>0.84826595062812105</v>
      </c>
      <c r="Q62" t="s">
        <v>20</v>
      </c>
    </row>
    <row r="63" spans="1:17" x14ac:dyDescent="0.35">
      <c r="A63">
        <v>60</v>
      </c>
      <c r="B63">
        <v>1075</v>
      </c>
      <c r="C63" t="s">
        <v>308</v>
      </c>
      <c r="D63">
        <v>83</v>
      </c>
      <c r="E63">
        <v>102</v>
      </c>
      <c r="F63">
        <v>81.270721285796796</v>
      </c>
      <c r="G63">
        <v>0.81403513583937903</v>
      </c>
      <c r="H63">
        <v>5187.5</v>
      </c>
      <c r="I63">
        <v>324.35028612613701</v>
      </c>
      <c r="J63">
        <v>0.75082974319727203</v>
      </c>
      <c r="K63">
        <v>0.61963993966567599</v>
      </c>
      <c r="L63">
        <v>0.83</v>
      </c>
      <c r="M63" t="s">
        <v>96</v>
      </c>
      <c r="N63" t="s">
        <v>18</v>
      </c>
      <c r="O63" t="s">
        <v>19</v>
      </c>
      <c r="P63" s="1">
        <v>0.84639524722237502</v>
      </c>
      <c r="Q63" t="s">
        <v>20</v>
      </c>
    </row>
    <row r="64" spans="1:17" x14ac:dyDescent="0.35">
      <c r="A64">
        <v>61</v>
      </c>
      <c r="B64">
        <v>1268</v>
      </c>
      <c r="C64" t="s">
        <v>2070</v>
      </c>
      <c r="D64">
        <v>75</v>
      </c>
      <c r="E64">
        <v>70</v>
      </c>
      <c r="F64">
        <v>65.795246424795394</v>
      </c>
      <c r="G64">
        <v>1.0714285714285701</v>
      </c>
      <c r="H64">
        <v>3400</v>
      </c>
      <c r="I64">
        <v>257.27921843528702</v>
      </c>
      <c r="J64">
        <v>0.707696867191969</v>
      </c>
      <c r="K64">
        <v>0.64547490983378497</v>
      </c>
      <c r="L64">
        <v>0.84735202492211803</v>
      </c>
      <c r="M64" t="s">
        <v>96</v>
      </c>
      <c r="N64" t="s">
        <v>18</v>
      </c>
      <c r="O64" t="s">
        <v>19</v>
      </c>
      <c r="P64" s="1">
        <v>0.84618853695228402</v>
      </c>
      <c r="Q64" t="s">
        <v>20</v>
      </c>
    </row>
    <row r="65" spans="1:17" x14ac:dyDescent="0.35">
      <c r="A65">
        <v>62</v>
      </c>
      <c r="B65">
        <v>1566</v>
      </c>
      <c r="C65" t="s">
        <v>2246</v>
      </c>
      <c r="D65">
        <v>50</v>
      </c>
      <c r="E65">
        <v>50</v>
      </c>
      <c r="F65">
        <v>49.346434818596599</v>
      </c>
      <c r="G65">
        <v>1</v>
      </c>
      <c r="H65">
        <v>1912.5</v>
      </c>
      <c r="I65">
        <v>173.63960921764399</v>
      </c>
      <c r="J65">
        <v>0.67171896817321197</v>
      </c>
      <c r="K65">
        <v>0.79710165033690805</v>
      </c>
      <c r="L65">
        <v>0.95031055900621098</v>
      </c>
      <c r="M65" t="s">
        <v>96</v>
      </c>
      <c r="N65" t="s">
        <v>18</v>
      </c>
      <c r="O65" t="s">
        <v>19</v>
      </c>
      <c r="P65" s="1">
        <v>0.84595145927357596</v>
      </c>
      <c r="Q65" t="s">
        <v>20</v>
      </c>
    </row>
    <row r="66" spans="1:17" x14ac:dyDescent="0.35">
      <c r="A66">
        <v>63</v>
      </c>
      <c r="B66">
        <v>1444</v>
      </c>
      <c r="C66" t="s">
        <v>1782</v>
      </c>
      <c r="D66">
        <v>51</v>
      </c>
      <c r="E66">
        <v>63</v>
      </c>
      <c r="F66">
        <v>55.134920087501698</v>
      </c>
      <c r="G66">
        <v>0.82142858230857496</v>
      </c>
      <c r="H66">
        <v>2387.5</v>
      </c>
      <c r="I66">
        <v>196.06601536273999</v>
      </c>
      <c r="J66">
        <v>0.72909251800200003</v>
      </c>
      <c r="K66">
        <v>0.78045631441862895</v>
      </c>
      <c r="L66">
        <v>0.94088669950738901</v>
      </c>
      <c r="M66" t="s">
        <v>96</v>
      </c>
      <c r="N66" t="s">
        <v>18</v>
      </c>
      <c r="O66" t="s">
        <v>19</v>
      </c>
      <c r="P66" s="1">
        <v>0.84591450320872996</v>
      </c>
      <c r="Q66" t="s">
        <v>20</v>
      </c>
    </row>
    <row r="67" spans="1:17" x14ac:dyDescent="0.35">
      <c r="A67">
        <v>64</v>
      </c>
      <c r="B67">
        <v>1382</v>
      </c>
      <c r="C67" t="s">
        <v>1415</v>
      </c>
      <c r="D67">
        <v>75</v>
      </c>
      <c r="E67">
        <v>50</v>
      </c>
      <c r="F67">
        <v>58.4964210569822</v>
      </c>
      <c r="G67">
        <v>1.5</v>
      </c>
      <c r="H67">
        <v>2687.5</v>
      </c>
      <c r="I67">
        <v>211.92387998104101</v>
      </c>
      <c r="J67">
        <v>0.66667302543746099</v>
      </c>
      <c r="K67">
        <v>0.75196658745152201</v>
      </c>
      <c r="L67">
        <v>0.934782608695652</v>
      </c>
      <c r="M67" t="s">
        <v>51</v>
      </c>
      <c r="N67" t="s">
        <v>18</v>
      </c>
      <c r="O67" t="s">
        <v>19</v>
      </c>
      <c r="P67" s="1">
        <v>0.84521104066311104</v>
      </c>
      <c r="Q67" t="s">
        <v>20</v>
      </c>
    </row>
    <row r="69" spans="1:17" x14ac:dyDescent="0.35">
      <c r="L69" t="s">
        <v>17</v>
      </c>
      <c r="M69">
        <f>COUNTIF($M$4:$M$67,M4)</f>
        <v>7</v>
      </c>
      <c r="N69" s="7">
        <f>M69/64*100</f>
        <v>10.9375</v>
      </c>
    </row>
    <row r="70" spans="1:17" x14ac:dyDescent="0.35">
      <c r="L70" t="s">
        <v>2463</v>
      </c>
      <c r="M70">
        <f t="shared" ref="M70:M73" si="0">COUNTIF($M$4:$M$67,M5)</f>
        <v>2</v>
      </c>
      <c r="N70" s="7">
        <f t="shared" ref="N70:N76" si="1">M70/64*100</f>
        <v>3.125</v>
      </c>
    </row>
    <row r="71" spans="1:17" x14ac:dyDescent="0.35">
      <c r="L71" t="s">
        <v>309</v>
      </c>
      <c r="M71">
        <f t="shared" si="0"/>
        <v>4</v>
      </c>
      <c r="N71" s="7">
        <f t="shared" si="1"/>
        <v>6.25</v>
      </c>
    </row>
    <row r="72" spans="1:17" x14ac:dyDescent="0.35">
      <c r="L72" t="s">
        <v>96</v>
      </c>
      <c r="M72">
        <f t="shared" si="0"/>
        <v>45</v>
      </c>
      <c r="N72" s="7">
        <f t="shared" si="1"/>
        <v>70.3125</v>
      </c>
    </row>
    <row r="73" spans="1:17" x14ac:dyDescent="0.35">
      <c r="L73" t="s">
        <v>24</v>
      </c>
      <c r="M73">
        <f t="shared" si="0"/>
        <v>4</v>
      </c>
      <c r="N73" s="7">
        <f t="shared" si="1"/>
        <v>6.25</v>
      </c>
    </row>
    <row r="74" spans="1:17" x14ac:dyDescent="0.35">
      <c r="L74" t="s">
        <v>452</v>
      </c>
      <c r="M74">
        <f>COUNTIF($M$4:$M$67,M27)</f>
        <v>1</v>
      </c>
      <c r="N74" s="7">
        <f t="shared" si="1"/>
        <v>1.5625</v>
      </c>
    </row>
    <row r="75" spans="1:17" x14ac:dyDescent="0.35">
      <c r="L75" t="s">
        <v>51</v>
      </c>
      <c r="M75">
        <f>COUNTIF($M$4:$M$67,M67)</f>
        <v>1</v>
      </c>
      <c r="N75" s="7">
        <f t="shared" si="1"/>
        <v>1.5625</v>
      </c>
    </row>
    <row r="76" spans="1:17" x14ac:dyDescent="0.35">
      <c r="M76">
        <f>SUM(M69:M75)</f>
        <v>64</v>
      </c>
      <c r="N76">
        <f t="shared" si="1"/>
        <v>100</v>
      </c>
    </row>
  </sheetData>
  <autoFilter ref="A3:Q67" xr:uid="{F7FA93E9-87AD-4859-930D-F8DD89BBBBB4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B50C7-09FE-4EDF-9186-3D49614F66CF}">
  <dimension ref="A2:Q102"/>
  <sheetViews>
    <sheetView workbookViewId="0">
      <selection activeCell="C2" sqref="C2"/>
    </sheetView>
  </sheetViews>
  <sheetFormatPr defaultRowHeight="14.5" x14ac:dyDescent="0.35"/>
  <cols>
    <col min="13" max="13" width="11.26953125" customWidth="1"/>
  </cols>
  <sheetData>
    <row r="2" spans="1:17" x14ac:dyDescent="0.35">
      <c r="B2" t="s">
        <v>3275</v>
      </c>
      <c r="C2">
        <v>2.3400000000000001E-2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4492</v>
      </c>
      <c r="C4" t="s">
        <v>2503</v>
      </c>
      <c r="D4">
        <v>25</v>
      </c>
      <c r="E4">
        <v>20</v>
      </c>
      <c r="F4">
        <v>22.5675833419103</v>
      </c>
      <c r="G4">
        <v>1.25</v>
      </c>
      <c r="H4">
        <v>400</v>
      </c>
      <c r="I4">
        <v>78.284270763397203</v>
      </c>
      <c r="J4">
        <v>0.56046053838763199</v>
      </c>
      <c r="K4">
        <v>0.82020202012508803</v>
      </c>
      <c r="L4">
        <v>0.96969696969696995</v>
      </c>
      <c r="M4" t="s">
        <v>24</v>
      </c>
      <c r="N4" t="s">
        <v>18</v>
      </c>
      <c r="O4" t="s">
        <v>19</v>
      </c>
      <c r="P4" s="1">
        <v>0.90451539817980997</v>
      </c>
      <c r="Q4" t="s">
        <v>20</v>
      </c>
    </row>
    <row r="5" spans="1:17" x14ac:dyDescent="0.35">
      <c r="A5">
        <v>2</v>
      </c>
      <c r="B5">
        <v>931</v>
      </c>
      <c r="C5" t="s">
        <v>882</v>
      </c>
      <c r="D5">
        <v>179</v>
      </c>
      <c r="E5">
        <v>93</v>
      </c>
      <c r="F5">
        <v>114.934156266218</v>
      </c>
      <c r="G5">
        <v>1.92670146625238</v>
      </c>
      <c r="H5">
        <v>10375</v>
      </c>
      <c r="I5">
        <v>500.416301488876</v>
      </c>
      <c r="J5">
        <v>0.51700646748675805</v>
      </c>
      <c r="K5">
        <v>0.52063705165679497</v>
      </c>
      <c r="L5">
        <v>0.79501915708812299</v>
      </c>
      <c r="M5" t="s">
        <v>17</v>
      </c>
      <c r="N5" t="s">
        <v>18</v>
      </c>
      <c r="O5" t="s">
        <v>19</v>
      </c>
      <c r="P5" s="1">
        <v>0.90157753288604803</v>
      </c>
      <c r="Q5" t="s">
        <v>20</v>
      </c>
    </row>
    <row r="6" spans="1:17" x14ac:dyDescent="0.35">
      <c r="A6">
        <v>3</v>
      </c>
      <c r="B6">
        <v>2115</v>
      </c>
      <c r="C6" t="s">
        <v>1802</v>
      </c>
      <c r="D6">
        <v>42</v>
      </c>
      <c r="E6">
        <v>83</v>
      </c>
      <c r="F6">
        <v>59.441061032253401</v>
      </c>
      <c r="G6">
        <v>0.5</v>
      </c>
      <c r="H6">
        <v>2775</v>
      </c>
      <c r="I6">
        <v>221.421353816986</v>
      </c>
      <c r="J6">
        <v>0.84571250149499499</v>
      </c>
      <c r="K6">
        <v>0.71126894608061897</v>
      </c>
      <c r="L6">
        <v>0.936708860759494</v>
      </c>
      <c r="M6" t="s">
        <v>309</v>
      </c>
      <c r="N6" t="s">
        <v>18</v>
      </c>
      <c r="O6" t="s">
        <v>19</v>
      </c>
      <c r="P6" s="1">
        <v>0.89984147166323103</v>
      </c>
      <c r="Q6" t="s">
        <v>20</v>
      </c>
    </row>
    <row r="7" spans="1:17" x14ac:dyDescent="0.35">
      <c r="A7">
        <v>4</v>
      </c>
      <c r="B7">
        <v>1572</v>
      </c>
      <c r="C7" t="s">
        <v>1679</v>
      </c>
      <c r="D7">
        <v>116</v>
      </c>
      <c r="E7">
        <v>67</v>
      </c>
      <c r="F7">
        <v>78.683716779742497</v>
      </c>
      <c r="G7">
        <v>1.73529422026682</v>
      </c>
      <c r="H7">
        <v>4862.5</v>
      </c>
      <c r="I7">
        <v>346.776692271233</v>
      </c>
      <c r="J7">
        <v>0.44738642240703902</v>
      </c>
      <c r="K7">
        <v>0.508123965584524</v>
      </c>
      <c r="L7">
        <v>0.77800000000000002</v>
      </c>
      <c r="M7" t="s">
        <v>309</v>
      </c>
      <c r="N7" t="s">
        <v>18</v>
      </c>
      <c r="O7" t="s">
        <v>19</v>
      </c>
      <c r="P7" s="1">
        <v>0.89806329946796404</v>
      </c>
      <c r="Q7" t="s">
        <v>20</v>
      </c>
    </row>
    <row r="8" spans="1:17" x14ac:dyDescent="0.35">
      <c r="A8">
        <v>5</v>
      </c>
      <c r="B8">
        <v>865</v>
      </c>
      <c r="C8" t="s">
        <v>1718</v>
      </c>
      <c r="D8">
        <v>92</v>
      </c>
      <c r="E8">
        <v>177</v>
      </c>
      <c r="F8">
        <v>119.948350782774</v>
      </c>
      <c r="G8">
        <v>0.51991621718709102</v>
      </c>
      <c r="H8">
        <v>11300</v>
      </c>
      <c r="I8">
        <v>534.55843687057495</v>
      </c>
      <c r="J8">
        <v>0.78176883637014305</v>
      </c>
      <c r="K8">
        <v>0.49693310613090003</v>
      </c>
      <c r="L8">
        <v>0.81221922731356699</v>
      </c>
      <c r="M8" t="s">
        <v>445</v>
      </c>
      <c r="N8" t="s">
        <v>18</v>
      </c>
      <c r="O8" t="s">
        <v>19</v>
      </c>
      <c r="P8" s="1">
        <v>0.89579483591041098</v>
      </c>
      <c r="Q8" t="s">
        <v>20</v>
      </c>
    </row>
    <row r="9" spans="1:17" x14ac:dyDescent="0.35">
      <c r="A9">
        <v>6</v>
      </c>
      <c r="B9">
        <v>2820</v>
      </c>
      <c r="C9" t="s">
        <v>2504</v>
      </c>
      <c r="D9">
        <v>35</v>
      </c>
      <c r="E9">
        <v>57</v>
      </c>
      <c r="F9">
        <v>43.701937223683203</v>
      </c>
      <c r="G9">
        <v>0.60975604949122497</v>
      </c>
      <c r="H9">
        <v>1500</v>
      </c>
      <c r="I9">
        <v>154.85281229019199</v>
      </c>
      <c r="J9">
        <v>0.78023858031644899</v>
      </c>
      <c r="K9">
        <v>0.786073089873358</v>
      </c>
      <c r="L9">
        <v>0.952380952380952</v>
      </c>
      <c r="M9" t="s">
        <v>445</v>
      </c>
      <c r="N9" t="s">
        <v>18</v>
      </c>
      <c r="O9" t="s">
        <v>19</v>
      </c>
      <c r="P9" s="1">
        <v>0.89329801874608405</v>
      </c>
      <c r="Q9" t="s">
        <v>20</v>
      </c>
    </row>
    <row r="10" spans="1:17" x14ac:dyDescent="0.35">
      <c r="A10">
        <v>7</v>
      </c>
      <c r="B10">
        <v>4420</v>
      </c>
      <c r="C10" t="s">
        <v>2505</v>
      </c>
      <c r="D10">
        <v>25</v>
      </c>
      <c r="E10">
        <v>25</v>
      </c>
      <c r="F10">
        <v>23.262132458406398</v>
      </c>
      <c r="G10">
        <v>0.99999990366434799</v>
      </c>
      <c r="H10">
        <v>425</v>
      </c>
      <c r="I10">
        <v>86.568541526794405</v>
      </c>
      <c r="J10">
        <v>0.59089137617951404</v>
      </c>
      <c r="K10">
        <v>0.71265377923555295</v>
      </c>
      <c r="L10">
        <v>0.89473684210526305</v>
      </c>
      <c r="M10" t="s">
        <v>96</v>
      </c>
      <c r="N10" t="s">
        <v>18</v>
      </c>
      <c r="O10" t="s">
        <v>19</v>
      </c>
      <c r="P10" s="1">
        <v>0.89287586075275105</v>
      </c>
      <c r="Q10" t="s">
        <v>20</v>
      </c>
    </row>
    <row r="11" spans="1:17" x14ac:dyDescent="0.35">
      <c r="A11">
        <v>8</v>
      </c>
      <c r="B11">
        <v>1780</v>
      </c>
      <c r="C11" t="s">
        <v>981</v>
      </c>
      <c r="D11">
        <v>60</v>
      </c>
      <c r="E11">
        <v>80</v>
      </c>
      <c r="F11">
        <v>70.692752196286094</v>
      </c>
      <c r="G11">
        <v>0.75</v>
      </c>
      <c r="H11">
        <v>3925</v>
      </c>
      <c r="I11">
        <v>248.99494767189</v>
      </c>
      <c r="J11">
        <v>0.65791077714784996</v>
      </c>
      <c r="K11">
        <v>0.79555178620669498</v>
      </c>
      <c r="L11">
        <v>0.95440729483282705</v>
      </c>
      <c r="M11" t="s">
        <v>309</v>
      </c>
      <c r="N11" t="s">
        <v>18</v>
      </c>
      <c r="O11" t="s">
        <v>19</v>
      </c>
      <c r="P11" s="1">
        <v>0.89190719694930698</v>
      </c>
      <c r="Q11" t="s">
        <v>20</v>
      </c>
    </row>
    <row r="12" spans="1:17" x14ac:dyDescent="0.35">
      <c r="A12">
        <v>9</v>
      </c>
      <c r="B12">
        <v>2418</v>
      </c>
      <c r="C12" t="s">
        <v>2506</v>
      </c>
      <c r="D12">
        <v>69</v>
      </c>
      <c r="E12">
        <v>51</v>
      </c>
      <c r="F12">
        <v>51.708829458264098</v>
      </c>
      <c r="G12">
        <v>1.3454546592037899</v>
      </c>
      <c r="H12">
        <v>2100</v>
      </c>
      <c r="I12">
        <v>213.13708305358901</v>
      </c>
      <c r="J12">
        <v>0.70542508587063402</v>
      </c>
      <c r="K12">
        <v>0.58091303696193197</v>
      </c>
      <c r="L12">
        <v>0.803827751196172</v>
      </c>
      <c r="M12" t="s">
        <v>24</v>
      </c>
      <c r="N12" t="s">
        <v>18</v>
      </c>
      <c r="O12" t="s">
        <v>19</v>
      </c>
      <c r="P12" s="1">
        <v>0.88846719447297895</v>
      </c>
      <c r="Q12" t="s">
        <v>20</v>
      </c>
    </row>
    <row r="13" spans="1:17" x14ac:dyDescent="0.35">
      <c r="A13">
        <v>10</v>
      </c>
      <c r="B13">
        <v>4431</v>
      </c>
      <c r="C13" t="s">
        <v>2507</v>
      </c>
      <c r="D13">
        <v>21</v>
      </c>
      <c r="E13">
        <v>25</v>
      </c>
      <c r="F13">
        <v>22.917489221187701</v>
      </c>
      <c r="G13">
        <v>0.85714288466733202</v>
      </c>
      <c r="H13">
        <v>412.5</v>
      </c>
      <c r="I13">
        <v>79.497473835945101</v>
      </c>
      <c r="J13">
        <v>0.71463453144349398</v>
      </c>
      <c r="K13">
        <v>0.82021396628300303</v>
      </c>
      <c r="L13">
        <v>0.97058823529411797</v>
      </c>
      <c r="M13" t="s">
        <v>24</v>
      </c>
      <c r="N13" t="s">
        <v>18</v>
      </c>
      <c r="O13" t="s">
        <v>19</v>
      </c>
      <c r="P13" s="1">
        <v>0.88760023004655297</v>
      </c>
      <c r="Q13" t="s">
        <v>20</v>
      </c>
    </row>
    <row r="14" spans="1:17" x14ac:dyDescent="0.35">
      <c r="A14">
        <v>11</v>
      </c>
      <c r="B14">
        <v>2780</v>
      </c>
      <c r="C14" t="s">
        <v>2508</v>
      </c>
      <c r="D14">
        <v>40</v>
      </c>
      <c r="E14">
        <v>45</v>
      </c>
      <c r="F14">
        <v>44.424332232904803</v>
      </c>
      <c r="G14">
        <v>0.88888888888888895</v>
      </c>
      <c r="H14">
        <v>1550</v>
      </c>
      <c r="I14">
        <v>158.28427076339699</v>
      </c>
      <c r="J14">
        <v>0.62290568397287305</v>
      </c>
      <c r="K14">
        <v>0.77743849817249899</v>
      </c>
      <c r="L14">
        <v>0.95384615384615401</v>
      </c>
      <c r="M14" t="s">
        <v>309</v>
      </c>
      <c r="N14" t="s">
        <v>18</v>
      </c>
      <c r="O14" t="s">
        <v>19</v>
      </c>
      <c r="P14" s="1">
        <v>0.88720939926457998</v>
      </c>
      <c r="Q14" t="s">
        <v>20</v>
      </c>
    </row>
    <row r="15" spans="1:17" x14ac:dyDescent="0.35">
      <c r="A15">
        <v>12</v>
      </c>
      <c r="B15">
        <v>1109</v>
      </c>
      <c r="C15" t="s">
        <v>1247</v>
      </c>
      <c r="D15">
        <v>136</v>
      </c>
      <c r="E15">
        <v>129</v>
      </c>
      <c r="F15">
        <v>102.56774219204701</v>
      </c>
      <c r="G15">
        <v>1.0565475353410501</v>
      </c>
      <c r="H15">
        <v>8262.5</v>
      </c>
      <c r="I15">
        <v>632.34018146991696</v>
      </c>
      <c r="J15">
        <v>0.576061733904492</v>
      </c>
      <c r="K15">
        <v>0.259668803887383</v>
      </c>
      <c r="L15">
        <v>0.58807829181494697</v>
      </c>
      <c r="M15" t="s">
        <v>24</v>
      </c>
      <c r="N15" t="s">
        <v>18</v>
      </c>
      <c r="O15" t="s">
        <v>19</v>
      </c>
      <c r="P15" s="1">
        <v>0.88558120595160295</v>
      </c>
      <c r="Q15" t="s">
        <v>20</v>
      </c>
    </row>
    <row r="16" spans="1:17" x14ac:dyDescent="0.35">
      <c r="A16">
        <v>13</v>
      </c>
      <c r="B16">
        <v>709</v>
      </c>
      <c r="C16" t="s">
        <v>257</v>
      </c>
      <c r="D16">
        <v>140</v>
      </c>
      <c r="E16">
        <v>156</v>
      </c>
      <c r="F16">
        <v>133.928197503202</v>
      </c>
      <c r="G16">
        <v>0.89576548427158198</v>
      </c>
      <c r="H16">
        <v>14087.5</v>
      </c>
      <c r="I16">
        <v>565.77163994312298</v>
      </c>
      <c r="J16">
        <v>0.71402933576870697</v>
      </c>
      <c r="K16">
        <v>0.55304624113492196</v>
      </c>
      <c r="L16">
        <v>0.83050847457627097</v>
      </c>
      <c r="M16" t="s">
        <v>51</v>
      </c>
      <c r="N16" t="s">
        <v>18</v>
      </c>
      <c r="O16" t="s">
        <v>19</v>
      </c>
      <c r="P16" s="1">
        <v>0.88461253656958605</v>
      </c>
      <c r="Q16" t="s">
        <v>20</v>
      </c>
    </row>
    <row r="17" spans="1:17" x14ac:dyDescent="0.35">
      <c r="A17">
        <v>14</v>
      </c>
      <c r="B17">
        <v>582</v>
      </c>
      <c r="C17" t="s">
        <v>1996</v>
      </c>
      <c r="D17">
        <v>119</v>
      </c>
      <c r="E17">
        <v>222</v>
      </c>
      <c r="F17">
        <v>147.17672287018399</v>
      </c>
      <c r="G17">
        <v>0.53703703067108399</v>
      </c>
      <c r="H17">
        <v>17012.5</v>
      </c>
      <c r="I17">
        <v>688.19804608821903</v>
      </c>
      <c r="J17">
        <v>0.83234895401318598</v>
      </c>
      <c r="K17">
        <v>0.45138916659069001</v>
      </c>
      <c r="L17">
        <v>0.76546681664791905</v>
      </c>
      <c r="M17" t="s">
        <v>96</v>
      </c>
      <c r="N17" t="s">
        <v>18</v>
      </c>
      <c r="O17" t="s">
        <v>19</v>
      </c>
      <c r="P17" s="1">
        <v>0.88014858418174902</v>
      </c>
      <c r="Q17" t="s">
        <v>20</v>
      </c>
    </row>
    <row r="18" spans="1:17" x14ac:dyDescent="0.35">
      <c r="A18">
        <v>15</v>
      </c>
      <c r="B18">
        <v>3297</v>
      </c>
      <c r="C18" t="s">
        <v>2509</v>
      </c>
      <c r="D18">
        <v>28</v>
      </c>
      <c r="E18">
        <v>66</v>
      </c>
      <c r="F18">
        <v>35.904805236128901</v>
      </c>
      <c r="G18">
        <v>0.430107547153531</v>
      </c>
      <c r="H18">
        <v>1012.5</v>
      </c>
      <c r="I18">
        <v>167.78174459934201</v>
      </c>
      <c r="J18">
        <v>0.884846383418741</v>
      </c>
      <c r="K18">
        <v>0.45197611428375301</v>
      </c>
      <c r="L18">
        <v>0.75</v>
      </c>
      <c r="M18" t="s">
        <v>24</v>
      </c>
      <c r="N18" t="s">
        <v>18</v>
      </c>
      <c r="O18" t="s">
        <v>19</v>
      </c>
      <c r="P18" s="1">
        <v>0.87982301793492101</v>
      </c>
      <c r="Q18" t="s">
        <v>20</v>
      </c>
    </row>
    <row r="19" spans="1:17" x14ac:dyDescent="0.35">
      <c r="A19">
        <v>16</v>
      </c>
      <c r="B19">
        <v>2009</v>
      </c>
      <c r="C19" t="s">
        <v>2377</v>
      </c>
      <c r="D19">
        <v>80</v>
      </c>
      <c r="E19">
        <v>57</v>
      </c>
      <c r="F19">
        <v>62.698700898581698</v>
      </c>
      <c r="G19">
        <v>1.40425536898995</v>
      </c>
      <c r="H19">
        <v>3087.5</v>
      </c>
      <c r="I19">
        <v>256.06601536274002</v>
      </c>
      <c r="J19">
        <v>0.57793497915936598</v>
      </c>
      <c r="K19">
        <v>0.59171549665509404</v>
      </c>
      <c r="L19">
        <v>0.85763888888888895</v>
      </c>
      <c r="M19" t="s">
        <v>51</v>
      </c>
      <c r="N19" t="s">
        <v>18</v>
      </c>
      <c r="O19" t="s">
        <v>19</v>
      </c>
      <c r="P19" s="1">
        <v>0.87708198941345406</v>
      </c>
      <c r="Q19" t="s">
        <v>20</v>
      </c>
    </row>
    <row r="20" spans="1:17" x14ac:dyDescent="0.35">
      <c r="A20">
        <v>17</v>
      </c>
      <c r="B20">
        <v>1701</v>
      </c>
      <c r="C20" t="s">
        <v>1981</v>
      </c>
      <c r="D20">
        <v>92</v>
      </c>
      <c r="E20">
        <v>65</v>
      </c>
      <c r="F20">
        <v>73.992770203319196</v>
      </c>
      <c r="G20">
        <v>1.4137930020223299</v>
      </c>
      <c r="H20">
        <v>4300</v>
      </c>
      <c r="I20">
        <v>271.42135381698603</v>
      </c>
      <c r="J20">
        <v>0.550501354972043</v>
      </c>
      <c r="K20">
        <v>0.73348340912169896</v>
      </c>
      <c r="L20">
        <v>0.93989071038251404</v>
      </c>
      <c r="M20" t="s">
        <v>309</v>
      </c>
      <c r="N20" t="s">
        <v>18</v>
      </c>
      <c r="O20" t="s">
        <v>19</v>
      </c>
      <c r="P20" s="1">
        <v>0.87593245455649005</v>
      </c>
      <c r="Q20" t="s">
        <v>20</v>
      </c>
    </row>
    <row r="21" spans="1:17" x14ac:dyDescent="0.35">
      <c r="A21">
        <v>18</v>
      </c>
      <c r="B21">
        <v>3635</v>
      </c>
      <c r="C21" t="s">
        <v>2510</v>
      </c>
      <c r="D21">
        <v>32</v>
      </c>
      <c r="E21">
        <v>39</v>
      </c>
      <c r="F21">
        <v>31.412746571571098</v>
      </c>
      <c r="G21">
        <v>0.81818174015789802</v>
      </c>
      <c r="H21">
        <v>775</v>
      </c>
      <c r="I21">
        <v>120.710676908493</v>
      </c>
      <c r="J21">
        <v>0.80509665715164003</v>
      </c>
      <c r="K21">
        <v>0.66837499812261303</v>
      </c>
      <c r="L21">
        <v>0.87323943661971803</v>
      </c>
      <c r="M21" t="s">
        <v>24</v>
      </c>
      <c r="N21" t="s">
        <v>18</v>
      </c>
      <c r="O21" t="s">
        <v>19</v>
      </c>
      <c r="P21" s="1">
        <v>0.87449043140819605</v>
      </c>
      <c r="Q21" t="s">
        <v>20</v>
      </c>
    </row>
    <row r="22" spans="1:17" x14ac:dyDescent="0.35">
      <c r="A22">
        <v>19</v>
      </c>
      <c r="B22">
        <v>3059</v>
      </c>
      <c r="C22" t="s">
        <v>2386</v>
      </c>
      <c r="D22">
        <v>35</v>
      </c>
      <c r="E22">
        <v>45</v>
      </c>
      <c r="F22">
        <v>39.694255713009198</v>
      </c>
      <c r="G22">
        <v>0.77777777777777801</v>
      </c>
      <c r="H22">
        <v>1237.5</v>
      </c>
      <c r="I22">
        <v>139.49747383594499</v>
      </c>
      <c r="J22">
        <v>0.64860322730505204</v>
      </c>
      <c r="K22">
        <v>0.79913910988973202</v>
      </c>
      <c r="L22">
        <v>0.94285714285714295</v>
      </c>
      <c r="M22" t="s">
        <v>96</v>
      </c>
      <c r="N22" t="s">
        <v>18</v>
      </c>
      <c r="O22" t="s">
        <v>19</v>
      </c>
      <c r="P22" s="1">
        <v>0.87370788397492904</v>
      </c>
      <c r="Q22" t="s">
        <v>20</v>
      </c>
    </row>
    <row r="23" spans="1:17" x14ac:dyDescent="0.35">
      <c r="A23">
        <v>20</v>
      </c>
      <c r="B23">
        <v>2139</v>
      </c>
      <c r="C23" t="s">
        <v>2452</v>
      </c>
      <c r="D23">
        <v>99</v>
      </c>
      <c r="E23">
        <v>58</v>
      </c>
      <c r="F23">
        <v>58.903121813731701</v>
      </c>
      <c r="G23">
        <v>1.71111100260306</v>
      </c>
      <c r="H23">
        <v>2725</v>
      </c>
      <c r="I23">
        <v>349.70562458038302</v>
      </c>
      <c r="J23">
        <v>0.54581897890485398</v>
      </c>
      <c r="K23">
        <v>0.28000844883840098</v>
      </c>
      <c r="L23">
        <v>0.58918918918918906</v>
      </c>
      <c r="M23" t="s">
        <v>17</v>
      </c>
      <c r="N23" t="s">
        <v>18</v>
      </c>
      <c r="O23" t="s">
        <v>19</v>
      </c>
      <c r="P23" s="1">
        <v>0.87149445822401705</v>
      </c>
      <c r="Q23" t="s">
        <v>20</v>
      </c>
    </row>
    <row r="24" spans="1:17" x14ac:dyDescent="0.35">
      <c r="A24">
        <v>21</v>
      </c>
      <c r="B24">
        <v>970</v>
      </c>
      <c r="C24" t="s">
        <v>573</v>
      </c>
      <c r="D24">
        <v>149</v>
      </c>
      <c r="E24">
        <v>88</v>
      </c>
      <c r="F24">
        <v>111.846227147021</v>
      </c>
      <c r="G24">
        <v>1.7063713314375</v>
      </c>
      <c r="H24">
        <v>9825</v>
      </c>
      <c r="I24">
        <v>434.55843687057501</v>
      </c>
      <c r="J24">
        <v>0.483708594573451</v>
      </c>
      <c r="K24">
        <v>0.65380170813965299</v>
      </c>
      <c r="L24">
        <v>0.913953488372093</v>
      </c>
      <c r="M24" t="s">
        <v>96</v>
      </c>
      <c r="N24" t="s">
        <v>18</v>
      </c>
      <c r="O24" t="s">
        <v>19</v>
      </c>
      <c r="P24" s="1">
        <v>0.87099936930860899</v>
      </c>
      <c r="Q24" t="s">
        <v>20</v>
      </c>
    </row>
    <row r="25" spans="1:17" x14ac:dyDescent="0.35">
      <c r="A25">
        <v>22</v>
      </c>
      <c r="B25">
        <v>2566</v>
      </c>
      <c r="C25" t="s">
        <v>2511</v>
      </c>
      <c r="D25">
        <v>86</v>
      </c>
      <c r="E25">
        <v>39</v>
      </c>
      <c r="F25">
        <v>48.369180925987003</v>
      </c>
      <c r="G25">
        <v>2.1904763175919801</v>
      </c>
      <c r="H25">
        <v>1837.5</v>
      </c>
      <c r="I25">
        <v>246.06601536273999</v>
      </c>
      <c r="J25">
        <v>0.83989730265150597</v>
      </c>
      <c r="K25">
        <v>0.38135894592720099</v>
      </c>
      <c r="L25">
        <v>0.71707317073170695</v>
      </c>
      <c r="M25" t="s">
        <v>24</v>
      </c>
      <c r="N25" t="s">
        <v>18</v>
      </c>
      <c r="O25" t="s">
        <v>19</v>
      </c>
      <c r="P25" s="1">
        <v>0.87062837760218603</v>
      </c>
      <c r="Q25" t="s">
        <v>20</v>
      </c>
    </row>
    <row r="26" spans="1:17" x14ac:dyDescent="0.35">
      <c r="A26">
        <v>23</v>
      </c>
      <c r="B26">
        <v>2255</v>
      </c>
      <c r="C26" t="s">
        <v>1598</v>
      </c>
      <c r="D26">
        <v>49</v>
      </c>
      <c r="E26">
        <v>71</v>
      </c>
      <c r="F26">
        <v>55.566229816164103</v>
      </c>
      <c r="G26">
        <v>0.69999994605203397</v>
      </c>
      <c r="H26">
        <v>2425</v>
      </c>
      <c r="I26">
        <v>198.99494767189</v>
      </c>
      <c r="J26">
        <v>0.771649371461825</v>
      </c>
      <c r="K26">
        <v>0.76955117684261498</v>
      </c>
      <c r="L26">
        <v>0.92822966507176996</v>
      </c>
      <c r="M26" t="s">
        <v>17</v>
      </c>
      <c r="N26" t="s">
        <v>18</v>
      </c>
      <c r="O26" t="s">
        <v>19</v>
      </c>
      <c r="P26" s="1">
        <v>0.87007368348747904</v>
      </c>
      <c r="Q26" t="s">
        <v>20</v>
      </c>
    </row>
    <row r="27" spans="1:17" x14ac:dyDescent="0.35">
      <c r="A27">
        <v>24</v>
      </c>
      <c r="B27">
        <v>1417</v>
      </c>
      <c r="C27" t="s">
        <v>1840</v>
      </c>
      <c r="D27">
        <v>80</v>
      </c>
      <c r="E27">
        <v>90</v>
      </c>
      <c r="F27">
        <v>85.097296729574396</v>
      </c>
      <c r="G27">
        <v>0.88888888888888895</v>
      </c>
      <c r="H27">
        <v>5687.5</v>
      </c>
      <c r="I27">
        <v>296.06601536274002</v>
      </c>
      <c r="J27">
        <v>0.58244547795141599</v>
      </c>
      <c r="K27">
        <v>0.81536892583006704</v>
      </c>
      <c r="L27">
        <v>0.96602972399150699</v>
      </c>
      <c r="M27" t="s">
        <v>96</v>
      </c>
      <c r="N27" t="s">
        <v>18</v>
      </c>
      <c r="O27" t="s">
        <v>19</v>
      </c>
      <c r="P27" s="1">
        <v>0.86988283822438905</v>
      </c>
      <c r="Q27" t="s">
        <v>20</v>
      </c>
    </row>
    <row r="28" spans="1:17" x14ac:dyDescent="0.35">
      <c r="A28">
        <v>25</v>
      </c>
      <c r="B28">
        <v>1381</v>
      </c>
      <c r="C28" t="s">
        <v>1301</v>
      </c>
      <c r="D28">
        <v>88</v>
      </c>
      <c r="E28">
        <v>120</v>
      </c>
      <c r="F28">
        <v>86.855882371638103</v>
      </c>
      <c r="G28">
        <v>0.73529414098095502</v>
      </c>
      <c r="H28">
        <v>5925</v>
      </c>
      <c r="I28">
        <v>478.70057225227401</v>
      </c>
      <c r="J28">
        <v>0.72045413572102002</v>
      </c>
      <c r="K28">
        <v>0.32491542194739997</v>
      </c>
      <c r="L28">
        <v>0.71493212669683304</v>
      </c>
      <c r="M28" t="s">
        <v>96</v>
      </c>
      <c r="N28" t="s">
        <v>18</v>
      </c>
      <c r="O28" t="s">
        <v>19</v>
      </c>
      <c r="P28" s="1">
        <v>0.86789865751371498</v>
      </c>
      <c r="Q28" t="s">
        <v>20</v>
      </c>
    </row>
    <row r="29" spans="1:17" x14ac:dyDescent="0.35">
      <c r="A29">
        <v>26</v>
      </c>
      <c r="B29">
        <v>1309</v>
      </c>
      <c r="C29" t="s">
        <v>2279</v>
      </c>
      <c r="D29">
        <v>95</v>
      </c>
      <c r="E29">
        <v>95</v>
      </c>
      <c r="F29">
        <v>90.710035596129003</v>
      </c>
      <c r="G29">
        <v>1</v>
      </c>
      <c r="H29">
        <v>6462.5</v>
      </c>
      <c r="I29">
        <v>348.49242150783499</v>
      </c>
      <c r="J29">
        <v>0.55249528387131697</v>
      </c>
      <c r="K29">
        <v>0.66868832984511195</v>
      </c>
      <c r="L29">
        <v>0.90226876090750396</v>
      </c>
      <c r="M29" t="s">
        <v>51</v>
      </c>
      <c r="N29" t="s">
        <v>18</v>
      </c>
      <c r="O29" t="s">
        <v>19</v>
      </c>
      <c r="P29" s="1">
        <v>0.86726556074993599</v>
      </c>
      <c r="Q29" t="s">
        <v>20</v>
      </c>
    </row>
    <row r="30" spans="1:17" x14ac:dyDescent="0.35">
      <c r="A30">
        <v>27</v>
      </c>
      <c r="B30">
        <v>1026</v>
      </c>
      <c r="C30" t="s">
        <v>1167</v>
      </c>
      <c r="D30">
        <v>90</v>
      </c>
      <c r="E30">
        <v>132</v>
      </c>
      <c r="F30">
        <v>107.270230658576</v>
      </c>
      <c r="G30">
        <v>0.68309857066421098</v>
      </c>
      <c r="H30">
        <v>9037.5</v>
      </c>
      <c r="I30">
        <v>376.776692271233</v>
      </c>
      <c r="J30">
        <v>0.72553535064279895</v>
      </c>
      <c r="K30">
        <v>0.800000237785499</v>
      </c>
      <c r="L30">
        <v>0.95634920634920595</v>
      </c>
      <c r="M30" t="s">
        <v>17</v>
      </c>
      <c r="N30" t="s">
        <v>18</v>
      </c>
      <c r="O30" t="s">
        <v>19</v>
      </c>
      <c r="P30" s="1">
        <v>0.86596255246550202</v>
      </c>
      <c r="Q30" t="s">
        <v>20</v>
      </c>
    </row>
    <row r="31" spans="1:17" x14ac:dyDescent="0.35">
      <c r="A31">
        <v>28</v>
      </c>
      <c r="B31">
        <v>4169</v>
      </c>
      <c r="C31" t="s">
        <v>2512</v>
      </c>
      <c r="D31">
        <v>28</v>
      </c>
      <c r="E31">
        <v>25</v>
      </c>
      <c r="F31">
        <v>25.5447698497515</v>
      </c>
      <c r="G31">
        <v>1.1428571153326701</v>
      </c>
      <c r="H31">
        <v>512.5</v>
      </c>
      <c r="I31">
        <v>89.497473835945101</v>
      </c>
      <c r="J31">
        <v>0.59719278509735796</v>
      </c>
      <c r="K31">
        <v>0.80404837702062304</v>
      </c>
      <c r="L31">
        <v>1</v>
      </c>
      <c r="M31" t="s">
        <v>309</v>
      </c>
      <c r="N31" t="s">
        <v>18</v>
      </c>
      <c r="O31" t="s">
        <v>19</v>
      </c>
      <c r="P31" s="1">
        <v>0.865940706367613</v>
      </c>
      <c r="Q31" t="s">
        <v>20</v>
      </c>
    </row>
    <row r="32" spans="1:17" x14ac:dyDescent="0.35">
      <c r="A32">
        <v>29</v>
      </c>
      <c r="B32">
        <v>4655</v>
      </c>
      <c r="C32" t="s">
        <v>2513</v>
      </c>
      <c r="D32">
        <v>20</v>
      </c>
      <c r="E32">
        <v>25</v>
      </c>
      <c r="F32">
        <v>21.1100412282238</v>
      </c>
      <c r="G32">
        <v>0.8</v>
      </c>
      <c r="H32">
        <v>350</v>
      </c>
      <c r="I32">
        <v>78.284270763397203</v>
      </c>
      <c r="J32">
        <v>0.32242363018116899</v>
      </c>
      <c r="K32">
        <v>0.71767676760945198</v>
      </c>
      <c r="L32">
        <v>0.93333333333333302</v>
      </c>
      <c r="M32" t="s">
        <v>96</v>
      </c>
      <c r="N32" t="s">
        <v>18</v>
      </c>
      <c r="O32" t="s">
        <v>19</v>
      </c>
      <c r="P32" s="1">
        <v>0.86526718930855195</v>
      </c>
      <c r="Q32" t="s">
        <v>20</v>
      </c>
    </row>
    <row r="33" spans="1:17" x14ac:dyDescent="0.35">
      <c r="A33">
        <v>30</v>
      </c>
      <c r="B33">
        <v>4342</v>
      </c>
      <c r="C33" t="s">
        <v>2515</v>
      </c>
      <c r="D33">
        <v>18</v>
      </c>
      <c r="E33">
        <v>32</v>
      </c>
      <c r="F33">
        <v>23.936536824086001</v>
      </c>
      <c r="G33">
        <v>0.55555562215799104</v>
      </c>
      <c r="H33">
        <v>450</v>
      </c>
      <c r="I33">
        <v>86.568541526794405</v>
      </c>
      <c r="J33">
        <v>0.77574132180517297</v>
      </c>
      <c r="K33">
        <v>0.75457458977882097</v>
      </c>
      <c r="L33">
        <v>0.94736842105263197</v>
      </c>
      <c r="M33" t="s">
        <v>96</v>
      </c>
      <c r="N33" t="s">
        <v>18</v>
      </c>
      <c r="O33" t="s">
        <v>19</v>
      </c>
      <c r="P33" s="1">
        <v>0.86376850236855196</v>
      </c>
      <c r="Q33" t="s">
        <v>20</v>
      </c>
    </row>
    <row r="34" spans="1:17" x14ac:dyDescent="0.35">
      <c r="A34">
        <v>31</v>
      </c>
      <c r="B34">
        <v>488</v>
      </c>
      <c r="C34" t="s">
        <v>992</v>
      </c>
      <c r="D34">
        <v>144</v>
      </c>
      <c r="E34">
        <v>217</v>
      </c>
      <c r="F34">
        <v>159.47714540361201</v>
      </c>
      <c r="G34">
        <v>0.66359444351518604</v>
      </c>
      <c r="H34">
        <v>19975</v>
      </c>
      <c r="I34">
        <v>675.26911377906799</v>
      </c>
      <c r="J34">
        <v>0.81197998536051896</v>
      </c>
      <c r="K34">
        <v>0.55048169256101998</v>
      </c>
      <c r="L34">
        <v>0.84774535809018603</v>
      </c>
      <c r="M34" t="s">
        <v>96</v>
      </c>
      <c r="N34" t="s">
        <v>18</v>
      </c>
      <c r="O34" t="s">
        <v>19</v>
      </c>
      <c r="P34" s="1">
        <v>0.86348418703464602</v>
      </c>
      <c r="Q34" t="s">
        <v>20</v>
      </c>
    </row>
    <row r="35" spans="1:17" x14ac:dyDescent="0.35">
      <c r="A35">
        <v>32</v>
      </c>
      <c r="B35">
        <v>1607</v>
      </c>
      <c r="C35" t="s">
        <v>1300</v>
      </c>
      <c r="D35">
        <v>90</v>
      </c>
      <c r="E35">
        <v>102</v>
      </c>
      <c r="F35">
        <v>77.048552078074096</v>
      </c>
      <c r="G35">
        <v>0.878306830555309</v>
      </c>
      <c r="H35">
        <v>4662.5</v>
      </c>
      <c r="I35">
        <v>376.776692271233</v>
      </c>
      <c r="J35">
        <v>0.58014263181714099</v>
      </c>
      <c r="K35">
        <v>0.412724880627927</v>
      </c>
      <c r="L35">
        <v>0.71593090211132404</v>
      </c>
      <c r="M35" t="s">
        <v>96</v>
      </c>
      <c r="N35" t="s">
        <v>18</v>
      </c>
      <c r="O35" t="s">
        <v>19</v>
      </c>
      <c r="P35" s="1">
        <v>0.86314901635084795</v>
      </c>
      <c r="Q35" t="s">
        <v>20</v>
      </c>
    </row>
    <row r="36" spans="1:17" x14ac:dyDescent="0.35">
      <c r="A36">
        <v>33</v>
      </c>
      <c r="B36">
        <v>3826</v>
      </c>
      <c r="C36" t="s">
        <v>2516</v>
      </c>
      <c r="D36">
        <v>21</v>
      </c>
      <c r="E36">
        <v>42</v>
      </c>
      <c r="F36">
        <v>29.316150714175201</v>
      </c>
      <c r="G36">
        <v>0.5</v>
      </c>
      <c r="H36">
        <v>675</v>
      </c>
      <c r="I36">
        <v>106.56854152679399</v>
      </c>
      <c r="J36">
        <v>0.78303928413684998</v>
      </c>
      <c r="K36">
        <v>0.74688819037962695</v>
      </c>
      <c r="L36">
        <v>0.96428571428571397</v>
      </c>
      <c r="M36" t="s">
        <v>17</v>
      </c>
      <c r="N36" t="s">
        <v>18</v>
      </c>
      <c r="O36" t="s">
        <v>19</v>
      </c>
      <c r="P36" s="1">
        <v>0.86308967979571705</v>
      </c>
      <c r="Q36" t="s">
        <v>20</v>
      </c>
    </row>
    <row r="37" spans="1:17" x14ac:dyDescent="0.35">
      <c r="A37">
        <v>34</v>
      </c>
      <c r="B37">
        <v>4188</v>
      </c>
      <c r="C37" t="s">
        <v>2517</v>
      </c>
      <c r="D37">
        <v>21</v>
      </c>
      <c r="E37">
        <v>39</v>
      </c>
      <c r="F37">
        <v>25.5447698497515</v>
      </c>
      <c r="G37">
        <v>0.54545453430827096</v>
      </c>
      <c r="H37">
        <v>512.5</v>
      </c>
      <c r="I37">
        <v>99.497473835945101</v>
      </c>
      <c r="J37">
        <v>0.75702718975349803</v>
      </c>
      <c r="K37">
        <v>0.65054841753705595</v>
      </c>
      <c r="L37">
        <v>0.89130434782608703</v>
      </c>
      <c r="M37" t="s">
        <v>96</v>
      </c>
      <c r="N37" t="s">
        <v>18</v>
      </c>
      <c r="O37" t="s">
        <v>19</v>
      </c>
      <c r="P37" s="1">
        <v>0.86293945420921203</v>
      </c>
      <c r="Q37" t="s">
        <v>20</v>
      </c>
    </row>
    <row r="38" spans="1:17" x14ac:dyDescent="0.35">
      <c r="A38">
        <v>35</v>
      </c>
      <c r="B38">
        <v>2365</v>
      </c>
      <c r="C38" t="s">
        <v>2518</v>
      </c>
      <c r="D38">
        <v>50</v>
      </c>
      <c r="E38">
        <v>60</v>
      </c>
      <c r="F38">
        <v>53.374839403457898</v>
      </c>
      <c r="G38">
        <v>0.83333333333333304</v>
      </c>
      <c r="H38">
        <v>2237.5</v>
      </c>
      <c r="I38">
        <v>187.78174459934201</v>
      </c>
      <c r="J38">
        <v>0.57479778318534702</v>
      </c>
      <c r="K38">
        <v>0.79738152466904999</v>
      </c>
      <c r="L38">
        <v>0.957219251336898</v>
      </c>
      <c r="M38" t="s">
        <v>96</v>
      </c>
      <c r="N38" t="s">
        <v>18</v>
      </c>
      <c r="O38" t="s">
        <v>19</v>
      </c>
      <c r="P38" s="1">
        <v>0.86204697316995105</v>
      </c>
      <c r="Q38" t="s">
        <v>20</v>
      </c>
    </row>
    <row r="39" spans="1:17" x14ac:dyDescent="0.35">
      <c r="A39">
        <v>36</v>
      </c>
      <c r="B39">
        <v>3588</v>
      </c>
      <c r="C39" t="s">
        <v>2519</v>
      </c>
      <c r="D39">
        <v>49</v>
      </c>
      <c r="E39">
        <v>29</v>
      </c>
      <c r="F39">
        <v>32.1637549129034</v>
      </c>
      <c r="G39">
        <v>1.69230766707124</v>
      </c>
      <c r="H39">
        <v>812.5</v>
      </c>
      <c r="I39">
        <v>133.63960921764399</v>
      </c>
      <c r="J39">
        <v>0.446409276626197</v>
      </c>
      <c r="K39">
        <v>0.57169295395590303</v>
      </c>
      <c r="L39">
        <v>0.85526315789473695</v>
      </c>
      <c r="M39" t="s">
        <v>309</v>
      </c>
      <c r="N39" t="s">
        <v>18</v>
      </c>
      <c r="O39" t="s">
        <v>19</v>
      </c>
      <c r="P39" s="1">
        <v>0.86181916028920602</v>
      </c>
      <c r="Q39" t="s">
        <v>20</v>
      </c>
    </row>
    <row r="40" spans="1:17" x14ac:dyDescent="0.35">
      <c r="A40">
        <v>37</v>
      </c>
      <c r="B40">
        <v>2914</v>
      </c>
      <c r="C40" t="s">
        <v>1749</v>
      </c>
      <c r="D40">
        <v>56</v>
      </c>
      <c r="E40">
        <v>34</v>
      </c>
      <c r="F40">
        <v>42.031177336829799</v>
      </c>
      <c r="G40">
        <v>1.6666665481955201</v>
      </c>
      <c r="H40">
        <v>1387.5</v>
      </c>
      <c r="I40">
        <v>151.92387998104101</v>
      </c>
      <c r="J40">
        <v>0.66903661872317499</v>
      </c>
      <c r="K40">
        <v>0.75542398408291001</v>
      </c>
      <c r="L40">
        <v>0.95689655172413801</v>
      </c>
      <c r="M40" t="s">
        <v>96</v>
      </c>
      <c r="N40" t="s">
        <v>18</v>
      </c>
      <c r="O40" t="s">
        <v>19</v>
      </c>
      <c r="P40" s="1">
        <v>0.86162371959830897</v>
      </c>
      <c r="Q40" t="s">
        <v>20</v>
      </c>
    </row>
    <row r="41" spans="1:17" x14ac:dyDescent="0.35">
      <c r="A41">
        <v>38</v>
      </c>
      <c r="B41">
        <v>3868</v>
      </c>
      <c r="C41" t="s">
        <v>2520</v>
      </c>
      <c r="D41">
        <v>40</v>
      </c>
      <c r="E41">
        <v>25</v>
      </c>
      <c r="F41">
        <v>28.768136958757999</v>
      </c>
      <c r="G41">
        <v>1.6</v>
      </c>
      <c r="H41">
        <v>650</v>
      </c>
      <c r="I41">
        <v>118.284270763397</v>
      </c>
      <c r="J41">
        <v>0.41073488331004099</v>
      </c>
      <c r="K41">
        <v>0.58380690481408204</v>
      </c>
      <c r="L41">
        <v>0.85245901639344301</v>
      </c>
      <c r="M41" t="s">
        <v>96</v>
      </c>
      <c r="N41" t="s">
        <v>18</v>
      </c>
      <c r="O41" t="s">
        <v>19</v>
      </c>
      <c r="P41" s="1">
        <v>0.86150496187723102</v>
      </c>
      <c r="Q41" t="s">
        <v>20</v>
      </c>
    </row>
    <row r="42" spans="1:17" x14ac:dyDescent="0.35">
      <c r="A42">
        <v>39</v>
      </c>
      <c r="B42">
        <v>3544</v>
      </c>
      <c r="C42" t="s">
        <v>748</v>
      </c>
      <c r="D42">
        <v>30</v>
      </c>
      <c r="E42">
        <v>35</v>
      </c>
      <c r="F42">
        <v>32.654833007009799</v>
      </c>
      <c r="G42">
        <v>0.85714285714285698</v>
      </c>
      <c r="H42">
        <v>837.5</v>
      </c>
      <c r="I42">
        <v>109.497473835945</v>
      </c>
      <c r="J42">
        <v>0.43085053248970301</v>
      </c>
      <c r="K42">
        <v>0.87778161414344502</v>
      </c>
      <c r="L42">
        <v>0.98529411764705899</v>
      </c>
      <c r="M42" t="s">
        <v>17</v>
      </c>
      <c r="N42" t="s">
        <v>18</v>
      </c>
      <c r="O42" t="s">
        <v>19</v>
      </c>
      <c r="P42" s="1">
        <v>0.85989108926914504</v>
      </c>
      <c r="Q42" t="s">
        <v>20</v>
      </c>
    </row>
    <row r="43" spans="1:17" x14ac:dyDescent="0.35">
      <c r="A43">
        <v>40</v>
      </c>
      <c r="B43">
        <v>1566</v>
      </c>
      <c r="C43" t="s">
        <v>2246</v>
      </c>
      <c r="D43">
        <v>86</v>
      </c>
      <c r="E43">
        <v>138</v>
      </c>
      <c r="F43">
        <v>78.986541696685904</v>
      </c>
      <c r="G43">
        <v>0.62499996546002401</v>
      </c>
      <c r="H43">
        <v>4900</v>
      </c>
      <c r="I43">
        <v>541.12697839736904</v>
      </c>
      <c r="J43">
        <v>0.81605599525425598</v>
      </c>
      <c r="K43">
        <v>0.210284649431356</v>
      </c>
      <c r="L43">
        <v>0.56647398843930596</v>
      </c>
      <c r="M43" t="s">
        <v>96</v>
      </c>
      <c r="N43" t="s">
        <v>18</v>
      </c>
      <c r="O43" t="s">
        <v>19</v>
      </c>
      <c r="P43" s="1">
        <v>0.85946533633164901</v>
      </c>
      <c r="Q43" t="s">
        <v>20</v>
      </c>
    </row>
    <row r="44" spans="1:17" x14ac:dyDescent="0.35">
      <c r="A44">
        <v>41</v>
      </c>
      <c r="B44">
        <v>2200</v>
      </c>
      <c r="C44" t="s">
        <v>709</v>
      </c>
      <c r="D44">
        <v>84</v>
      </c>
      <c r="E44">
        <v>52</v>
      </c>
      <c r="F44">
        <v>56.980354852130098</v>
      </c>
      <c r="G44">
        <v>1.6065572933602701</v>
      </c>
      <c r="H44">
        <v>2550</v>
      </c>
      <c r="I44">
        <v>271.42135381698603</v>
      </c>
      <c r="J44">
        <v>0.48521788925707798</v>
      </c>
      <c r="K44">
        <v>0.43497271936286802</v>
      </c>
      <c r="L44">
        <v>0.766917293233083</v>
      </c>
      <c r="M44" t="s">
        <v>96</v>
      </c>
      <c r="N44" t="s">
        <v>18</v>
      </c>
      <c r="O44" t="s">
        <v>19</v>
      </c>
      <c r="P44" s="1">
        <v>0.85902057939857301</v>
      </c>
      <c r="Q44" t="s">
        <v>20</v>
      </c>
    </row>
    <row r="45" spans="1:17" x14ac:dyDescent="0.35">
      <c r="A45">
        <v>42</v>
      </c>
      <c r="B45">
        <v>3686</v>
      </c>
      <c r="C45" t="s">
        <v>2521</v>
      </c>
      <c r="D45">
        <v>21</v>
      </c>
      <c r="E45">
        <v>49</v>
      </c>
      <c r="F45">
        <v>30.9019361618552</v>
      </c>
      <c r="G45">
        <v>0.42857144233366601</v>
      </c>
      <c r="H45">
        <v>750</v>
      </c>
      <c r="I45">
        <v>120.710676908493</v>
      </c>
      <c r="J45">
        <v>0.84744460064026705</v>
      </c>
      <c r="K45">
        <v>0.64681451431220605</v>
      </c>
      <c r="L45">
        <v>0.92307692307692302</v>
      </c>
      <c r="M45" t="s">
        <v>17</v>
      </c>
      <c r="N45" t="s">
        <v>18</v>
      </c>
      <c r="O45" t="s">
        <v>19</v>
      </c>
      <c r="P45" s="1">
        <v>0.85889220037359104</v>
      </c>
      <c r="Q45" t="s">
        <v>20</v>
      </c>
    </row>
    <row r="46" spans="1:17" x14ac:dyDescent="0.35">
      <c r="A46">
        <v>43</v>
      </c>
      <c r="B46">
        <v>3532</v>
      </c>
      <c r="C46" t="s">
        <v>2522</v>
      </c>
      <c r="D46">
        <v>25</v>
      </c>
      <c r="E46">
        <v>42</v>
      </c>
      <c r="F46">
        <v>32.654833007009799</v>
      </c>
      <c r="G46">
        <v>0.58333331460140003</v>
      </c>
      <c r="H46">
        <v>837.5</v>
      </c>
      <c r="I46">
        <v>117.78174459934201</v>
      </c>
      <c r="J46">
        <v>0.76681586867284401</v>
      </c>
      <c r="K46">
        <v>0.75864519939410702</v>
      </c>
      <c r="L46">
        <v>0.94366197183098599</v>
      </c>
      <c r="M46" t="s">
        <v>96</v>
      </c>
      <c r="N46" t="s">
        <v>18</v>
      </c>
      <c r="O46" t="s">
        <v>19</v>
      </c>
      <c r="P46" s="1">
        <v>0.85864963137359496</v>
      </c>
      <c r="Q46" t="s">
        <v>20</v>
      </c>
    </row>
    <row r="47" spans="1:17" x14ac:dyDescent="0.35">
      <c r="A47">
        <v>44</v>
      </c>
      <c r="B47">
        <v>3104</v>
      </c>
      <c r="C47" t="s">
        <v>1407</v>
      </c>
      <c r="D47">
        <v>60</v>
      </c>
      <c r="E47">
        <v>25</v>
      </c>
      <c r="F47">
        <v>38.678889139475203</v>
      </c>
      <c r="G47">
        <v>2.4</v>
      </c>
      <c r="H47">
        <v>1175</v>
      </c>
      <c r="I47">
        <v>146.56854152679401</v>
      </c>
      <c r="J47">
        <v>0.76863280282632096</v>
      </c>
      <c r="K47">
        <v>0.68733142119479795</v>
      </c>
      <c r="L47">
        <v>0.95918367346938804</v>
      </c>
      <c r="M47" t="s">
        <v>96</v>
      </c>
      <c r="N47" t="s">
        <v>18</v>
      </c>
      <c r="O47" t="s">
        <v>19</v>
      </c>
      <c r="P47" s="1">
        <v>0.85857703253807005</v>
      </c>
      <c r="Q47" t="s">
        <v>20</v>
      </c>
    </row>
    <row r="48" spans="1:17" x14ac:dyDescent="0.35">
      <c r="A48">
        <v>45</v>
      </c>
      <c r="B48">
        <v>879</v>
      </c>
      <c r="C48" t="s">
        <v>619</v>
      </c>
      <c r="D48">
        <v>99</v>
      </c>
      <c r="E48">
        <v>179</v>
      </c>
      <c r="F48">
        <v>118.882122064507</v>
      </c>
      <c r="G48">
        <v>0.55555554372127403</v>
      </c>
      <c r="H48">
        <v>11100</v>
      </c>
      <c r="I48">
        <v>532.84270763397205</v>
      </c>
      <c r="J48">
        <v>0.71825621120666805</v>
      </c>
      <c r="K48">
        <v>0.491286454116377</v>
      </c>
      <c r="L48">
        <v>0.77419354838709697</v>
      </c>
      <c r="M48" t="s">
        <v>445</v>
      </c>
      <c r="N48" t="s">
        <v>18</v>
      </c>
      <c r="O48" t="s">
        <v>19</v>
      </c>
      <c r="P48" s="1">
        <v>0.85828290217177705</v>
      </c>
      <c r="Q48" t="s">
        <v>20</v>
      </c>
    </row>
    <row r="49" spans="1:17" x14ac:dyDescent="0.35">
      <c r="A49">
        <v>46</v>
      </c>
      <c r="B49">
        <v>4689</v>
      </c>
      <c r="C49" t="s">
        <v>2523</v>
      </c>
      <c r="D49">
        <v>18</v>
      </c>
      <c r="E49">
        <v>25</v>
      </c>
      <c r="F49">
        <v>21.1100412282238</v>
      </c>
      <c r="G49">
        <v>0.71428576933466403</v>
      </c>
      <c r="H49">
        <v>350</v>
      </c>
      <c r="I49">
        <v>72.426406145095797</v>
      </c>
      <c r="J49">
        <v>0.69549415917144997</v>
      </c>
      <c r="K49">
        <v>0.83846325929359999</v>
      </c>
      <c r="L49">
        <v>0.96551724137931005</v>
      </c>
      <c r="M49" t="s">
        <v>96</v>
      </c>
      <c r="N49" t="s">
        <v>18</v>
      </c>
      <c r="O49" t="s">
        <v>19</v>
      </c>
      <c r="P49" s="1">
        <v>0.85776063197841301</v>
      </c>
      <c r="Q49" t="s">
        <v>20</v>
      </c>
    </row>
    <row r="50" spans="1:17" x14ac:dyDescent="0.35">
      <c r="A50">
        <v>47</v>
      </c>
      <c r="B50">
        <v>2621</v>
      </c>
      <c r="C50" t="s">
        <v>2524</v>
      </c>
      <c r="D50">
        <v>50</v>
      </c>
      <c r="E50">
        <v>45</v>
      </c>
      <c r="F50">
        <v>47.371771104696101</v>
      </c>
      <c r="G50">
        <v>1.1111111111111101</v>
      </c>
      <c r="H50">
        <v>1762.5</v>
      </c>
      <c r="I50">
        <v>157.78174459934201</v>
      </c>
      <c r="J50">
        <v>0.57284490398711896</v>
      </c>
      <c r="K50">
        <v>0.88966290370644197</v>
      </c>
      <c r="L50">
        <v>0.972413793103448</v>
      </c>
      <c r="M50" t="s">
        <v>309</v>
      </c>
      <c r="N50" t="s">
        <v>18</v>
      </c>
      <c r="O50" t="s">
        <v>19</v>
      </c>
      <c r="P50" s="1">
        <v>0.85767931500266803</v>
      </c>
      <c r="Q50" t="s">
        <v>20</v>
      </c>
    </row>
    <row r="51" spans="1:17" x14ac:dyDescent="0.35">
      <c r="A51">
        <v>48</v>
      </c>
      <c r="B51">
        <v>1252</v>
      </c>
      <c r="C51" t="s">
        <v>1873</v>
      </c>
      <c r="D51">
        <v>155</v>
      </c>
      <c r="E51">
        <v>81</v>
      </c>
      <c r="F51">
        <v>93.645274116548094</v>
      </c>
      <c r="G51">
        <v>1.9207049021020599</v>
      </c>
      <c r="H51">
        <v>6887.5</v>
      </c>
      <c r="I51">
        <v>523.34523379802704</v>
      </c>
      <c r="J51">
        <v>0.74475204063739298</v>
      </c>
      <c r="K51">
        <v>0.31600570938517297</v>
      </c>
      <c r="L51">
        <v>0.64747356051703897</v>
      </c>
      <c r="M51" t="s">
        <v>17</v>
      </c>
      <c r="N51" t="s">
        <v>18</v>
      </c>
      <c r="O51" t="s">
        <v>19</v>
      </c>
      <c r="P51" s="1">
        <v>0.85757824642533698</v>
      </c>
      <c r="Q51" t="s">
        <v>20</v>
      </c>
    </row>
    <row r="52" spans="1:17" x14ac:dyDescent="0.35">
      <c r="A52">
        <v>49</v>
      </c>
      <c r="B52">
        <v>1549</v>
      </c>
      <c r="C52" t="s">
        <v>1635</v>
      </c>
      <c r="D52">
        <v>110</v>
      </c>
      <c r="E52">
        <v>70</v>
      </c>
      <c r="F52">
        <v>79.688658097414503</v>
      </c>
      <c r="G52">
        <v>1.5714285714285701</v>
      </c>
      <c r="H52">
        <v>4987.5</v>
      </c>
      <c r="I52">
        <v>338.49242150783499</v>
      </c>
      <c r="J52">
        <v>0.65176306071415102</v>
      </c>
      <c r="K52">
        <v>0.54700950553954997</v>
      </c>
      <c r="L52">
        <v>0.854389721627409</v>
      </c>
      <c r="M52" t="s">
        <v>96</v>
      </c>
      <c r="N52" t="s">
        <v>18</v>
      </c>
      <c r="O52" t="s">
        <v>19</v>
      </c>
      <c r="P52" s="1">
        <v>0.85741277838698304</v>
      </c>
      <c r="Q52" t="s">
        <v>20</v>
      </c>
    </row>
    <row r="53" spans="1:17" x14ac:dyDescent="0.35">
      <c r="A53">
        <v>50</v>
      </c>
      <c r="B53">
        <v>2038</v>
      </c>
      <c r="C53" t="s">
        <v>1700</v>
      </c>
      <c r="D53">
        <v>57</v>
      </c>
      <c r="E53">
        <v>130</v>
      </c>
      <c r="F53">
        <v>61.6749798532298</v>
      </c>
      <c r="G53">
        <v>0.44078946357536303</v>
      </c>
      <c r="H53">
        <v>2987.5</v>
      </c>
      <c r="I53">
        <v>405.06096303462999</v>
      </c>
      <c r="J53">
        <v>0.88606922100407004</v>
      </c>
      <c r="K53">
        <v>0.22881105110219599</v>
      </c>
      <c r="L53">
        <v>0.56235294117647106</v>
      </c>
      <c r="M53" t="s">
        <v>96</v>
      </c>
      <c r="N53" t="s">
        <v>18</v>
      </c>
      <c r="O53" t="s">
        <v>19</v>
      </c>
      <c r="P53" s="1">
        <v>0.85593290213183204</v>
      </c>
      <c r="Q53" t="s">
        <v>20</v>
      </c>
    </row>
    <row r="54" spans="1:17" x14ac:dyDescent="0.35">
      <c r="A54">
        <v>51</v>
      </c>
      <c r="B54">
        <v>2745</v>
      </c>
      <c r="C54" t="s">
        <v>2525</v>
      </c>
      <c r="D54">
        <v>71</v>
      </c>
      <c r="E54">
        <v>36</v>
      </c>
      <c r="F54">
        <v>45.135166683820501</v>
      </c>
      <c r="G54">
        <v>1.9368421879294799</v>
      </c>
      <c r="H54">
        <v>1600</v>
      </c>
      <c r="I54">
        <v>198.99494767189</v>
      </c>
      <c r="J54">
        <v>0.42432962182884498</v>
      </c>
      <c r="K54">
        <v>0.50774510637038495</v>
      </c>
      <c r="L54">
        <v>0.78527607361963203</v>
      </c>
      <c r="M54" t="s">
        <v>96</v>
      </c>
      <c r="N54" t="s">
        <v>18</v>
      </c>
      <c r="O54" t="s">
        <v>19</v>
      </c>
      <c r="P54" s="1">
        <v>0.855368914446758</v>
      </c>
      <c r="Q54" t="s">
        <v>20</v>
      </c>
    </row>
    <row r="55" spans="1:17" x14ac:dyDescent="0.35">
      <c r="A55">
        <v>52</v>
      </c>
      <c r="B55">
        <v>3292</v>
      </c>
      <c r="C55" t="s">
        <v>2526</v>
      </c>
      <c r="D55">
        <v>30</v>
      </c>
      <c r="E55">
        <v>45</v>
      </c>
      <c r="F55">
        <v>35.904805236128901</v>
      </c>
      <c r="G55">
        <v>0.66666666666666696</v>
      </c>
      <c r="H55">
        <v>1012.5</v>
      </c>
      <c r="I55">
        <v>129.49747383594499</v>
      </c>
      <c r="J55">
        <v>0.48376564794112198</v>
      </c>
      <c r="K55">
        <v>0.75872134617768405</v>
      </c>
      <c r="L55">
        <v>0.96428571428571397</v>
      </c>
      <c r="M55" t="s">
        <v>96</v>
      </c>
      <c r="N55" t="s">
        <v>18</v>
      </c>
      <c r="O55" t="s">
        <v>19</v>
      </c>
      <c r="P55" s="1">
        <v>0.85502094663897399</v>
      </c>
      <c r="Q55" t="s">
        <v>20</v>
      </c>
    </row>
    <row r="56" spans="1:17" x14ac:dyDescent="0.35">
      <c r="A56">
        <v>53</v>
      </c>
      <c r="B56">
        <v>3808</v>
      </c>
      <c r="C56" t="s">
        <v>2527</v>
      </c>
      <c r="D56">
        <v>35</v>
      </c>
      <c r="E56">
        <v>30</v>
      </c>
      <c r="F56">
        <v>29.316150714175201</v>
      </c>
      <c r="G56">
        <v>1.1666666666666701</v>
      </c>
      <c r="H56">
        <v>675</v>
      </c>
      <c r="I56">
        <v>112.426406145096</v>
      </c>
      <c r="J56">
        <v>0.55908769626594901</v>
      </c>
      <c r="K56">
        <v>0.67108414859789101</v>
      </c>
      <c r="L56">
        <v>0.9</v>
      </c>
      <c r="M56" t="s">
        <v>24</v>
      </c>
      <c r="N56" t="s">
        <v>18</v>
      </c>
      <c r="O56" t="s">
        <v>19</v>
      </c>
      <c r="P56" s="1">
        <v>0.85459771410833896</v>
      </c>
      <c r="Q56" t="s">
        <v>20</v>
      </c>
    </row>
    <row r="57" spans="1:17" x14ac:dyDescent="0.35">
      <c r="A57">
        <v>54</v>
      </c>
      <c r="B57">
        <v>1133</v>
      </c>
      <c r="C57" t="s">
        <v>1417</v>
      </c>
      <c r="D57">
        <v>105</v>
      </c>
      <c r="E57">
        <v>100</v>
      </c>
      <c r="F57">
        <v>101.082873655727</v>
      </c>
      <c r="G57">
        <v>1.0465116323438699</v>
      </c>
      <c r="H57">
        <v>8025</v>
      </c>
      <c r="I57">
        <v>352.13203072547901</v>
      </c>
      <c r="J57">
        <v>0.68825447569182896</v>
      </c>
      <c r="K57">
        <v>0.81328702281175502</v>
      </c>
      <c r="L57">
        <v>0.95111111111111102</v>
      </c>
      <c r="M57" t="s">
        <v>309</v>
      </c>
      <c r="N57" t="s">
        <v>18</v>
      </c>
      <c r="O57" t="s">
        <v>19</v>
      </c>
      <c r="P57" s="1">
        <v>0.85457463838547698</v>
      </c>
      <c r="Q57" t="s">
        <v>20</v>
      </c>
    </row>
    <row r="58" spans="1:17" x14ac:dyDescent="0.35">
      <c r="A58">
        <v>55</v>
      </c>
      <c r="B58">
        <v>4010</v>
      </c>
      <c r="C58" t="s">
        <v>2528</v>
      </c>
      <c r="D58">
        <v>30</v>
      </c>
      <c r="E58">
        <v>25</v>
      </c>
      <c r="F58">
        <v>27.350104799285699</v>
      </c>
      <c r="G58">
        <v>1.2</v>
      </c>
      <c r="H58">
        <v>587.5</v>
      </c>
      <c r="I58">
        <v>95.355338454246507</v>
      </c>
      <c r="J58">
        <v>0.54898283858655805</v>
      </c>
      <c r="K58">
        <v>0.81194705517060795</v>
      </c>
      <c r="L58">
        <v>0.95918367346938804</v>
      </c>
      <c r="M58" t="s">
        <v>96</v>
      </c>
      <c r="N58" t="s">
        <v>18</v>
      </c>
      <c r="O58" t="s">
        <v>19</v>
      </c>
      <c r="P58" s="1">
        <v>0.85436407770592704</v>
      </c>
      <c r="Q58" t="s">
        <v>20</v>
      </c>
    </row>
    <row r="59" spans="1:17" x14ac:dyDescent="0.35">
      <c r="A59">
        <v>56</v>
      </c>
      <c r="B59">
        <v>4371</v>
      </c>
      <c r="C59" t="s">
        <v>2529</v>
      </c>
      <c r="D59">
        <v>20</v>
      </c>
      <c r="E59">
        <v>30</v>
      </c>
      <c r="F59">
        <v>23.601743597065699</v>
      </c>
      <c r="G59">
        <v>0.66666666666666696</v>
      </c>
      <c r="H59">
        <v>437.5</v>
      </c>
      <c r="I59">
        <v>85.355338454246507</v>
      </c>
      <c r="J59">
        <v>0.69855732405134296</v>
      </c>
      <c r="K59">
        <v>0.75461692893260901</v>
      </c>
      <c r="L59">
        <v>0.92105263157894701</v>
      </c>
      <c r="M59" t="s">
        <v>51</v>
      </c>
      <c r="N59" t="s">
        <v>18</v>
      </c>
      <c r="O59" t="s">
        <v>19</v>
      </c>
      <c r="P59" s="1">
        <v>0.85393317649164402</v>
      </c>
      <c r="Q59" t="s">
        <v>20</v>
      </c>
    </row>
    <row r="60" spans="1:17" x14ac:dyDescent="0.35">
      <c r="A60">
        <v>57</v>
      </c>
      <c r="B60">
        <v>2296</v>
      </c>
      <c r="C60" t="s">
        <v>674</v>
      </c>
      <c r="D60">
        <v>50</v>
      </c>
      <c r="E60">
        <v>60</v>
      </c>
      <c r="F60">
        <v>54.554536345004699</v>
      </c>
      <c r="G60">
        <v>0.83333333333333304</v>
      </c>
      <c r="H60">
        <v>2337.5</v>
      </c>
      <c r="I60">
        <v>187.78174459934201</v>
      </c>
      <c r="J60">
        <v>0.634819929336085</v>
      </c>
      <c r="K60">
        <v>0.83301868778275101</v>
      </c>
      <c r="L60">
        <v>0.95408163265306101</v>
      </c>
      <c r="M60" t="s">
        <v>96</v>
      </c>
      <c r="N60" t="s">
        <v>18</v>
      </c>
      <c r="O60" t="s">
        <v>19</v>
      </c>
      <c r="P60" s="1">
        <v>0.85384726924103904</v>
      </c>
      <c r="Q60" t="s">
        <v>20</v>
      </c>
    </row>
    <row r="61" spans="1:17" x14ac:dyDescent="0.35">
      <c r="A61">
        <v>58</v>
      </c>
      <c r="B61">
        <v>2685</v>
      </c>
      <c r="C61" t="s">
        <v>1662</v>
      </c>
      <c r="D61">
        <v>47</v>
      </c>
      <c r="E61">
        <v>47</v>
      </c>
      <c r="F61">
        <v>46.008268203902297</v>
      </c>
      <c r="G61">
        <v>1</v>
      </c>
      <c r="H61">
        <v>1662.5</v>
      </c>
      <c r="I61">
        <v>157.78174459934201</v>
      </c>
      <c r="J61">
        <v>0.65064234462690795</v>
      </c>
      <c r="K61">
        <v>0.83918557583657305</v>
      </c>
      <c r="L61">
        <v>0.95</v>
      </c>
      <c r="M61" t="s">
        <v>96</v>
      </c>
      <c r="N61" t="s">
        <v>18</v>
      </c>
      <c r="O61" t="s">
        <v>19</v>
      </c>
      <c r="P61" s="1">
        <v>0.85351582314833896</v>
      </c>
      <c r="Q61" t="s">
        <v>20</v>
      </c>
    </row>
    <row r="62" spans="1:17" x14ac:dyDescent="0.35">
      <c r="A62">
        <v>59</v>
      </c>
      <c r="B62">
        <v>2302</v>
      </c>
      <c r="C62" t="s">
        <v>1852</v>
      </c>
      <c r="D62">
        <v>63</v>
      </c>
      <c r="E62">
        <v>49</v>
      </c>
      <c r="F62">
        <v>54.408473067246199</v>
      </c>
      <c r="G62">
        <v>1.2727272022320499</v>
      </c>
      <c r="H62">
        <v>2325</v>
      </c>
      <c r="I62">
        <v>193.13708305358901</v>
      </c>
      <c r="J62">
        <v>0.57407035378247895</v>
      </c>
      <c r="K62">
        <v>0.78325195092493705</v>
      </c>
      <c r="L62">
        <v>0.94416243654822296</v>
      </c>
      <c r="M62" t="s">
        <v>96</v>
      </c>
      <c r="N62" t="s">
        <v>18</v>
      </c>
      <c r="O62" t="s">
        <v>19</v>
      </c>
      <c r="P62" s="1">
        <v>0.852434952885187</v>
      </c>
      <c r="Q62" t="s">
        <v>20</v>
      </c>
    </row>
    <row r="63" spans="1:17" x14ac:dyDescent="0.35">
      <c r="A63">
        <v>60</v>
      </c>
      <c r="B63">
        <v>3025</v>
      </c>
      <c r="C63" t="s">
        <v>2530</v>
      </c>
      <c r="D63">
        <v>40</v>
      </c>
      <c r="E63">
        <v>44</v>
      </c>
      <c r="F63">
        <v>40.291195310356997</v>
      </c>
      <c r="G63">
        <v>0.90624999664206896</v>
      </c>
      <c r="H63">
        <v>1275</v>
      </c>
      <c r="I63">
        <v>140.71067690849301</v>
      </c>
      <c r="J63">
        <v>0.60866086624132898</v>
      </c>
      <c r="K63">
        <v>0.80921876341769505</v>
      </c>
      <c r="L63">
        <v>0.95327102803738295</v>
      </c>
      <c r="M63" t="s">
        <v>96</v>
      </c>
      <c r="N63" t="s">
        <v>18</v>
      </c>
      <c r="O63" t="s">
        <v>19</v>
      </c>
      <c r="P63" s="1">
        <v>0.85241268892688604</v>
      </c>
      <c r="Q63" t="s">
        <v>20</v>
      </c>
    </row>
    <row r="64" spans="1:17" x14ac:dyDescent="0.35">
      <c r="A64">
        <v>61</v>
      </c>
      <c r="B64">
        <v>1220</v>
      </c>
      <c r="C64" t="s">
        <v>1074</v>
      </c>
      <c r="D64">
        <v>107</v>
      </c>
      <c r="E64">
        <v>142</v>
      </c>
      <c r="F64">
        <v>95.912229203118599</v>
      </c>
      <c r="G64">
        <v>0.75480055927475698</v>
      </c>
      <c r="H64">
        <v>7225</v>
      </c>
      <c r="I64">
        <v>472.13203072547901</v>
      </c>
      <c r="J64">
        <v>0.59884282300380198</v>
      </c>
      <c r="K64">
        <v>0.40730597884623498</v>
      </c>
      <c r="L64">
        <v>0.721598002496879</v>
      </c>
      <c r="M64" t="s">
        <v>96</v>
      </c>
      <c r="N64" t="s">
        <v>18</v>
      </c>
      <c r="O64" t="s">
        <v>19</v>
      </c>
      <c r="P64" s="1">
        <v>0.85215648212705697</v>
      </c>
      <c r="Q64" t="s">
        <v>20</v>
      </c>
    </row>
    <row r="65" spans="1:17" x14ac:dyDescent="0.35">
      <c r="A65">
        <v>62</v>
      </c>
      <c r="B65">
        <v>2366</v>
      </c>
      <c r="C65" t="s">
        <v>2531</v>
      </c>
      <c r="D65">
        <v>55</v>
      </c>
      <c r="E65">
        <v>60</v>
      </c>
      <c r="F65">
        <v>53.374839403457898</v>
      </c>
      <c r="G65">
        <v>0.91666666666666696</v>
      </c>
      <c r="H65">
        <v>2237.5</v>
      </c>
      <c r="I65">
        <v>191.92387998104101</v>
      </c>
      <c r="J65">
        <v>0.57741779565539797</v>
      </c>
      <c r="K65">
        <v>0.76333447699812795</v>
      </c>
      <c r="L65">
        <v>0.93229166666666696</v>
      </c>
      <c r="M65" t="s">
        <v>17</v>
      </c>
      <c r="N65" t="s">
        <v>18</v>
      </c>
      <c r="O65" t="s">
        <v>19</v>
      </c>
      <c r="P65" s="1">
        <v>0.85197009669248103</v>
      </c>
      <c r="Q65" t="s">
        <v>20</v>
      </c>
    </row>
    <row r="66" spans="1:17" x14ac:dyDescent="0.35">
      <c r="A66">
        <v>63</v>
      </c>
      <c r="B66">
        <v>3558</v>
      </c>
      <c r="C66" t="s">
        <v>2532</v>
      </c>
      <c r="D66">
        <v>49</v>
      </c>
      <c r="E66">
        <v>31</v>
      </c>
      <c r="F66">
        <v>32.410224072142903</v>
      </c>
      <c r="G66">
        <v>1.5750000095414001</v>
      </c>
      <c r="H66">
        <v>825</v>
      </c>
      <c r="I66">
        <v>150.71067690849301</v>
      </c>
      <c r="J66">
        <v>0.254386651825043</v>
      </c>
      <c r="K66">
        <v>0.45643167093571002</v>
      </c>
      <c r="L66">
        <v>0.74157303370786498</v>
      </c>
      <c r="M66" t="s">
        <v>96</v>
      </c>
      <c r="N66" t="s">
        <v>18</v>
      </c>
      <c r="O66" t="s">
        <v>19</v>
      </c>
      <c r="P66" s="1">
        <v>0.85183474606572696</v>
      </c>
      <c r="Q66" t="s">
        <v>20</v>
      </c>
    </row>
    <row r="67" spans="1:17" x14ac:dyDescent="0.35">
      <c r="A67">
        <v>64</v>
      </c>
      <c r="B67">
        <v>3267</v>
      </c>
      <c r="C67" t="s">
        <v>2533</v>
      </c>
      <c r="D67">
        <v>35</v>
      </c>
      <c r="E67">
        <v>40</v>
      </c>
      <c r="F67">
        <v>36.345371475096101</v>
      </c>
      <c r="G67">
        <v>0.875</v>
      </c>
      <c r="H67">
        <v>1037.5</v>
      </c>
      <c r="I67">
        <v>135.355338454247</v>
      </c>
      <c r="J67">
        <v>0.62197575717183096</v>
      </c>
      <c r="K67">
        <v>0.71161843637292599</v>
      </c>
      <c r="L67">
        <v>0.93258426966292096</v>
      </c>
      <c r="M67" t="s">
        <v>96</v>
      </c>
      <c r="N67" t="s">
        <v>18</v>
      </c>
      <c r="O67" t="s">
        <v>19</v>
      </c>
      <c r="P67" s="1">
        <v>0.85157338756610002</v>
      </c>
      <c r="Q67" t="s">
        <v>20</v>
      </c>
    </row>
    <row r="68" spans="1:17" x14ac:dyDescent="0.35">
      <c r="A68">
        <v>65</v>
      </c>
      <c r="B68">
        <v>4181</v>
      </c>
      <c r="C68" t="s">
        <v>2534</v>
      </c>
      <c r="D68">
        <v>42</v>
      </c>
      <c r="E68">
        <v>18</v>
      </c>
      <c r="F68">
        <v>25.5447698497515</v>
      </c>
      <c r="G68">
        <v>2.40000005394797</v>
      </c>
      <c r="H68">
        <v>512.5</v>
      </c>
      <c r="I68">
        <v>103.63960921764399</v>
      </c>
      <c r="J68">
        <v>0.44542544807074103</v>
      </c>
      <c r="K68">
        <v>0.59958698912770403</v>
      </c>
      <c r="L68">
        <v>0.93181818181818199</v>
      </c>
      <c r="M68" t="s">
        <v>96</v>
      </c>
      <c r="N68" t="s">
        <v>18</v>
      </c>
      <c r="O68" t="s">
        <v>19</v>
      </c>
      <c r="P68" s="1">
        <v>0.85135975831325295</v>
      </c>
      <c r="Q68" t="s">
        <v>20</v>
      </c>
    </row>
    <row r="69" spans="1:17" x14ac:dyDescent="0.35">
      <c r="A69">
        <v>66</v>
      </c>
      <c r="B69">
        <v>3524</v>
      </c>
      <c r="C69" t="s">
        <v>890</v>
      </c>
      <c r="D69">
        <v>42</v>
      </c>
      <c r="E69">
        <v>28</v>
      </c>
      <c r="F69">
        <v>32.897623212397697</v>
      </c>
      <c r="G69">
        <v>1.50000008429371</v>
      </c>
      <c r="H69">
        <v>850</v>
      </c>
      <c r="I69">
        <v>116.56854152679399</v>
      </c>
      <c r="J69">
        <v>0.44824684753857102</v>
      </c>
      <c r="K69">
        <v>0.78607876462890702</v>
      </c>
      <c r="L69">
        <v>0.97142857142857097</v>
      </c>
      <c r="M69" t="s">
        <v>96</v>
      </c>
      <c r="N69" t="s">
        <v>18</v>
      </c>
      <c r="O69" t="s">
        <v>19</v>
      </c>
      <c r="P69" s="1">
        <v>0.851111406621611</v>
      </c>
      <c r="Q69" t="s">
        <v>20</v>
      </c>
    </row>
    <row r="70" spans="1:17" x14ac:dyDescent="0.35">
      <c r="A70">
        <v>67</v>
      </c>
      <c r="B70">
        <v>2512</v>
      </c>
      <c r="C70" t="s">
        <v>1049</v>
      </c>
      <c r="D70">
        <v>52</v>
      </c>
      <c r="E70">
        <v>50</v>
      </c>
      <c r="F70">
        <v>49.5074350336915</v>
      </c>
      <c r="G70">
        <v>1.03999996185303</v>
      </c>
      <c r="H70">
        <v>1925</v>
      </c>
      <c r="I70">
        <v>178.99494767189</v>
      </c>
      <c r="J70">
        <v>0.67795183150232197</v>
      </c>
      <c r="K70">
        <v>0.75502103695838996</v>
      </c>
      <c r="L70">
        <v>0.92771084337349397</v>
      </c>
      <c r="M70" t="s">
        <v>96</v>
      </c>
      <c r="N70" t="s">
        <v>18</v>
      </c>
      <c r="O70" t="s">
        <v>19</v>
      </c>
      <c r="P70" s="1">
        <v>0.85106196964838998</v>
      </c>
      <c r="Q70" t="s">
        <v>20</v>
      </c>
    </row>
    <row r="71" spans="1:17" x14ac:dyDescent="0.35">
      <c r="A71">
        <v>68</v>
      </c>
      <c r="B71">
        <v>482</v>
      </c>
      <c r="C71" t="s">
        <v>507</v>
      </c>
      <c r="D71">
        <v>219</v>
      </c>
      <c r="E71">
        <v>168</v>
      </c>
      <c r="F71">
        <v>160.2238818676</v>
      </c>
      <c r="G71">
        <v>1.30185192043017</v>
      </c>
      <c r="H71">
        <v>20162.5</v>
      </c>
      <c r="I71">
        <v>845.47726452350605</v>
      </c>
      <c r="J71">
        <v>0.78167949899187605</v>
      </c>
      <c r="K71">
        <v>0.35444624288036097</v>
      </c>
      <c r="L71">
        <v>0.70283224400871502</v>
      </c>
      <c r="M71" t="s">
        <v>96</v>
      </c>
      <c r="N71" t="s">
        <v>18</v>
      </c>
      <c r="O71" t="s">
        <v>19</v>
      </c>
      <c r="P71" s="1">
        <v>0.85059318541506101</v>
      </c>
      <c r="Q71" t="s">
        <v>20</v>
      </c>
    </row>
    <row r="72" spans="1:17" x14ac:dyDescent="0.35">
      <c r="A72">
        <v>69</v>
      </c>
      <c r="B72">
        <v>3099</v>
      </c>
      <c r="C72" t="s">
        <v>2535</v>
      </c>
      <c r="D72">
        <v>55</v>
      </c>
      <c r="E72">
        <v>35</v>
      </c>
      <c r="F72">
        <v>38.8840836252188</v>
      </c>
      <c r="G72">
        <v>1.5714285714285701</v>
      </c>
      <c r="H72">
        <v>1187.5</v>
      </c>
      <c r="I72">
        <v>153.63960921764399</v>
      </c>
      <c r="J72">
        <v>0.70305334954990595</v>
      </c>
      <c r="K72">
        <v>0.63217467591356202</v>
      </c>
      <c r="L72">
        <v>0.88785046728971995</v>
      </c>
      <c r="M72" t="s">
        <v>96</v>
      </c>
      <c r="N72" t="s">
        <v>18</v>
      </c>
      <c r="O72" t="s">
        <v>19</v>
      </c>
      <c r="P72" s="1">
        <v>0.850536683327896</v>
      </c>
      <c r="Q72" t="s">
        <v>20</v>
      </c>
    </row>
    <row r="73" spans="1:17" x14ac:dyDescent="0.35">
      <c r="A73">
        <v>70</v>
      </c>
      <c r="B73">
        <v>2828</v>
      </c>
      <c r="C73" t="s">
        <v>2536</v>
      </c>
      <c r="D73">
        <v>60</v>
      </c>
      <c r="E73">
        <v>75</v>
      </c>
      <c r="F73">
        <v>43.519464872555098</v>
      </c>
      <c r="G73">
        <v>0.8</v>
      </c>
      <c r="H73">
        <v>1487.5</v>
      </c>
      <c r="I73">
        <v>254.35028612613701</v>
      </c>
      <c r="J73">
        <v>0.55799072952348505</v>
      </c>
      <c r="K73">
        <v>0.28893647982849402</v>
      </c>
      <c r="L73">
        <v>0.536036036036036</v>
      </c>
      <c r="M73" t="s">
        <v>96</v>
      </c>
      <c r="N73" t="s">
        <v>18</v>
      </c>
      <c r="O73" t="s">
        <v>19</v>
      </c>
      <c r="P73" s="1">
        <v>0.84996213910149199</v>
      </c>
      <c r="Q73" t="s">
        <v>20</v>
      </c>
    </row>
    <row r="74" spans="1:17" x14ac:dyDescent="0.35">
      <c r="A74">
        <v>71</v>
      </c>
      <c r="B74">
        <v>1044</v>
      </c>
      <c r="C74" t="s">
        <v>1732</v>
      </c>
      <c r="D74">
        <v>154</v>
      </c>
      <c r="E74">
        <v>103</v>
      </c>
      <c r="F74">
        <v>106.00159896099601</v>
      </c>
      <c r="G74">
        <v>1.4917695425733699</v>
      </c>
      <c r="H74">
        <v>8825</v>
      </c>
      <c r="I74">
        <v>506.27416610717802</v>
      </c>
      <c r="J74">
        <v>0.57622207080619903</v>
      </c>
      <c r="K74">
        <v>0.43266627447761902</v>
      </c>
      <c r="L74">
        <v>0.77074235807860303</v>
      </c>
      <c r="M74" t="s">
        <v>96</v>
      </c>
      <c r="N74" t="s">
        <v>18</v>
      </c>
      <c r="O74" t="s">
        <v>19</v>
      </c>
      <c r="P74" s="1">
        <v>0.84964324182148099</v>
      </c>
      <c r="Q74" t="s">
        <v>20</v>
      </c>
    </row>
    <row r="75" spans="1:17" x14ac:dyDescent="0.35">
      <c r="A75">
        <v>72</v>
      </c>
      <c r="B75">
        <v>3982</v>
      </c>
      <c r="C75" t="s">
        <v>2537</v>
      </c>
      <c r="D75">
        <v>30</v>
      </c>
      <c r="E75">
        <v>25</v>
      </c>
      <c r="F75">
        <v>27.639531957706801</v>
      </c>
      <c r="G75">
        <v>1.2</v>
      </c>
      <c r="H75">
        <v>600</v>
      </c>
      <c r="I75">
        <v>92.426406145095797</v>
      </c>
      <c r="J75">
        <v>0.61759461191541498</v>
      </c>
      <c r="K75">
        <v>0.882610279798969</v>
      </c>
      <c r="L75">
        <v>0.97959183673469397</v>
      </c>
      <c r="M75" t="s">
        <v>96</v>
      </c>
      <c r="N75" t="s">
        <v>18</v>
      </c>
      <c r="O75" t="s">
        <v>19</v>
      </c>
      <c r="P75" s="1">
        <v>0.84950040355457102</v>
      </c>
      <c r="Q75" t="s">
        <v>20</v>
      </c>
    </row>
    <row r="76" spans="1:17" x14ac:dyDescent="0.35">
      <c r="A76">
        <v>73</v>
      </c>
      <c r="B76">
        <v>1928</v>
      </c>
      <c r="C76" t="s">
        <v>1681</v>
      </c>
      <c r="D76">
        <v>63</v>
      </c>
      <c r="E76">
        <v>77</v>
      </c>
      <c r="F76">
        <v>65.674187911160104</v>
      </c>
      <c r="G76">
        <v>0.81451614703405795</v>
      </c>
      <c r="H76">
        <v>3387.5</v>
      </c>
      <c r="I76">
        <v>256.06601536274002</v>
      </c>
      <c r="J76">
        <v>0.69522580408981005</v>
      </c>
      <c r="K76">
        <v>0.64921011981186405</v>
      </c>
      <c r="L76">
        <v>0.86305732484076403</v>
      </c>
      <c r="M76" t="s">
        <v>96</v>
      </c>
      <c r="N76" t="s">
        <v>18</v>
      </c>
      <c r="O76" t="s">
        <v>19</v>
      </c>
      <c r="P76" s="1">
        <v>0.84939279894317599</v>
      </c>
      <c r="Q76" t="s">
        <v>20</v>
      </c>
    </row>
    <row r="77" spans="1:17" x14ac:dyDescent="0.35">
      <c r="A77">
        <v>74</v>
      </c>
      <c r="B77">
        <v>3293</v>
      </c>
      <c r="C77" t="s">
        <v>2538</v>
      </c>
      <c r="D77">
        <v>42</v>
      </c>
      <c r="E77">
        <v>35</v>
      </c>
      <c r="F77">
        <v>35.904805236128901</v>
      </c>
      <c r="G77">
        <v>1.2000000269739799</v>
      </c>
      <c r="H77">
        <v>1012.5</v>
      </c>
      <c r="I77">
        <v>133.63960921764399</v>
      </c>
      <c r="J77">
        <v>0.63183707210151696</v>
      </c>
      <c r="K77">
        <v>0.71241737339120204</v>
      </c>
      <c r="L77">
        <v>0.931034482758621</v>
      </c>
      <c r="M77" t="s">
        <v>96</v>
      </c>
      <c r="N77" t="s">
        <v>18</v>
      </c>
      <c r="O77" t="s">
        <v>19</v>
      </c>
      <c r="P77" s="1">
        <v>0.84935965461487495</v>
      </c>
      <c r="Q77" t="s">
        <v>20</v>
      </c>
    </row>
    <row r="78" spans="1:17" x14ac:dyDescent="0.35">
      <c r="A78">
        <v>75</v>
      </c>
      <c r="B78">
        <v>3237</v>
      </c>
      <c r="C78" t="s">
        <v>2539</v>
      </c>
      <c r="D78">
        <v>64</v>
      </c>
      <c r="E78">
        <v>48</v>
      </c>
      <c r="F78">
        <v>36.780660900548099</v>
      </c>
      <c r="G78">
        <v>1.33333339956071</v>
      </c>
      <c r="H78">
        <v>1062.5</v>
      </c>
      <c r="I78">
        <v>302.634556889534</v>
      </c>
      <c r="J78">
        <v>0.55602735732282005</v>
      </c>
      <c r="K78">
        <v>0.14578128306344701</v>
      </c>
      <c r="L78">
        <v>0.456989247311828</v>
      </c>
      <c r="M78" t="s">
        <v>96</v>
      </c>
      <c r="N78" t="s">
        <v>18</v>
      </c>
      <c r="O78" t="s">
        <v>19</v>
      </c>
      <c r="P78" s="1">
        <v>0.84908071122627005</v>
      </c>
      <c r="Q78" t="s">
        <v>20</v>
      </c>
    </row>
    <row r="79" spans="1:17" x14ac:dyDescent="0.35">
      <c r="A79">
        <v>76</v>
      </c>
      <c r="B79">
        <v>2606</v>
      </c>
      <c r="C79" t="s">
        <v>1303</v>
      </c>
      <c r="D79">
        <v>40</v>
      </c>
      <c r="E79">
        <v>60</v>
      </c>
      <c r="F79">
        <v>47.873073648171903</v>
      </c>
      <c r="G79">
        <v>0.66666666666666696</v>
      </c>
      <c r="H79">
        <v>1800</v>
      </c>
      <c r="I79">
        <v>170.71067690849301</v>
      </c>
      <c r="J79">
        <v>0.758727340400003</v>
      </c>
      <c r="K79">
        <v>0.77617741261639805</v>
      </c>
      <c r="L79">
        <v>0.95364238410596003</v>
      </c>
      <c r="M79" t="s">
        <v>96</v>
      </c>
      <c r="N79" t="s">
        <v>18</v>
      </c>
      <c r="O79" t="s">
        <v>19</v>
      </c>
      <c r="P79" s="1">
        <v>0.84891396521485796</v>
      </c>
      <c r="Q79" t="s">
        <v>20</v>
      </c>
    </row>
    <row r="80" spans="1:17" x14ac:dyDescent="0.35">
      <c r="A80">
        <v>77</v>
      </c>
      <c r="B80">
        <v>1740</v>
      </c>
      <c r="C80" t="s">
        <v>2022</v>
      </c>
      <c r="D80">
        <v>67</v>
      </c>
      <c r="E80">
        <v>88</v>
      </c>
      <c r="F80">
        <v>72.030904095365798</v>
      </c>
      <c r="G80">
        <v>0.75999990289366104</v>
      </c>
      <c r="H80">
        <v>4075</v>
      </c>
      <c r="I80">
        <v>261.42135381698603</v>
      </c>
      <c r="J80">
        <v>0.78833354439818704</v>
      </c>
      <c r="K80">
        <v>0.74929935422259797</v>
      </c>
      <c r="L80">
        <v>0.94219653179190799</v>
      </c>
      <c r="M80" t="s">
        <v>96</v>
      </c>
      <c r="N80" t="s">
        <v>18</v>
      </c>
      <c r="O80" t="s">
        <v>19</v>
      </c>
      <c r="P80" s="1">
        <v>0.84886617668060604</v>
      </c>
      <c r="Q80" t="s">
        <v>20</v>
      </c>
    </row>
    <row r="81" spans="1:17" x14ac:dyDescent="0.35">
      <c r="A81">
        <v>78</v>
      </c>
      <c r="B81">
        <v>1694</v>
      </c>
      <c r="C81" t="s">
        <v>2292</v>
      </c>
      <c r="D81">
        <v>104</v>
      </c>
      <c r="E81">
        <v>80</v>
      </c>
      <c r="F81">
        <v>74.314712710800194</v>
      </c>
      <c r="G81">
        <v>1.3112034700783</v>
      </c>
      <c r="H81">
        <v>4337.5</v>
      </c>
      <c r="I81">
        <v>356.776692271233</v>
      </c>
      <c r="J81">
        <v>0.65310056485137202</v>
      </c>
      <c r="K81">
        <v>0.42820960275411601</v>
      </c>
      <c r="L81">
        <v>0.70242914979757098</v>
      </c>
      <c r="M81" t="s">
        <v>17</v>
      </c>
      <c r="N81" t="s">
        <v>18</v>
      </c>
      <c r="O81" t="s">
        <v>19</v>
      </c>
      <c r="P81" s="1">
        <v>0.84874458102541805</v>
      </c>
      <c r="Q81" t="s">
        <v>20</v>
      </c>
    </row>
    <row r="82" spans="1:17" x14ac:dyDescent="0.35">
      <c r="A82">
        <v>79</v>
      </c>
      <c r="B82">
        <v>1789</v>
      </c>
      <c r="C82" t="s">
        <v>1586</v>
      </c>
      <c r="D82">
        <v>71</v>
      </c>
      <c r="E82">
        <v>106</v>
      </c>
      <c r="F82">
        <v>70.467256399459302</v>
      </c>
      <c r="G82">
        <v>0.66666666666666696</v>
      </c>
      <c r="H82">
        <v>3900</v>
      </c>
      <c r="I82">
        <v>309.70562458038302</v>
      </c>
      <c r="J82">
        <v>0.67669223452028504</v>
      </c>
      <c r="K82">
        <v>0.51094750841768299</v>
      </c>
      <c r="L82">
        <v>0.75</v>
      </c>
      <c r="M82" t="s">
        <v>96</v>
      </c>
      <c r="N82" t="s">
        <v>18</v>
      </c>
      <c r="O82" t="s">
        <v>19</v>
      </c>
      <c r="P82" s="1">
        <v>0.84852427170612299</v>
      </c>
      <c r="Q82" t="s">
        <v>20</v>
      </c>
    </row>
    <row r="83" spans="1:17" x14ac:dyDescent="0.35">
      <c r="A83">
        <v>80</v>
      </c>
      <c r="B83">
        <v>1876</v>
      </c>
      <c r="C83" t="s">
        <v>1798</v>
      </c>
      <c r="D83">
        <v>54</v>
      </c>
      <c r="E83">
        <v>121</v>
      </c>
      <c r="F83">
        <v>67.349208444635906</v>
      </c>
      <c r="G83">
        <v>0.44522147996681199</v>
      </c>
      <c r="H83">
        <v>3562.5</v>
      </c>
      <c r="I83">
        <v>312.634556889534</v>
      </c>
      <c r="J83">
        <v>0.91143554839136398</v>
      </c>
      <c r="K83">
        <v>0.45802667896369698</v>
      </c>
      <c r="L83">
        <v>0.80281690140845097</v>
      </c>
      <c r="M83" t="s">
        <v>96</v>
      </c>
      <c r="N83" t="s">
        <v>18</v>
      </c>
      <c r="O83" t="s">
        <v>19</v>
      </c>
      <c r="P83" s="1">
        <v>0.84852350867897297</v>
      </c>
      <c r="Q83" t="s">
        <v>20</v>
      </c>
    </row>
    <row r="84" spans="1:17" x14ac:dyDescent="0.35">
      <c r="A84">
        <v>81</v>
      </c>
      <c r="B84">
        <v>1791</v>
      </c>
      <c r="C84" t="s">
        <v>978</v>
      </c>
      <c r="D84">
        <v>148</v>
      </c>
      <c r="E84">
        <v>75</v>
      </c>
      <c r="F84">
        <v>70.354237471228004</v>
      </c>
      <c r="G84">
        <v>1.97309436654757</v>
      </c>
      <c r="H84">
        <v>3887.5</v>
      </c>
      <c r="I84">
        <v>548.19804608821903</v>
      </c>
      <c r="J84">
        <v>0.76077436158507905</v>
      </c>
      <c r="K84">
        <v>0.16255685917402199</v>
      </c>
      <c r="L84">
        <v>0.50242326332794796</v>
      </c>
      <c r="M84" t="s">
        <v>96</v>
      </c>
      <c r="N84" t="s">
        <v>18</v>
      </c>
      <c r="O84" t="s">
        <v>19</v>
      </c>
      <c r="P84" s="1">
        <v>0.84804501764627505</v>
      </c>
      <c r="Q84" t="s">
        <v>20</v>
      </c>
    </row>
    <row r="85" spans="1:17" x14ac:dyDescent="0.35">
      <c r="A85">
        <v>82</v>
      </c>
      <c r="B85">
        <v>2516</v>
      </c>
      <c r="C85" t="s">
        <v>2540</v>
      </c>
      <c r="D85">
        <v>45</v>
      </c>
      <c r="E85">
        <v>65</v>
      </c>
      <c r="F85">
        <v>49.5074350336915</v>
      </c>
      <c r="G85">
        <v>0.68571428362210396</v>
      </c>
      <c r="H85">
        <v>1925</v>
      </c>
      <c r="I85">
        <v>184.85281229019199</v>
      </c>
      <c r="J85">
        <v>0.68473363814918398</v>
      </c>
      <c r="K85">
        <v>0.70792699525542302</v>
      </c>
      <c r="L85">
        <v>0.91124260355029596</v>
      </c>
      <c r="M85" t="s">
        <v>96</v>
      </c>
      <c r="N85" t="s">
        <v>18</v>
      </c>
      <c r="O85" t="s">
        <v>19</v>
      </c>
      <c r="P85" s="1">
        <v>0.84787303214648402</v>
      </c>
      <c r="Q85" t="s">
        <v>20</v>
      </c>
    </row>
    <row r="86" spans="1:17" x14ac:dyDescent="0.35">
      <c r="A86">
        <v>83</v>
      </c>
      <c r="B86">
        <v>2929</v>
      </c>
      <c r="C86" t="s">
        <v>733</v>
      </c>
      <c r="D86">
        <v>54</v>
      </c>
      <c r="E86">
        <v>40</v>
      </c>
      <c r="F86">
        <v>41.841419359420001</v>
      </c>
      <c r="G86">
        <v>1.33333337282371</v>
      </c>
      <c r="H86">
        <v>1375</v>
      </c>
      <c r="I86">
        <v>160.71067690849301</v>
      </c>
      <c r="J86">
        <v>0.58920717270598799</v>
      </c>
      <c r="K86">
        <v>0.66899535370735896</v>
      </c>
      <c r="L86">
        <v>0.84615384615384603</v>
      </c>
      <c r="M86" t="s">
        <v>96</v>
      </c>
      <c r="N86" t="s">
        <v>18</v>
      </c>
      <c r="O86" t="s">
        <v>19</v>
      </c>
      <c r="P86" s="1">
        <v>0.84768387801495304</v>
      </c>
      <c r="Q86" t="s">
        <v>20</v>
      </c>
    </row>
    <row r="87" spans="1:17" x14ac:dyDescent="0.35">
      <c r="A87">
        <v>84</v>
      </c>
      <c r="B87">
        <v>2036</v>
      </c>
      <c r="C87" t="s">
        <v>2278</v>
      </c>
      <c r="D87">
        <v>50</v>
      </c>
      <c r="E87">
        <v>115</v>
      </c>
      <c r="F87">
        <v>61.6749798532298</v>
      </c>
      <c r="G87">
        <v>0.434782608695652</v>
      </c>
      <c r="H87">
        <v>2987.5</v>
      </c>
      <c r="I87">
        <v>308.49242150783499</v>
      </c>
      <c r="J87">
        <v>0.79603998491823702</v>
      </c>
      <c r="K87">
        <v>0.39448344201771601</v>
      </c>
      <c r="L87">
        <v>0.730886850152905</v>
      </c>
      <c r="M87" t="s">
        <v>17</v>
      </c>
      <c r="N87" t="s">
        <v>18</v>
      </c>
      <c r="O87" t="s">
        <v>19</v>
      </c>
      <c r="P87" s="1">
        <v>0.84764417905502998</v>
      </c>
      <c r="Q87" t="s">
        <v>20</v>
      </c>
    </row>
    <row r="88" spans="1:17" x14ac:dyDescent="0.35">
      <c r="A88">
        <v>85</v>
      </c>
      <c r="B88">
        <v>2058</v>
      </c>
      <c r="C88" t="s">
        <v>2140</v>
      </c>
      <c r="D88">
        <v>70</v>
      </c>
      <c r="E88">
        <v>55</v>
      </c>
      <c r="F88">
        <v>61.026434176923303</v>
      </c>
      <c r="G88">
        <v>1.27272727272727</v>
      </c>
      <c r="H88">
        <v>2925</v>
      </c>
      <c r="I88">
        <v>208.99494767189</v>
      </c>
      <c r="J88">
        <v>0.64916860270299004</v>
      </c>
      <c r="K88">
        <v>0.84151945257336003</v>
      </c>
      <c r="L88">
        <v>0.96694214876033102</v>
      </c>
      <c r="M88" t="s">
        <v>17</v>
      </c>
      <c r="N88" t="s">
        <v>18</v>
      </c>
      <c r="O88" t="s">
        <v>19</v>
      </c>
      <c r="P88" s="1">
        <v>0.84755481371722396</v>
      </c>
      <c r="Q88" t="s">
        <v>20</v>
      </c>
    </row>
    <row r="89" spans="1:17" x14ac:dyDescent="0.35">
      <c r="A89">
        <v>86</v>
      </c>
      <c r="B89">
        <v>1956</v>
      </c>
      <c r="C89" t="s">
        <v>2267</v>
      </c>
      <c r="D89">
        <v>57</v>
      </c>
      <c r="E89">
        <v>82</v>
      </c>
      <c r="F89">
        <v>64.574449351176497</v>
      </c>
      <c r="G89">
        <v>0.68617025152978905</v>
      </c>
      <c r="H89">
        <v>3275</v>
      </c>
      <c r="I89">
        <v>233.13708305358901</v>
      </c>
      <c r="J89">
        <v>0.70379693108737895</v>
      </c>
      <c r="K89">
        <v>0.75717881004696097</v>
      </c>
      <c r="L89">
        <v>0.91608391608391604</v>
      </c>
      <c r="M89" t="s">
        <v>17</v>
      </c>
      <c r="N89" t="s">
        <v>18</v>
      </c>
      <c r="O89" t="s">
        <v>19</v>
      </c>
      <c r="P89" s="1">
        <v>0.84696742298454197</v>
      </c>
      <c r="Q89" t="s">
        <v>20</v>
      </c>
    </row>
    <row r="90" spans="1:17" x14ac:dyDescent="0.35">
      <c r="A90">
        <v>87</v>
      </c>
      <c r="B90">
        <v>3254</v>
      </c>
      <c r="C90" t="s">
        <v>2541</v>
      </c>
      <c r="D90">
        <v>46</v>
      </c>
      <c r="E90">
        <v>32</v>
      </c>
      <c r="F90">
        <v>36.563663957157303</v>
      </c>
      <c r="G90">
        <v>1.44444452769749</v>
      </c>
      <c r="H90">
        <v>1050</v>
      </c>
      <c r="I90">
        <v>130.71067690849301</v>
      </c>
      <c r="J90">
        <v>0.57034799328069596</v>
      </c>
      <c r="K90">
        <v>0.77228399699016204</v>
      </c>
      <c r="L90">
        <v>0.94382022471910099</v>
      </c>
      <c r="M90" t="s">
        <v>96</v>
      </c>
      <c r="N90" t="s">
        <v>18</v>
      </c>
      <c r="O90" t="s">
        <v>19</v>
      </c>
      <c r="P90" s="1">
        <v>0.84689311401009704</v>
      </c>
      <c r="Q90" t="s">
        <v>20</v>
      </c>
    </row>
    <row r="91" spans="1:17" x14ac:dyDescent="0.35">
      <c r="A91">
        <v>88</v>
      </c>
      <c r="B91">
        <v>849</v>
      </c>
      <c r="C91" t="s">
        <v>305</v>
      </c>
      <c r="D91">
        <v>69</v>
      </c>
      <c r="E91">
        <v>276</v>
      </c>
      <c r="F91">
        <v>121.33355774887799</v>
      </c>
      <c r="G91">
        <v>0.25144506105263797</v>
      </c>
      <c r="H91">
        <v>11562.5</v>
      </c>
      <c r="I91">
        <v>638.90872299671196</v>
      </c>
      <c r="J91">
        <v>0.94145548847771998</v>
      </c>
      <c r="K91">
        <v>0.35594588342454297</v>
      </c>
      <c r="L91">
        <v>0.85253456221198198</v>
      </c>
      <c r="M91" t="s">
        <v>17</v>
      </c>
      <c r="N91" t="s">
        <v>18</v>
      </c>
      <c r="O91" t="s">
        <v>19</v>
      </c>
      <c r="P91" s="1">
        <v>0.84688999930341502</v>
      </c>
      <c r="Q91" t="s">
        <v>20</v>
      </c>
    </row>
    <row r="92" spans="1:17" x14ac:dyDescent="0.35">
      <c r="A92">
        <v>89</v>
      </c>
      <c r="B92">
        <v>822</v>
      </c>
      <c r="C92" t="s">
        <v>448</v>
      </c>
      <c r="D92">
        <v>127</v>
      </c>
      <c r="E92">
        <v>146</v>
      </c>
      <c r="F92">
        <v>123.67210692444399</v>
      </c>
      <c r="G92">
        <v>0.86854459665410499</v>
      </c>
      <c r="H92">
        <v>12012.5</v>
      </c>
      <c r="I92">
        <v>531.62950456142403</v>
      </c>
      <c r="J92">
        <v>0.689566763537379</v>
      </c>
      <c r="K92">
        <v>0.53410311831014101</v>
      </c>
      <c r="L92">
        <v>0.80351170568561903</v>
      </c>
      <c r="M92" t="s">
        <v>96</v>
      </c>
      <c r="N92" t="s">
        <v>18</v>
      </c>
      <c r="O92" t="s">
        <v>19</v>
      </c>
      <c r="P92" s="1">
        <v>0.84604328631285897</v>
      </c>
      <c r="Q92" t="s">
        <v>20</v>
      </c>
    </row>
    <row r="93" spans="1:17" x14ac:dyDescent="0.35">
      <c r="A93">
        <v>90</v>
      </c>
      <c r="B93">
        <v>4543</v>
      </c>
      <c r="C93" t="s">
        <v>2542</v>
      </c>
      <c r="D93">
        <v>18</v>
      </c>
      <c r="E93">
        <v>28</v>
      </c>
      <c r="F93">
        <v>22.212166116452401</v>
      </c>
      <c r="G93">
        <v>0.62500006322027901</v>
      </c>
      <c r="H93">
        <v>387.5</v>
      </c>
      <c r="I93">
        <v>75.355338454246507</v>
      </c>
      <c r="J93">
        <v>0.706587880679451</v>
      </c>
      <c r="K93">
        <v>0.85753829084890998</v>
      </c>
      <c r="L93">
        <v>1</v>
      </c>
      <c r="M93" t="s">
        <v>17</v>
      </c>
      <c r="N93" t="s">
        <v>18</v>
      </c>
      <c r="O93" t="s">
        <v>19</v>
      </c>
      <c r="P93" s="1">
        <v>0.84582932623990004</v>
      </c>
      <c r="Q93" t="s">
        <v>20</v>
      </c>
    </row>
    <row r="94" spans="1:17" x14ac:dyDescent="0.35">
      <c r="A94">
        <v>91</v>
      </c>
      <c r="B94">
        <v>1301</v>
      </c>
      <c r="C94" t="s">
        <v>2017</v>
      </c>
      <c r="D94">
        <v>95</v>
      </c>
      <c r="E94">
        <v>130</v>
      </c>
      <c r="F94">
        <v>90.972836829344601</v>
      </c>
      <c r="G94">
        <v>0.73076923076923095</v>
      </c>
      <c r="H94">
        <v>6500</v>
      </c>
      <c r="I94">
        <v>507.98989534378097</v>
      </c>
      <c r="J94">
        <v>0.52648520927015197</v>
      </c>
      <c r="K94">
        <v>0.31652868493543201</v>
      </c>
      <c r="L94">
        <v>0.65</v>
      </c>
      <c r="M94" t="s">
        <v>96</v>
      </c>
      <c r="N94" t="s">
        <v>18</v>
      </c>
      <c r="O94" t="s">
        <v>19</v>
      </c>
      <c r="P94" s="1">
        <v>0.84533187683552802</v>
      </c>
      <c r="Q94" t="s">
        <v>20</v>
      </c>
    </row>
    <row r="96" spans="1:17" x14ac:dyDescent="0.35">
      <c r="L96" t="s">
        <v>24</v>
      </c>
      <c r="M96">
        <f>COUNTIF($M$4:$M$94,M4)</f>
        <v>8</v>
      </c>
      <c r="N96" s="7">
        <f>M96/91*100</f>
        <v>8.791208791208792</v>
      </c>
    </row>
    <row r="97" spans="12:14" x14ac:dyDescent="0.35">
      <c r="L97" t="s">
        <v>17</v>
      </c>
      <c r="M97">
        <f t="shared" ref="M97:M98" si="0">COUNTIF($M$4:$M$94,M5)</f>
        <v>15</v>
      </c>
      <c r="N97" s="7">
        <f t="shared" ref="N97:N102" si="1">M97/91*100</f>
        <v>16.483516483516482</v>
      </c>
    </row>
    <row r="98" spans="12:14" x14ac:dyDescent="0.35">
      <c r="L98" t="s">
        <v>309</v>
      </c>
      <c r="M98">
        <f t="shared" si="0"/>
        <v>9</v>
      </c>
      <c r="N98" s="7">
        <f t="shared" si="1"/>
        <v>9.8901098901098905</v>
      </c>
    </row>
    <row r="99" spans="12:14" x14ac:dyDescent="0.35">
      <c r="L99" t="s">
        <v>445</v>
      </c>
      <c r="M99">
        <f>COUNTIF($M$4:$M$94,M8)</f>
        <v>3</v>
      </c>
      <c r="N99" s="7">
        <f t="shared" si="1"/>
        <v>3.296703296703297</v>
      </c>
    </row>
    <row r="100" spans="12:14" x14ac:dyDescent="0.35">
      <c r="L100" t="s">
        <v>96</v>
      </c>
      <c r="M100">
        <f>COUNTIF($M$4:$M$94,M84)</f>
        <v>52</v>
      </c>
      <c r="N100" s="7">
        <f t="shared" si="1"/>
        <v>57.142857142857139</v>
      </c>
    </row>
    <row r="101" spans="12:14" x14ac:dyDescent="0.35">
      <c r="L101" t="s">
        <v>51</v>
      </c>
      <c r="M101">
        <f>COUNTIF($M$4:$M$94,M59)</f>
        <v>4</v>
      </c>
      <c r="N101" s="7">
        <f t="shared" si="1"/>
        <v>4.395604395604396</v>
      </c>
    </row>
    <row r="102" spans="12:14" x14ac:dyDescent="0.35">
      <c r="M102">
        <f>SUM(M96:M101)</f>
        <v>91</v>
      </c>
      <c r="N102">
        <f t="shared" si="1"/>
        <v>100</v>
      </c>
    </row>
  </sheetData>
  <autoFilter ref="A3:Q94" xr:uid="{5F6A23AA-FDA2-4510-9CFD-3D9053C42D25}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73A54-463D-4530-8F14-9DB4970796CB}">
  <dimension ref="A2:Q492"/>
  <sheetViews>
    <sheetView workbookViewId="0">
      <selection activeCell="C2" sqref="C2"/>
    </sheetView>
  </sheetViews>
  <sheetFormatPr defaultRowHeight="14.5" x14ac:dyDescent="0.35"/>
  <sheetData>
    <row r="2" spans="1:17" x14ac:dyDescent="0.35">
      <c r="B2" t="s">
        <v>3275</v>
      </c>
      <c r="C2">
        <v>2.1299999999999999E-2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661</v>
      </c>
      <c r="C4" t="s">
        <v>1031</v>
      </c>
      <c r="D4">
        <v>127</v>
      </c>
      <c r="E4">
        <v>156</v>
      </c>
      <c r="F4">
        <v>138.140065428963</v>
      </c>
      <c r="G4">
        <v>0.81431765342339402</v>
      </c>
      <c r="H4">
        <v>14987.5</v>
      </c>
      <c r="I4">
        <v>477.48736917972599</v>
      </c>
      <c r="J4">
        <v>0.77721493954665499</v>
      </c>
      <c r="K4">
        <v>0.82606702153699396</v>
      </c>
      <c r="L4">
        <v>0.96537842190016099</v>
      </c>
      <c r="M4" t="s">
        <v>959</v>
      </c>
      <c r="N4" t="s">
        <v>18</v>
      </c>
      <c r="O4" t="s">
        <v>19</v>
      </c>
      <c r="P4" s="1">
        <v>0.94496588460614095</v>
      </c>
      <c r="Q4" t="s">
        <v>20</v>
      </c>
    </row>
    <row r="5" spans="1:17" x14ac:dyDescent="0.35">
      <c r="A5">
        <v>2</v>
      </c>
      <c r="B5">
        <v>160</v>
      </c>
      <c r="C5" t="s">
        <v>196</v>
      </c>
      <c r="D5">
        <v>274</v>
      </c>
      <c r="E5">
        <v>417</v>
      </c>
      <c r="F5">
        <v>299.39282548076397</v>
      </c>
      <c r="G5">
        <v>0.65730340470720705</v>
      </c>
      <c r="H5">
        <v>70400</v>
      </c>
      <c r="I5">
        <v>1676.10171675682</v>
      </c>
      <c r="J5">
        <v>0.83601903945992795</v>
      </c>
      <c r="K5">
        <v>0.31490661335097903</v>
      </c>
      <c r="L5">
        <v>0.77405167674546405</v>
      </c>
      <c r="M5" t="s">
        <v>959</v>
      </c>
      <c r="N5" t="s">
        <v>18</v>
      </c>
      <c r="O5" t="s">
        <v>19</v>
      </c>
      <c r="P5" s="1">
        <v>0.93726499831064303</v>
      </c>
      <c r="Q5" t="s">
        <v>20</v>
      </c>
    </row>
    <row r="6" spans="1:17" x14ac:dyDescent="0.35">
      <c r="A6">
        <v>3</v>
      </c>
      <c r="B6">
        <v>425</v>
      </c>
      <c r="C6" t="s">
        <v>302</v>
      </c>
      <c r="D6">
        <v>224</v>
      </c>
      <c r="E6">
        <v>176</v>
      </c>
      <c r="F6">
        <v>182.25157509135201</v>
      </c>
      <c r="G6">
        <v>1.2701225529054101</v>
      </c>
      <c r="H6">
        <v>26087.5</v>
      </c>
      <c r="I6">
        <v>797.19299376010895</v>
      </c>
      <c r="J6">
        <v>0.63319805159841502</v>
      </c>
      <c r="K6">
        <v>0.515840432262898</v>
      </c>
      <c r="L6">
        <v>0.85079494496534902</v>
      </c>
      <c r="M6" t="s">
        <v>959</v>
      </c>
      <c r="N6" t="s">
        <v>18</v>
      </c>
      <c r="O6" t="s">
        <v>19</v>
      </c>
      <c r="P6" s="1">
        <v>0.93676021040691204</v>
      </c>
      <c r="Q6" t="s">
        <v>20</v>
      </c>
    </row>
    <row r="7" spans="1:17" x14ac:dyDescent="0.35">
      <c r="A7">
        <v>4</v>
      </c>
      <c r="B7">
        <v>197</v>
      </c>
      <c r="C7" t="s">
        <v>479</v>
      </c>
      <c r="D7">
        <v>213</v>
      </c>
      <c r="E7">
        <v>318</v>
      </c>
      <c r="F7">
        <v>269.07170719438898</v>
      </c>
      <c r="G7">
        <v>0.67142850883634597</v>
      </c>
      <c r="H7">
        <v>56862.5</v>
      </c>
      <c r="I7">
        <v>958.90872299671196</v>
      </c>
      <c r="J7">
        <v>0.75172870957457805</v>
      </c>
      <c r="K7">
        <v>0.77710781270826401</v>
      </c>
      <c r="L7">
        <v>0.95207199665131903</v>
      </c>
      <c r="M7" t="s">
        <v>959</v>
      </c>
      <c r="N7" t="s">
        <v>18</v>
      </c>
      <c r="O7" t="s">
        <v>19</v>
      </c>
      <c r="P7" s="1">
        <v>0.93526966752641305</v>
      </c>
      <c r="Q7" t="s">
        <v>20</v>
      </c>
    </row>
    <row r="8" spans="1:17" x14ac:dyDescent="0.35">
      <c r="A8">
        <v>5</v>
      </c>
      <c r="B8">
        <v>175</v>
      </c>
      <c r="C8" t="s">
        <v>1012</v>
      </c>
      <c r="D8">
        <v>376</v>
      </c>
      <c r="E8">
        <v>230</v>
      </c>
      <c r="F8">
        <v>285.23675588636303</v>
      </c>
      <c r="G8">
        <v>1.63241584244713</v>
      </c>
      <c r="H8">
        <v>63900</v>
      </c>
      <c r="I8">
        <v>1163.2590091228501</v>
      </c>
      <c r="J8">
        <v>0.57859394510926598</v>
      </c>
      <c r="K8">
        <v>0.59341411566912905</v>
      </c>
      <c r="L8">
        <v>0.891990926539871</v>
      </c>
      <c r="M8" t="s">
        <v>959</v>
      </c>
      <c r="N8" t="s">
        <v>18</v>
      </c>
      <c r="O8" t="s">
        <v>19</v>
      </c>
      <c r="P8" s="1">
        <v>0.93448553865346995</v>
      </c>
      <c r="Q8" t="s">
        <v>20</v>
      </c>
    </row>
    <row r="9" spans="1:17" x14ac:dyDescent="0.35">
      <c r="A9">
        <v>6</v>
      </c>
      <c r="B9">
        <v>504</v>
      </c>
      <c r="C9" t="s">
        <v>198</v>
      </c>
      <c r="D9">
        <v>158</v>
      </c>
      <c r="E9">
        <v>166</v>
      </c>
      <c r="F9">
        <v>165.54902959674601</v>
      </c>
      <c r="G9">
        <v>0.95238101529524699</v>
      </c>
      <c r="H9">
        <v>21525</v>
      </c>
      <c r="I9">
        <v>578.70057225227401</v>
      </c>
      <c r="J9">
        <v>0.67438299257488699</v>
      </c>
      <c r="K9">
        <v>0.80769091982624297</v>
      </c>
      <c r="L9">
        <v>0.95826377295492504</v>
      </c>
      <c r="M9" t="s">
        <v>959</v>
      </c>
      <c r="N9" t="s">
        <v>18</v>
      </c>
      <c r="O9" t="s">
        <v>19</v>
      </c>
      <c r="P9" s="1">
        <v>0.93263954808601801</v>
      </c>
      <c r="Q9" t="s">
        <v>20</v>
      </c>
    </row>
    <row r="10" spans="1:17" x14ac:dyDescent="0.35">
      <c r="A10">
        <v>7</v>
      </c>
      <c r="B10">
        <v>1183</v>
      </c>
      <c r="C10" t="s">
        <v>1560</v>
      </c>
      <c r="D10">
        <v>63</v>
      </c>
      <c r="E10">
        <v>136</v>
      </c>
      <c r="F10">
        <v>85.934797139831204</v>
      </c>
      <c r="G10">
        <v>0.45901637968838099</v>
      </c>
      <c r="H10">
        <v>5800</v>
      </c>
      <c r="I10">
        <v>357.98989534378097</v>
      </c>
      <c r="J10">
        <v>0.85869082903062899</v>
      </c>
      <c r="K10">
        <v>0.56871714472190404</v>
      </c>
      <c r="L10">
        <v>0.86567164179104505</v>
      </c>
      <c r="M10" t="s">
        <v>959</v>
      </c>
      <c r="N10" t="s">
        <v>18</v>
      </c>
      <c r="O10" t="s">
        <v>19</v>
      </c>
      <c r="P10" s="1">
        <v>0.931376118264719</v>
      </c>
      <c r="Q10" t="s">
        <v>20</v>
      </c>
    </row>
    <row r="11" spans="1:17" x14ac:dyDescent="0.35">
      <c r="A11">
        <v>8</v>
      </c>
      <c r="B11">
        <v>1419</v>
      </c>
      <c r="C11" t="s">
        <v>1685</v>
      </c>
      <c r="D11">
        <v>60</v>
      </c>
      <c r="E11">
        <v>86</v>
      </c>
      <c r="F11">
        <v>69.213898799779003</v>
      </c>
      <c r="G11">
        <v>0.69767438765794698</v>
      </c>
      <c r="H11">
        <v>3762.5</v>
      </c>
      <c r="I11">
        <v>246.06601536273999</v>
      </c>
      <c r="J11">
        <v>0.75971035088280403</v>
      </c>
      <c r="K11">
        <v>0.78087784166045904</v>
      </c>
      <c r="L11">
        <v>0.93769470404984401</v>
      </c>
      <c r="M11" t="s">
        <v>959</v>
      </c>
      <c r="N11" t="s">
        <v>18</v>
      </c>
      <c r="O11" t="s">
        <v>19</v>
      </c>
      <c r="P11" s="1">
        <v>0.92661255173249502</v>
      </c>
      <c r="Q11" t="s">
        <v>20</v>
      </c>
    </row>
    <row r="12" spans="1:17" x14ac:dyDescent="0.35">
      <c r="A12">
        <v>9</v>
      </c>
      <c r="B12">
        <v>42</v>
      </c>
      <c r="C12" t="s">
        <v>72</v>
      </c>
      <c r="D12">
        <v>1043</v>
      </c>
      <c r="E12">
        <v>576</v>
      </c>
      <c r="F12">
        <v>579.27737916731405</v>
      </c>
      <c r="G12">
        <v>1.81001583988153</v>
      </c>
      <c r="H12">
        <v>263550</v>
      </c>
      <c r="I12">
        <v>4375.4624426364899</v>
      </c>
      <c r="J12">
        <v>0.77219370043630098</v>
      </c>
      <c r="K12">
        <v>0.17299157942603</v>
      </c>
      <c r="L12">
        <v>0.58612253975314099</v>
      </c>
      <c r="M12" t="s">
        <v>959</v>
      </c>
      <c r="N12" t="s">
        <v>18</v>
      </c>
      <c r="O12" t="s">
        <v>19</v>
      </c>
      <c r="P12" s="1">
        <v>0.92552579388965694</v>
      </c>
      <c r="Q12" t="s">
        <v>20</v>
      </c>
    </row>
    <row r="13" spans="1:17" x14ac:dyDescent="0.35">
      <c r="A13">
        <v>10</v>
      </c>
      <c r="B13">
        <v>551</v>
      </c>
      <c r="C13" t="s">
        <v>814</v>
      </c>
      <c r="D13">
        <v>134</v>
      </c>
      <c r="E13">
        <v>193</v>
      </c>
      <c r="F13">
        <v>155.89406598755599</v>
      </c>
      <c r="G13">
        <v>0.69439418301918798</v>
      </c>
      <c r="H13">
        <v>19087.5</v>
      </c>
      <c r="I13">
        <v>604.76658761501301</v>
      </c>
      <c r="J13">
        <v>0.78382377670778203</v>
      </c>
      <c r="K13">
        <v>0.65581800528887801</v>
      </c>
      <c r="L13">
        <v>0.89298245614035099</v>
      </c>
      <c r="M13" t="s">
        <v>959</v>
      </c>
      <c r="N13" t="s">
        <v>18</v>
      </c>
      <c r="O13" t="s">
        <v>19</v>
      </c>
      <c r="P13" s="1">
        <v>0.92468715475266805</v>
      </c>
      <c r="Q13" t="s">
        <v>20</v>
      </c>
    </row>
    <row r="14" spans="1:17" x14ac:dyDescent="0.35">
      <c r="A14">
        <v>11</v>
      </c>
      <c r="B14">
        <v>1149</v>
      </c>
      <c r="C14" t="s">
        <v>1695</v>
      </c>
      <c r="D14">
        <v>79</v>
      </c>
      <c r="E14">
        <v>117</v>
      </c>
      <c r="F14">
        <v>88.309638270705605</v>
      </c>
      <c r="G14">
        <v>0.67637544722697396</v>
      </c>
      <c r="H14">
        <v>6125</v>
      </c>
      <c r="I14">
        <v>343.84775996208202</v>
      </c>
      <c r="J14">
        <v>0.79070211339008101</v>
      </c>
      <c r="K14">
        <v>0.65100385186389897</v>
      </c>
      <c r="L14">
        <v>0.89253187613843399</v>
      </c>
      <c r="M14" t="s">
        <v>959</v>
      </c>
      <c r="N14" t="s">
        <v>18</v>
      </c>
      <c r="O14" t="s">
        <v>19</v>
      </c>
      <c r="P14" s="1">
        <v>0.924445673850251</v>
      </c>
      <c r="Q14" t="s">
        <v>20</v>
      </c>
    </row>
    <row r="15" spans="1:17" x14ac:dyDescent="0.35">
      <c r="A15">
        <v>12</v>
      </c>
      <c r="B15">
        <v>865</v>
      </c>
      <c r="C15" t="s">
        <v>1718</v>
      </c>
      <c r="D15">
        <v>102</v>
      </c>
      <c r="E15">
        <v>133</v>
      </c>
      <c r="F15">
        <v>113.119659761636</v>
      </c>
      <c r="G15">
        <v>0.76363625444747296</v>
      </c>
      <c r="H15">
        <v>10050</v>
      </c>
      <c r="I15">
        <v>403.84775996208202</v>
      </c>
      <c r="J15">
        <v>0.65555988916170704</v>
      </c>
      <c r="K15">
        <v>0.77435582417624604</v>
      </c>
      <c r="L15">
        <v>0.94588235294117695</v>
      </c>
      <c r="M15" t="s">
        <v>959</v>
      </c>
      <c r="N15" t="s">
        <v>18</v>
      </c>
      <c r="O15" t="s">
        <v>19</v>
      </c>
      <c r="P15" s="1">
        <v>0.92396378793967404</v>
      </c>
      <c r="Q15" t="s">
        <v>20</v>
      </c>
    </row>
    <row r="16" spans="1:17" x14ac:dyDescent="0.35">
      <c r="A16">
        <v>13</v>
      </c>
      <c r="B16">
        <v>106</v>
      </c>
      <c r="C16" t="s">
        <v>594</v>
      </c>
      <c r="D16">
        <v>447</v>
      </c>
      <c r="E16">
        <v>411</v>
      </c>
      <c r="F16">
        <v>368.08776542304503</v>
      </c>
      <c r="G16">
        <v>1.0876419177623</v>
      </c>
      <c r="H16">
        <v>106412.5</v>
      </c>
      <c r="I16">
        <v>2598.8581997156102</v>
      </c>
      <c r="J16">
        <v>0.66127430697054101</v>
      </c>
      <c r="K16">
        <v>0.19798730430129199</v>
      </c>
      <c r="L16">
        <v>0.70320502230298998</v>
      </c>
      <c r="M16" t="s">
        <v>959</v>
      </c>
      <c r="N16" t="s">
        <v>18</v>
      </c>
      <c r="O16" t="s">
        <v>19</v>
      </c>
      <c r="P16" s="1">
        <v>0.92386393771532604</v>
      </c>
      <c r="Q16" t="s">
        <v>20</v>
      </c>
    </row>
    <row r="17" spans="1:17" x14ac:dyDescent="0.35">
      <c r="A17">
        <v>14</v>
      </c>
      <c r="B17">
        <v>154</v>
      </c>
      <c r="C17" t="s">
        <v>57</v>
      </c>
      <c r="D17">
        <v>205</v>
      </c>
      <c r="E17">
        <v>540</v>
      </c>
      <c r="F17">
        <v>304.24416987388003</v>
      </c>
      <c r="G17">
        <v>0.37962962962962998</v>
      </c>
      <c r="H17">
        <v>72700</v>
      </c>
      <c r="I17">
        <v>1345.68541526794</v>
      </c>
      <c r="J17">
        <v>0.77850761017430303</v>
      </c>
      <c r="K17">
        <v>0.50449536889012203</v>
      </c>
      <c r="L17">
        <v>0.89394405164463597</v>
      </c>
      <c r="M17" t="s">
        <v>959</v>
      </c>
      <c r="N17" t="s">
        <v>18</v>
      </c>
      <c r="O17" t="s">
        <v>19</v>
      </c>
      <c r="P17" s="1">
        <v>0.92323124363977005</v>
      </c>
      <c r="Q17" t="s">
        <v>20</v>
      </c>
    </row>
    <row r="18" spans="1:17" x14ac:dyDescent="0.35">
      <c r="A18">
        <v>15</v>
      </c>
      <c r="B18">
        <v>814</v>
      </c>
      <c r="C18" t="s">
        <v>1973</v>
      </c>
      <c r="D18">
        <v>108</v>
      </c>
      <c r="E18">
        <v>207</v>
      </c>
      <c r="F18">
        <v>117.941265154447</v>
      </c>
      <c r="G18">
        <v>0.51940849809935397</v>
      </c>
      <c r="H18">
        <v>10925</v>
      </c>
      <c r="I18">
        <v>773.55338454246498</v>
      </c>
      <c r="J18">
        <v>0.84306011480218002</v>
      </c>
      <c r="K18">
        <v>0.229430276428161</v>
      </c>
      <c r="L18">
        <v>0.62384011420413998</v>
      </c>
      <c r="M18" t="s">
        <v>959</v>
      </c>
      <c r="N18" t="s">
        <v>18</v>
      </c>
      <c r="O18" t="s">
        <v>19</v>
      </c>
      <c r="P18" s="1">
        <v>0.92296084071734996</v>
      </c>
      <c r="Q18" t="s">
        <v>20</v>
      </c>
    </row>
    <row r="19" spans="1:17" x14ac:dyDescent="0.35">
      <c r="A19">
        <v>16</v>
      </c>
      <c r="B19">
        <v>261</v>
      </c>
      <c r="C19" t="s">
        <v>167</v>
      </c>
      <c r="D19">
        <v>298</v>
      </c>
      <c r="E19">
        <v>183</v>
      </c>
      <c r="F19">
        <v>233.338608103626</v>
      </c>
      <c r="G19">
        <v>1.6308898670385801</v>
      </c>
      <c r="H19">
        <v>42762.5</v>
      </c>
      <c r="I19">
        <v>832.34018146991696</v>
      </c>
      <c r="J19">
        <v>0.624499309279688</v>
      </c>
      <c r="K19">
        <v>0.775659702897049</v>
      </c>
      <c r="L19">
        <v>0.96041549691184702</v>
      </c>
      <c r="M19" t="s">
        <v>959</v>
      </c>
      <c r="N19" t="s">
        <v>18</v>
      </c>
      <c r="O19" t="s">
        <v>19</v>
      </c>
      <c r="P19" s="1">
        <v>0.92188151087192705</v>
      </c>
      <c r="Q19" t="s">
        <v>20</v>
      </c>
    </row>
    <row r="20" spans="1:17" x14ac:dyDescent="0.35">
      <c r="A20">
        <v>17</v>
      </c>
      <c r="B20">
        <v>219</v>
      </c>
      <c r="C20" t="s">
        <v>202</v>
      </c>
      <c r="D20">
        <v>188</v>
      </c>
      <c r="E20">
        <v>345</v>
      </c>
      <c r="F20">
        <v>252.78589686016099</v>
      </c>
      <c r="G20">
        <v>0.54499154579668196</v>
      </c>
      <c r="H20">
        <v>50187.5</v>
      </c>
      <c r="I20">
        <v>941.33512914180801</v>
      </c>
      <c r="J20">
        <v>0.78365706799377299</v>
      </c>
      <c r="K20">
        <v>0.71173265852137002</v>
      </c>
      <c r="L20">
        <v>0.962598897146967</v>
      </c>
      <c r="M20" t="s">
        <v>959</v>
      </c>
      <c r="N20" t="s">
        <v>18</v>
      </c>
      <c r="O20" t="s">
        <v>19</v>
      </c>
      <c r="P20" s="1">
        <v>0.91970552045644505</v>
      </c>
      <c r="Q20" t="s">
        <v>20</v>
      </c>
    </row>
    <row r="21" spans="1:17" x14ac:dyDescent="0.35">
      <c r="A21">
        <v>18</v>
      </c>
      <c r="B21">
        <v>1683</v>
      </c>
      <c r="C21" t="s">
        <v>1464</v>
      </c>
      <c r="D21">
        <v>80</v>
      </c>
      <c r="E21">
        <v>43</v>
      </c>
      <c r="F21">
        <v>52.3207895695449</v>
      </c>
      <c r="G21">
        <v>1.86956522224546</v>
      </c>
      <c r="H21">
        <v>2150</v>
      </c>
      <c r="I21">
        <v>204.85281229019199</v>
      </c>
      <c r="J21">
        <v>0.51364810362399205</v>
      </c>
      <c r="K21">
        <v>0.64381999889091701</v>
      </c>
      <c r="L21">
        <v>0.88659793814432997</v>
      </c>
      <c r="M21" t="s">
        <v>959</v>
      </c>
      <c r="N21" t="s">
        <v>18</v>
      </c>
      <c r="O21" t="s">
        <v>19</v>
      </c>
      <c r="P21" s="1">
        <v>0.91541891655138996</v>
      </c>
      <c r="Q21" t="s">
        <v>20</v>
      </c>
    </row>
    <row r="22" spans="1:17" x14ac:dyDescent="0.35">
      <c r="A22">
        <v>19</v>
      </c>
      <c r="B22">
        <v>373</v>
      </c>
      <c r="C22" t="s">
        <v>215</v>
      </c>
      <c r="D22">
        <v>323</v>
      </c>
      <c r="E22">
        <v>190</v>
      </c>
      <c r="F22">
        <v>197.708001920432</v>
      </c>
      <c r="G22">
        <v>1.70403891381065</v>
      </c>
      <c r="H22">
        <v>30700</v>
      </c>
      <c r="I22">
        <v>1095.68541526794</v>
      </c>
      <c r="J22">
        <v>0.68217196393232704</v>
      </c>
      <c r="K22">
        <v>0.32134864866999602</v>
      </c>
      <c r="L22">
        <v>0.67472527472527499</v>
      </c>
      <c r="M22" t="s">
        <v>959</v>
      </c>
      <c r="N22" t="s">
        <v>18</v>
      </c>
      <c r="O22" t="s">
        <v>19</v>
      </c>
      <c r="P22" s="1">
        <v>0.91528228058933403</v>
      </c>
      <c r="Q22" t="s">
        <v>20</v>
      </c>
    </row>
    <row r="23" spans="1:17" x14ac:dyDescent="0.35">
      <c r="A23">
        <v>20</v>
      </c>
      <c r="B23">
        <v>895</v>
      </c>
      <c r="C23" t="s">
        <v>2514</v>
      </c>
      <c r="D23">
        <v>110</v>
      </c>
      <c r="E23">
        <v>105</v>
      </c>
      <c r="F23">
        <v>109.980796846468</v>
      </c>
      <c r="G23">
        <v>1.0476190476190499</v>
      </c>
      <c r="H23">
        <v>9500</v>
      </c>
      <c r="I23">
        <v>385.56348919868498</v>
      </c>
      <c r="J23">
        <v>0.67581246012215002</v>
      </c>
      <c r="K23">
        <v>0.80304829745584905</v>
      </c>
      <c r="L23">
        <v>0.960809102402023</v>
      </c>
      <c r="M23" t="s">
        <v>959</v>
      </c>
      <c r="N23" t="s">
        <v>18</v>
      </c>
      <c r="O23" t="s">
        <v>19</v>
      </c>
      <c r="P23" s="1">
        <v>0.914825547972975</v>
      </c>
      <c r="Q23" t="s">
        <v>20</v>
      </c>
    </row>
    <row r="24" spans="1:17" x14ac:dyDescent="0.35">
      <c r="A24">
        <v>21</v>
      </c>
      <c r="B24">
        <v>174</v>
      </c>
      <c r="C24" t="s">
        <v>424</v>
      </c>
      <c r="D24">
        <v>302</v>
      </c>
      <c r="E24">
        <v>271</v>
      </c>
      <c r="F24">
        <v>285.93337382388</v>
      </c>
      <c r="G24">
        <v>1.11139242660049</v>
      </c>
      <c r="H24">
        <v>64212.5</v>
      </c>
      <c r="I24">
        <v>995.47726452350605</v>
      </c>
      <c r="J24">
        <v>0.67576235972299803</v>
      </c>
      <c r="K24">
        <v>0.81426684422274198</v>
      </c>
      <c r="L24">
        <v>0.96650987770461005</v>
      </c>
      <c r="M24" t="s">
        <v>959</v>
      </c>
      <c r="N24" t="s">
        <v>18</v>
      </c>
      <c r="O24" t="s">
        <v>19</v>
      </c>
      <c r="P24" s="1">
        <v>0.914807080866195</v>
      </c>
      <c r="Q24" t="s">
        <v>20</v>
      </c>
    </row>
    <row r="25" spans="1:17" x14ac:dyDescent="0.35">
      <c r="A25">
        <v>22</v>
      </c>
      <c r="B25">
        <v>627</v>
      </c>
      <c r="C25" t="s">
        <v>482</v>
      </c>
      <c r="D25">
        <v>120</v>
      </c>
      <c r="E25">
        <v>178</v>
      </c>
      <c r="F25">
        <v>143.11967431463401</v>
      </c>
      <c r="G25">
        <v>0.67187495486207305</v>
      </c>
      <c r="H25">
        <v>16087.5</v>
      </c>
      <c r="I25">
        <v>511.62950456142403</v>
      </c>
      <c r="J25">
        <v>0.795802583111483</v>
      </c>
      <c r="K25">
        <v>0.77230218089549796</v>
      </c>
      <c r="L25">
        <v>0.94911504424778803</v>
      </c>
      <c r="M25" t="s">
        <v>959</v>
      </c>
      <c r="N25" t="s">
        <v>18</v>
      </c>
      <c r="O25" t="s">
        <v>19</v>
      </c>
      <c r="P25" s="1">
        <v>0.91409623296809706</v>
      </c>
      <c r="Q25" t="s">
        <v>20</v>
      </c>
    </row>
    <row r="26" spans="1:17" x14ac:dyDescent="0.35">
      <c r="A26">
        <v>23</v>
      </c>
      <c r="B26">
        <v>376</v>
      </c>
      <c r="C26" t="s">
        <v>544</v>
      </c>
      <c r="D26">
        <v>278</v>
      </c>
      <c r="E26">
        <v>138</v>
      </c>
      <c r="F26">
        <v>196.37525992641301</v>
      </c>
      <c r="G26">
        <v>2.0087718742441401</v>
      </c>
      <c r="H26">
        <v>30287.5</v>
      </c>
      <c r="I26">
        <v>733.05085837841</v>
      </c>
      <c r="J26">
        <v>0.49383158427542601</v>
      </c>
      <c r="K26">
        <v>0.70828016193701404</v>
      </c>
      <c r="L26">
        <v>0.958465189873418</v>
      </c>
      <c r="M26" t="s">
        <v>959</v>
      </c>
      <c r="N26" t="s">
        <v>18</v>
      </c>
      <c r="O26" t="s">
        <v>19</v>
      </c>
      <c r="P26" s="1">
        <v>0.913775173225152</v>
      </c>
      <c r="Q26" t="s">
        <v>20</v>
      </c>
    </row>
    <row r="27" spans="1:17" x14ac:dyDescent="0.35">
      <c r="A27">
        <v>24</v>
      </c>
      <c r="B27">
        <v>1464</v>
      </c>
      <c r="C27" t="s">
        <v>1246</v>
      </c>
      <c r="D27">
        <v>75</v>
      </c>
      <c r="E27">
        <v>70</v>
      </c>
      <c r="F27">
        <v>66.277269326189895</v>
      </c>
      <c r="G27">
        <v>1.0714285714285701</v>
      </c>
      <c r="H27">
        <v>3450</v>
      </c>
      <c r="I27">
        <v>257.27921843528702</v>
      </c>
      <c r="J27">
        <v>0.73448686040127698</v>
      </c>
      <c r="K27">
        <v>0.65496718791957598</v>
      </c>
      <c r="L27">
        <v>0.887459807073955</v>
      </c>
      <c r="M27" t="s">
        <v>959</v>
      </c>
      <c r="N27" t="s">
        <v>18</v>
      </c>
      <c r="O27" t="s">
        <v>19</v>
      </c>
      <c r="P27" s="1">
        <v>0.91315492307558199</v>
      </c>
      <c r="Q27" t="s">
        <v>20</v>
      </c>
    </row>
    <row r="28" spans="1:17" x14ac:dyDescent="0.35">
      <c r="A28">
        <v>25</v>
      </c>
      <c r="B28">
        <v>1956</v>
      </c>
      <c r="C28" t="s">
        <v>2267</v>
      </c>
      <c r="D28">
        <v>81</v>
      </c>
      <c r="E28">
        <v>34</v>
      </c>
      <c r="F28">
        <v>39.894228040143297</v>
      </c>
      <c r="G28">
        <v>2.38947367679476</v>
      </c>
      <c r="H28">
        <v>1250</v>
      </c>
      <c r="I28">
        <v>227.27921843528699</v>
      </c>
      <c r="J28">
        <v>0.67289950873247695</v>
      </c>
      <c r="K28">
        <v>0.304088798388992</v>
      </c>
      <c r="L28">
        <v>0.57471264367816099</v>
      </c>
      <c r="M28" t="s">
        <v>959</v>
      </c>
      <c r="N28" t="s">
        <v>18</v>
      </c>
      <c r="O28" t="s">
        <v>19</v>
      </c>
      <c r="P28" s="1">
        <v>0.91301237415366798</v>
      </c>
      <c r="Q28" t="s">
        <v>20</v>
      </c>
    </row>
    <row r="29" spans="1:17" x14ac:dyDescent="0.35">
      <c r="A29">
        <v>26</v>
      </c>
      <c r="B29">
        <v>822</v>
      </c>
      <c r="C29" t="s">
        <v>448</v>
      </c>
      <c r="D29">
        <v>125</v>
      </c>
      <c r="E29">
        <v>115</v>
      </c>
      <c r="F29">
        <v>117.400247324093</v>
      </c>
      <c r="G29">
        <v>1.0869565217391299</v>
      </c>
      <c r="H29">
        <v>10825</v>
      </c>
      <c r="I29">
        <v>397.98989534378097</v>
      </c>
      <c r="J29">
        <v>0.69197356848505498</v>
      </c>
      <c r="K29">
        <v>0.85880324632178395</v>
      </c>
      <c r="L29">
        <v>0.96544035674470496</v>
      </c>
      <c r="M29" t="s">
        <v>959</v>
      </c>
      <c r="N29" t="s">
        <v>18</v>
      </c>
      <c r="O29" t="s">
        <v>19</v>
      </c>
      <c r="P29" s="1">
        <v>0.91297873238993099</v>
      </c>
      <c r="Q29" t="s">
        <v>20</v>
      </c>
    </row>
    <row r="30" spans="1:17" x14ac:dyDescent="0.35">
      <c r="A30">
        <v>27</v>
      </c>
      <c r="B30">
        <v>419</v>
      </c>
      <c r="C30" t="s">
        <v>1029</v>
      </c>
      <c r="D30">
        <v>261</v>
      </c>
      <c r="E30">
        <v>224</v>
      </c>
      <c r="F30">
        <v>183.94657077895499</v>
      </c>
      <c r="G30">
        <v>1.1659388348763799</v>
      </c>
      <c r="H30">
        <v>26575</v>
      </c>
      <c r="I30">
        <v>1201.54327988625</v>
      </c>
      <c r="J30">
        <v>0.58622109171436598</v>
      </c>
      <c r="K30">
        <v>0.23131526810313199</v>
      </c>
      <c r="L30">
        <v>0.57803153887982595</v>
      </c>
      <c r="M30" t="s">
        <v>959</v>
      </c>
      <c r="N30" t="s">
        <v>18</v>
      </c>
      <c r="O30" t="s">
        <v>19</v>
      </c>
      <c r="P30" s="1">
        <v>0.91047269483562199</v>
      </c>
      <c r="Q30" t="s">
        <v>20</v>
      </c>
    </row>
    <row r="31" spans="1:17" x14ac:dyDescent="0.35">
      <c r="A31">
        <v>28</v>
      </c>
      <c r="B31">
        <v>610</v>
      </c>
      <c r="C31" t="s">
        <v>869</v>
      </c>
      <c r="D31">
        <v>155</v>
      </c>
      <c r="E31">
        <v>156</v>
      </c>
      <c r="F31">
        <v>145.81872443920599</v>
      </c>
      <c r="G31">
        <v>0.99674263313999101</v>
      </c>
      <c r="H31">
        <v>16700</v>
      </c>
      <c r="I31">
        <v>532.84270763397205</v>
      </c>
      <c r="J31">
        <v>0.71714538440416498</v>
      </c>
      <c r="K31">
        <v>0.73914268322013499</v>
      </c>
      <c r="L31">
        <v>0.92713393476752304</v>
      </c>
      <c r="M31" t="s">
        <v>959</v>
      </c>
      <c r="N31" t="s">
        <v>18</v>
      </c>
      <c r="O31" t="s">
        <v>19</v>
      </c>
      <c r="P31" s="1">
        <v>0.90844967063167803</v>
      </c>
      <c r="Q31" t="s">
        <v>20</v>
      </c>
    </row>
    <row r="32" spans="1:17" x14ac:dyDescent="0.35">
      <c r="A32">
        <v>29</v>
      </c>
      <c r="B32">
        <v>1322</v>
      </c>
      <c r="C32" t="s">
        <v>2440</v>
      </c>
      <c r="D32">
        <v>70</v>
      </c>
      <c r="E32">
        <v>95</v>
      </c>
      <c r="F32">
        <v>76.217815652602994</v>
      </c>
      <c r="G32">
        <v>0.73260069321035404</v>
      </c>
      <c r="H32">
        <v>4562.5</v>
      </c>
      <c r="I32">
        <v>284.35028612613701</v>
      </c>
      <c r="J32">
        <v>0.78375347016267305</v>
      </c>
      <c r="K32">
        <v>0.709096598834832</v>
      </c>
      <c r="L32">
        <v>0.91708542713567798</v>
      </c>
      <c r="M32" t="s">
        <v>959</v>
      </c>
      <c r="N32" t="s">
        <v>18</v>
      </c>
      <c r="O32" t="s">
        <v>19</v>
      </c>
      <c r="P32" s="1">
        <v>0.908284159610246</v>
      </c>
      <c r="Q32" t="s">
        <v>20</v>
      </c>
    </row>
    <row r="33" spans="1:17" x14ac:dyDescent="0.35">
      <c r="A33">
        <v>30</v>
      </c>
      <c r="B33">
        <v>1520</v>
      </c>
      <c r="C33" t="s">
        <v>1517</v>
      </c>
      <c r="D33">
        <v>55</v>
      </c>
      <c r="E33">
        <v>103</v>
      </c>
      <c r="F33">
        <v>62.698700898581698</v>
      </c>
      <c r="G33">
        <v>0.536585344460906</v>
      </c>
      <c r="H33">
        <v>3087.5</v>
      </c>
      <c r="I33">
        <v>290.91882765293099</v>
      </c>
      <c r="J33">
        <v>0.87229591499270698</v>
      </c>
      <c r="K33">
        <v>0.45843015019535699</v>
      </c>
      <c r="L33">
        <v>0.74848484848484897</v>
      </c>
      <c r="M33" t="s">
        <v>959</v>
      </c>
      <c r="N33" t="s">
        <v>18</v>
      </c>
      <c r="O33" t="s">
        <v>19</v>
      </c>
      <c r="P33" s="1">
        <v>0.90783362910903298</v>
      </c>
      <c r="Q33" t="s">
        <v>20</v>
      </c>
    </row>
    <row r="34" spans="1:17" x14ac:dyDescent="0.35">
      <c r="A34">
        <v>31</v>
      </c>
      <c r="B34">
        <v>614</v>
      </c>
      <c r="C34" t="s">
        <v>1791</v>
      </c>
      <c r="D34">
        <v>184</v>
      </c>
      <c r="E34">
        <v>124</v>
      </c>
      <c r="F34">
        <v>145.70953780881601</v>
      </c>
      <c r="G34">
        <v>1.4857143077338699</v>
      </c>
      <c r="H34">
        <v>16675</v>
      </c>
      <c r="I34">
        <v>518.70057225227401</v>
      </c>
      <c r="J34">
        <v>0.630700086270502</v>
      </c>
      <c r="K34">
        <v>0.77882924763336403</v>
      </c>
      <c r="L34">
        <v>0.97088791848617195</v>
      </c>
      <c r="M34" t="s">
        <v>959</v>
      </c>
      <c r="N34" t="s">
        <v>18</v>
      </c>
      <c r="O34" t="s">
        <v>19</v>
      </c>
      <c r="P34" s="1">
        <v>0.90769007241244304</v>
      </c>
      <c r="Q34" t="s">
        <v>20</v>
      </c>
    </row>
    <row r="35" spans="1:17" x14ac:dyDescent="0.35">
      <c r="A35">
        <v>32</v>
      </c>
      <c r="B35">
        <v>1638</v>
      </c>
      <c r="C35" t="s">
        <v>669</v>
      </c>
      <c r="D35">
        <v>60</v>
      </c>
      <c r="E35">
        <v>55</v>
      </c>
      <c r="F35">
        <v>54.700209598571298</v>
      </c>
      <c r="G35">
        <v>1.0909090909090899</v>
      </c>
      <c r="H35">
        <v>2350</v>
      </c>
      <c r="I35">
        <v>200.71067690849301</v>
      </c>
      <c r="J35">
        <v>0.79545804228125105</v>
      </c>
      <c r="K35">
        <v>0.73305536245207703</v>
      </c>
      <c r="L35">
        <v>0.95431472081218305</v>
      </c>
      <c r="M35" t="s">
        <v>959</v>
      </c>
      <c r="N35" t="s">
        <v>18</v>
      </c>
      <c r="O35" t="s">
        <v>19</v>
      </c>
      <c r="P35" s="1">
        <v>0.90704883865233399</v>
      </c>
      <c r="Q35" t="s">
        <v>20</v>
      </c>
    </row>
    <row r="36" spans="1:17" x14ac:dyDescent="0.35">
      <c r="A36">
        <v>33</v>
      </c>
      <c r="B36">
        <v>811</v>
      </c>
      <c r="C36" t="s">
        <v>982</v>
      </c>
      <c r="D36">
        <v>93</v>
      </c>
      <c r="E36">
        <v>193</v>
      </c>
      <c r="F36">
        <v>118.27814463279999</v>
      </c>
      <c r="G36">
        <v>0.47967481482799301</v>
      </c>
      <c r="H36">
        <v>10987.5</v>
      </c>
      <c r="I36">
        <v>545.77163994312298</v>
      </c>
      <c r="J36">
        <v>0.86934476823742901</v>
      </c>
      <c r="K36">
        <v>0.46353958002391399</v>
      </c>
      <c r="L36">
        <v>0.79475587703435802</v>
      </c>
      <c r="M36" t="s">
        <v>959</v>
      </c>
      <c r="N36" t="s">
        <v>18</v>
      </c>
      <c r="O36" t="s">
        <v>19</v>
      </c>
      <c r="P36" s="1">
        <v>0.90663689540782999</v>
      </c>
      <c r="Q36" t="s">
        <v>20</v>
      </c>
    </row>
    <row r="37" spans="1:17" x14ac:dyDescent="0.35">
      <c r="A37">
        <v>34</v>
      </c>
      <c r="B37">
        <v>475</v>
      </c>
      <c r="C37" t="s">
        <v>388</v>
      </c>
      <c r="D37">
        <v>244</v>
      </c>
      <c r="E37">
        <v>121</v>
      </c>
      <c r="F37">
        <v>171.405958165881</v>
      </c>
      <c r="G37">
        <v>2.01462513014744</v>
      </c>
      <c r="H37">
        <v>23075</v>
      </c>
      <c r="I37">
        <v>636.27416610717796</v>
      </c>
      <c r="J37">
        <v>0.61285689508728003</v>
      </c>
      <c r="K37">
        <v>0.71624729173428403</v>
      </c>
      <c r="L37">
        <v>0.96750524109014702</v>
      </c>
      <c r="M37" t="s">
        <v>959</v>
      </c>
      <c r="N37" t="s">
        <v>18</v>
      </c>
      <c r="O37" t="s">
        <v>19</v>
      </c>
      <c r="P37" s="1">
        <v>0.90623866688017096</v>
      </c>
      <c r="Q37" t="s">
        <v>20</v>
      </c>
    </row>
    <row r="38" spans="1:17" x14ac:dyDescent="0.35">
      <c r="A38">
        <v>35</v>
      </c>
      <c r="B38">
        <v>1086</v>
      </c>
      <c r="C38" t="s">
        <v>2497</v>
      </c>
      <c r="D38">
        <v>110</v>
      </c>
      <c r="E38">
        <v>83</v>
      </c>
      <c r="F38">
        <v>93.304744719262104</v>
      </c>
      <c r="G38">
        <v>1.32432427447817</v>
      </c>
      <c r="H38">
        <v>6837.5</v>
      </c>
      <c r="I38">
        <v>322.634556889534</v>
      </c>
      <c r="J38">
        <v>0.64376100769971401</v>
      </c>
      <c r="K38">
        <v>0.82543986414599901</v>
      </c>
      <c r="L38">
        <v>0.96814159292035395</v>
      </c>
      <c r="M38" t="s">
        <v>959</v>
      </c>
      <c r="N38" t="s">
        <v>18</v>
      </c>
      <c r="O38" t="s">
        <v>19</v>
      </c>
      <c r="P38" s="1">
        <v>0.90561897090893895</v>
      </c>
      <c r="Q38" t="s">
        <v>20</v>
      </c>
    </row>
    <row r="39" spans="1:17" x14ac:dyDescent="0.35">
      <c r="A39">
        <v>36</v>
      </c>
      <c r="B39">
        <v>871</v>
      </c>
      <c r="C39" t="s">
        <v>662</v>
      </c>
      <c r="D39">
        <v>110</v>
      </c>
      <c r="E39">
        <v>115</v>
      </c>
      <c r="F39">
        <v>112.767370959167</v>
      </c>
      <c r="G39">
        <v>0.95652173913043503</v>
      </c>
      <c r="H39">
        <v>9987.5</v>
      </c>
      <c r="I39">
        <v>382.634556889534</v>
      </c>
      <c r="J39">
        <v>0.54883592324899499</v>
      </c>
      <c r="K39">
        <v>0.85723180629312201</v>
      </c>
      <c r="L39">
        <v>0.97320341047503001</v>
      </c>
      <c r="M39" t="s">
        <v>959</v>
      </c>
      <c r="N39" t="s">
        <v>18</v>
      </c>
      <c r="O39" t="s">
        <v>19</v>
      </c>
      <c r="P39" s="1">
        <v>0.90546639780788896</v>
      </c>
      <c r="Q39" t="s">
        <v>20</v>
      </c>
    </row>
    <row r="40" spans="1:17" x14ac:dyDescent="0.35">
      <c r="A40">
        <v>37</v>
      </c>
      <c r="B40">
        <v>1707</v>
      </c>
      <c r="C40" t="s">
        <v>1149</v>
      </c>
      <c r="D40">
        <v>50</v>
      </c>
      <c r="E40">
        <v>60</v>
      </c>
      <c r="F40">
        <v>51.0895396995029</v>
      </c>
      <c r="G40">
        <v>0.83333333333333304</v>
      </c>
      <c r="H40">
        <v>2050</v>
      </c>
      <c r="I40">
        <v>200.71067690849301</v>
      </c>
      <c r="J40">
        <v>0.70959303959919096</v>
      </c>
      <c r="K40">
        <v>0.63947382681989695</v>
      </c>
      <c r="L40">
        <v>0.87234042553191504</v>
      </c>
      <c r="M40" t="s">
        <v>959</v>
      </c>
      <c r="N40" t="s">
        <v>18</v>
      </c>
      <c r="O40" t="s">
        <v>19</v>
      </c>
      <c r="P40" s="1">
        <v>0.90525327347207396</v>
      </c>
      <c r="Q40" t="s">
        <v>20</v>
      </c>
    </row>
    <row r="41" spans="1:17" x14ac:dyDescent="0.35">
      <c r="A41">
        <v>38</v>
      </c>
      <c r="B41">
        <v>35</v>
      </c>
      <c r="C41" t="s">
        <v>2106</v>
      </c>
      <c r="D41">
        <v>866</v>
      </c>
      <c r="E41">
        <v>1279</v>
      </c>
      <c r="F41">
        <v>640.75893024924903</v>
      </c>
      <c r="G41">
        <v>0.677477299591701</v>
      </c>
      <c r="H41">
        <v>322462.5</v>
      </c>
      <c r="I41">
        <v>7910.7167345285397</v>
      </c>
      <c r="J41">
        <v>0.73322878277755099</v>
      </c>
      <c r="K41">
        <v>6.4752630137653797E-2</v>
      </c>
      <c r="L41">
        <v>0.43494461398391498</v>
      </c>
      <c r="M41" t="s">
        <v>959</v>
      </c>
      <c r="N41" t="s">
        <v>18</v>
      </c>
      <c r="O41" t="s">
        <v>19</v>
      </c>
      <c r="P41" s="1">
        <v>0.90437198054081003</v>
      </c>
      <c r="Q41" t="s">
        <v>20</v>
      </c>
    </row>
    <row r="42" spans="1:17" x14ac:dyDescent="0.35">
      <c r="A42">
        <v>39</v>
      </c>
      <c r="B42">
        <v>1027</v>
      </c>
      <c r="C42" t="s">
        <v>2447</v>
      </c>
      <c r="D42">
        <v>80</v>
      </c>
      <c r="E42">
        <v>120</v>
      </c>
      <c r="F42">
        <v>97.801902230083996</v>
      </c>
      <c r="G42">
        <v>0.66666666666666696</v>
      </c>
      <c r="H42">
        <v>7512.5</v>
      </c>
      <c r="I42">
        <v>344.35028612613701</v>
      </c>
      <c r="J42">
        <v>0.75011139284228201</v>
      </c>
      <c r="K42">
        <v>0.79614734777280505</v>
      </c>
      <c r="L42">
        <v>0.96314102564102599</v>
      </c>
      <c r="M42" t="s">
        <v>959</v>
      </c>
      <c r="N42" t="s">
        <v>18</v>
      </c>
      <c r="O42" t="s">
        <v>19</v>
      </c>
      <c r="P42" s="1">
        <v>0.90434224484971903</v>
      </c>
      <c r="Q42" t="s">
        <v>20</v>
      </c>
    </row>
    <row r="43" spans="1:17" x14ac:dyDescent="0.35">
      <c r="A43">
        <v>40</v>
      </c>
      <c r="B43">
        <v>669</v>
      </c>
      <c r="C43" t="s">
        <v>2543</v>
      </c>
      <c r="D43">
        <v>145</v>
      </c>
      <c r="E43">
        <v>194</v>
      </c>
      <c r="F43">
        <v>137.099229681107</v>
      </c>
      <c r="G43">
        <v>0.745454638191554</v>
      </c>
      <c r="H43">
        <v>14762.5</v>
      </c>
      <c r="I43">
        <v>708.19804608821903</v>
      </c>
      <c r="J43">
        <v>0.884674851680611</v>
      </c>
      <c r="K43">
        <v>0.36987955480000201</v>
      </c>
      <c r="L43">
        <v>0.69757826343768503</v>
      </c>
      <c r="M43" t="s">
        <v>959</v>
      </c>
      <c r="N43" t="s">
        <v>18</v>
      </c>
      <c r="O43" t="s">
        <v>19</v>
      </c>
      <c r="P43" s="1">
        <v>0.90390923498746201</v>
      </c>
      <c r="Q43" t="s">
        <v>20</v>
      </c>
    </row>
    <row r="44" spans="1:17" x14ac:dyDescent="0.35">
      <c r="A44">
        <v>41</v>
      </c>
      <c r="B44">
        <v>1135</v>
      </c>
      <c r="C44" t="s">
        <v>578</v>
      </c>
      <c r="D44">
        <v>112</v>
      </c>
      <c r="E44">
        <v>73</v>
      </c>
      <c r="F44">
        <v>89.8284788625472</v>
      </c>
      <c r="G44">
        <v>1.5319148162146401</v>
      </c>
      <c r="H44">
        <v>6337.5</v>
      </c>
      <c r="I44">
        <v>335.06096303462999</v>
      </c>
      <c r="J44">
        <v>0.62883276429064405</v>
      </c>
      <c r="K44">
        <v>0.70938201165866299</v>
      </c>
      <c r="L44">
        <v>0.91187050359712196</v>
      </c>
      <c r="M44" t="s">
        <v>959</v>
      </c>
      <c r="N44" t="s">
        <v>18</v>
      </c>
      <c r="O44" t="s">
        <v>19</v>
      </c>
      <c r="P44" s="1">
        <v>0.90342523661514096</v>
      </c>
      <c r="Q44" t="s">
        <v>20</v>
      </c>
    </row>
    <row r="45" spans="1:17" x14ac:dyDescent="0.35">
      <c r="A45">
        <v>42</v>
      </c>
      <c r="B45">
        <v>926</v>
      </c>
      <c r="C45" t="s">
        <v>2284</v>
      </c>
      <c r="D45">
        <v>106</v>
      </c>
      <c r="E45">
        <v>113</v>
      </c>
      <c r="F45">
        <v>106.600482816736</v>
      </c>
      <c r="G45">
        <v>0.93540058001375503</v>
      </c>
      <c r="H45">
        <v>8925</v>
      </c>
      <c r="I45">
        <v>409.70562458038302</v>
      </c>
      <c r="J45">
        <v>0.72848864926465995</v>
      </c>
      <c r="K45">
        <v>0.66815040582574803</v>
      </c>
      <c r="L45">
        <v>0.87179487179487203</v>
      </c>
      <c r="M45" t="s">
        <v>959</v>
      </c>
      <c r="N45" t="s">
        <v>18</v>
      </c>
      <c r="O45" t="s">
        <v>19</v>
      </c>
      <c r="P45" s="1">
        <v>0.90286313883422498</v>
      </c>
      <c r="Q45" t="s">
        <v>20</v>
      </c>
    </row>
    <row r="46" spans="1:17" x14ac:dyDescent="0.35">
      <c r="A46">
        <v>43</v>
      </c>
      <c r="B46">
        <v>264</v>
      </c>
      <c r="C46" t="s">
        <v>489</v>
      </c>
      <c r="D46">
        <v>210</v>
      </c>
      <c r="E46">
        <v>344</v>
      </c>
      <c r="F46">
        <v>231.558416663397</v>
      </c>
      <c r="G46">
        <v>0.60915492528733395</v>
      </c>
      <c r="H46">
        <v>42112.5</v>
      </c>
      <c r="I46">
        <v>1078.6143475771</v>
      </c>
      <c r="J46">
        <v>0.838288620979454</v>
      </c>
      <c r="K46">
        <v>0.45487126459576899</v>
      </c>
      <c r="L46">
        <v>0.77235213204951902</v>
      </c>
      <c r="M46" t="s">
        <v>959</v>
      </c>
      <c r="N46" t="s">
        <v>18</v>
      </c>
      <c r="O46" t="s">
        <v>19</v>
      </c>
      <c r="P46" s="1">
        <v>0.90245209571657703</v>
      </c>
      <c r="Q46" t="s">
        <v>20</v>
      </c>
    </row>
    <row r="47" spans="1:17" x14ac:dyDescent="0.35">
      <c r="A47">
        <v>44</v>
      </c>
      <c r="B47">
        <v>685</v>
      </c>
      <c r="C47" t="s">
        <v>570</v>
      </c>
      <c r="D47">
        <v>118</v>
      </c>
      <c r="E47">
        <v>167</v>
      </c>
      <c r="F47">
        <v>133.98760233978999</v>
      </c>
      <c r="G47">
        <v>0.70555556506609896</v>
      </c>
      <c r="H47">
        <v>14100</v>
      </c>
      <c r="I47">
        <v>487.98989534378097</v>
      </c>
      <c r="J47">
        <v>0.78366280846185099</v>
      </c>
      <c r="K47">
        <v>0.74405890386865603</v>
      </c>
      <c r="L47">
        <v>0.926869350862777</v>
      </c>
      <c r="M47" t="s">
        <v>959</v>
      </c>
      <c r="N47" t="s">
        <v>18</v>
      </c>
      <c r="O47" t="s">
        <v>19</v>
      </c>
      <c r="P47" s="1">
        <v>0.90214684468574602</v>
      </c>
      <c r="Q47" t="s">
        <v>20</v>
      </c>
    </row>
    <row r="48" spans="1:17" x14ac:dyDescent="0.35">
      <c r="A48">
        <v>45</v>
      </c>
      <c r="B48">
        <v>2299</v>
      </c>
      <c r="C48" t="s">
        <v>1913</v>
      </c>
      <c r="D48">
        <v>25</v>
      </c>
      <c r="E48">
        <v>49</v>
      </c>
      <c r="F48">
        <v>28.490177426064999</v>
      </c>
      <c r="G48">
        <v>0.50000004816783095</v>
      </c>
      <c r="H48">
        <v>637.5</v>
      </c>
      <c r="I48">
        <v>137.78174459934201</v>
      </c>
      <c r="J48">
        <v>0.86081061920993895</v>
      </c>
      <c r="K48">
        <v>0.42199440615595002</v>
      </c>
      <c r="L48">
        <v>0.75</v>
      </c>
      <c r="M48" t="s">
        <v>959</v>
      </c>
      <c r="N48" t="s">
        <v>18</v>
      </c>
      <c r="O48" t="s">
        <v>19</v>
      </c>
      <c r="P48" s="1">
        <v>0.90168790926611597</v>
      </c>
      <c r="Q48" t="s">
        <v>20</v>
      </c>
    </row>
    <row r="49" spans="1:17" x14ac:dyDescent="0.35">
      <c r="A49">
        <v>46</v>
      </c>
      <c r="B49">
        <v>2344</v>
      </c>
      <c r="C49" t="s">
        <v>2544</v>
      </c>
      <c r="D49">
        <v>30</v>
      </c>
      <c r="E49">
        <v>25</v>
      </c>
      <c r="F49">
        <v>27.639531957706801</v>
      </c>
      <c r="G49">
        <v>1.2</v>
      </c>
      <c r="H49">
        <v>600</v>
      </c>
      <c r="I49">
        <v>92.426406145095797</v>
      </c>
      <c r="J49">
        <v>0.47827531001821499</v>
      </c>
      <c r="K49">
        <v>0.882610279798969</v>
      </c>
      <c r="L49">
        <v>0.97959183673469397</v>
      </c>
      <c r="M49" t="s">
        <v>959</v>
      </c>
      <c r="N49" t="s">
        <v>18</v>
      </c>
      <c r="O49" t="s">
        <v>19</v>
      </c>
      <c r="P49" s="1">
        <v>0.901445759730093</v>
      </c>
      <c r="Q49" t="s">
        <v>20</v>
      </c>
    </row>
    <row r="50" spans="1:17" x14ac:dyDescent="0.35">
      <c r="A50">
        <v>47</v>
      </c>
      <c r="B50">
        <v>1208</v>
      </c>
      <c r="C50" t="s">
        <v>1337</v>
      </c>
      <c r="D50">
        <v>76</v>
      </c>
      <c r="E50">
        <v>111</v>
      </c>
      <c r="F50">
        <v>83.872811355419401</v>
      </c>
      <c r="G50">
        <v>0.68750001074538003</v>
      </c>
      <c r="H50">
        <v>5525</v>
      </c>
      <c r="I50">
        <v>311.42135381698603</v>
      </c>
      <c r="J50">
        <v>0.78606028995683896</v>
      </c>
      <c r="K50">
        <v>0.71588847313687898</v>
      </c>
      <c r="L50">
        <v>0.92275574112734904</v>
      </c>
      <c r="M50" t="s">
        <v>959</v>
      </c>
      <c r="N50" t="s">
        <v>18</v>
      </c>
      <c r="O50" t="s">
        <v>19</v>
      </c>
      <c r="P50" s="1">
        <v>0.90108892180420896</v>
      </c>
      <c r="Q50" t="s">
        <v>20</v>
      </c>
    </row>
    <row r="51" spans="1:17" x14ac:dyDescent="0.35">
      <c r="A51">
        <v>48</v>
      </c>
      <c r="B51">
        <v>2000</v>
      </c>
      <c r="C51" t="s">
        <v>1590</v>
      </c>
      <c r="D51">
        <v>39</v>
      </c>
      <c r="E51">
        <v>39</v>
      </c>
      <c r="F51">
        <v>38.265199286629098</v>
      </c>
      <c r="G51">
        <v>1</v>
      </c>
      <c r="H51">
        <v>1150</v>
      </c>
      <c r="I51">
        <v>130.71067690849301</v>
      </c>
      <c r="J51">
        <v>0.64717178494751704</v>
      </c>
      <c r="K51">
        <v>0.84583485384636803</v>
      </c>
      <c r="L51">
        <v>0.95833333333333304</v>
      </c>
      <c r="M51" t="s">
        <v>959</v>
      </c>
      <c r="N51" t="s">
        <v>18</v>
      </c>
      <c r="O51" t="s">
        <v>19</v>
      </c>
      <c r="P51" s="1">
        <v>0.90045089523212496</v>
      </c>
      <c r="Q51" t="s">
        <v>20</v>
      </c>
    </row>
    <row r="52" spans="1:17" x14ac:dyDescent="0.35">
      <c r="A52">
        <v>49</v>
      </c>
      <c r="B52">
        <v>2020</v>
      </c>
      <c r="C52" t="s">
        <v>2242</v>
      </c>
      <c r="D52">
        <v>35</v>
      </c>
      <c r="E52">
        <v>40</v>
      </c>
      <c r="F52">
        <v>37.424103185095603</v>
      </c>
      <c r="G52">
        <v>0.875</v>
      </c>
      <c r="H52">
        <v>1100</v>
      </c>
      <c r="I52">
        <v>126.56854152679399</v>
      </c>
      <c r="J52">
        <v>0.64348007985047495</v>
      </c>
      <c r="K52">
        <v>0.86288118196103003</v>
      </c>
      <c r="L52">
        <v>0.95652173913043503</v>
      </c>
      <c r="M52" t="s">
        <v>959</v>
      </c>
      <c r="N52" t="s">
        <v>18</v>
      </c>
      <c r="O52" t="s">
        <v>19</v>
      </c>
      <c r="P52" s="1">
        <v>0.89962280613262702</v>
      </c>
      <c r="Q52" t="s">
        <v>20</v>
      </c>
    </row>
    <row r="53" spans="1:17" x14ac:dyDescent="0.35">
      <c r="A53">
        <v>50</v>
      </c>
      <c r="B53">
        <v>163</v>
      </c>
      <c r="C53" t="s">
        <v>112</v>
      </c>
      <c r="D53">
        <v>435</v>
      </c>
      <c r="E53">
        <v>277</v>
      </c>
      <c r="F53">
        <v>296.88382826333202</v>
      </c>
      <c r="G53">
        <v>1.57041300444556</v>
      </c>
      <c r="H53">
        <v>69225</v>
      </c>
      <c r="I53">
        <v>1402.2539567947399</v>
      </c>
      <c r="J53">
        <v>0.51306497943950902</v>
      </c>
      <c r="K53">
        <v>0.44240444327535</v>
      </c>
      <c r="L53">
        <v>0.76228492773571899</v>
      </c>
      <c r="M53" t="s">
        <v>959</v>
      </c>
      <c r="N53" t="s">
        <v>18</v>
      </c>
      <c r="O53" t="s">
        <v>19</v>
      </c>
      <c r="P53" s="1">
        <v>0.89947790805294103</v>
      </c>
      <c r="Q53" t="s">
        <v>20</v>
      </c>
    </row>
    <row r="54" spans="1:17" x14ac:dyDescent="0.35">
      <c r="A54">
        <v>51</v>
      </c>
      <c r="B54">
        <v>1435</v>
      </c>
      <c r="C54" t="s">
        <v>1254</v>
      </c>
      <c r="D54">
        <v>63</v>
      </c>
      <c r="E54">
        <v>136</v>
      </c>
      <c r="F54">
        <v>67.702750025730793</v>
      </c>
      <c r="G54">
        <v>0.45901641178161401</v>
      </c>
      <c r="H54">
        <v>3600</v>
      </c>
      <c r="I54">
        <v>462.13203072547901</v>
      </c>
      <c r="J54">
        <v>0.82298402748220501</v>
      </c>
      <c r="K54">
        <v>0.21182646715175199</v>
      </c>
      <c r="L54">
        <v>0.53234750462107205</v>
      </c>
      <c r="M54" t="s">
        <v>959</v>
      </c>
      <c r="N54" t="s">
        <v>18</v>
      </c>
      <c r="O54" t="s">
        <v>19</v>
      </c>
      <c r="P54" s="1">
        <v>0.89927668609462896</v>
      </c>
      <c r="Q54" t="s">
        <v>20</v>
      </c>
    </row>
    <row r="55" spans="1:17" x14ac:dyDescent="0.35">
      <c r="A55">
        <v>52</v>
      </c>
      <c r="B55">
        <v>1527</v>
      </c>
      <c r="C55" t="s">
        <v>1058</v>
      </c>
      <c r="D55">
        <v>60</v>
      </c>
      <c r="E55">
        <v>70</v>
      </c>
      <c r="F55">
        <v>62.444344065347003</v>
      </c>
      <c r="G55">
        <v>0.85714285714285698</v>
      </c>
      <c r="H55">
        <v>3062.5</v>
      </c>
      <c r="I55">
        <v>221.92387998104101</v>
      </c>
      <c r="J55">
        <v>0.79243073020049803</v>
      </c>
      <c r="K55">
        <v>0.78140806250418104</v>
      </c>
      <c r="L55">
        <v>0.95703125</v>
      </c>
      <c r="M55" t="s">
        <v>959</v>
      </c>
      <c r="N55" t="s">
        <v>18</v>
      </c>
      <c r="O55" t="s">
        <v>19</v>
      </c>
      <c r="P55" s="1">
        <v>0.89898073922423105</v>
      </c>
      <c r="Q55" t="s">
        <v>20</v>
      </c>
    </row>
    <row r="56" spans="1:17" x14ac:dyDescent="0.35">
      <c r="A56">
        <v>53</v>
      </c>
      <c r="B56">
        <v>2037</v>
      </c>
      <c r="C56" t="s">
        <v>1441</v>
      </c>
      <c r="D56">
        <v>27</v>
      </c>
      <c r="E56">
        <v>69</v>
      </c>
      <c r="F56">
        <v>36.780660900548099</v>
      </c>
      <c r="G56">
        <v>0.39639637112286902</v>
      </c>
      <c r="H56">
        <v>1062.5</v>
      </c>
      <c r="I56">
        <v>171.92387998104101</v>
      </c>
      <c r="J56">
        <v>0.86675170137115598</v>
      </c>
      <c r="K56">
        <v>0.45171695843617499</v>
      </c>
      <c r="L56">
        <v>0.79439252336448596</v>
      </c>
      <c r="M56" t="s">
        <v>959</v>
      </c>
      <c r="N56" t="s">
        <v>18</v>
      </c>
      <c r="O56" t="s">
        <v>19</v>
      </c>
      <c r="P56" s="1">
        <v>0.89823922281426005</v>
      </c>
      <c r="Q56" t="s">
        <v>20</v>
      </c>
    </row>
    <row r="57" spans="1:17" x14ac:dyDescent="0.35">
      <c r="A57">
        <v>54</v>
      </c>
      <c r="B57">
        <v>257</v>
      </c>
      <c r="C57" t="s">
        <v>468</v>
      </c>
      <c r="D57">
        <v>241</v>
      </c>
      <c r="E57">
        <v>349</v>
      </c>
      <c r="F57">
        <v>235.173005943356</v>
      </c>
      <c r="G57">
        <v>0.69011682210845404</v>
      </c>
      <c r="H57">
        <v>43437.5</v>
      </c>
      <c r="I57">
        <v>1592.4621075391799</v>
      </c>
      <c r="J57">
        <v>0.76936153101549098</v>
      </c>
      <c r="K57">
        <v>0.215246685018845</v>
      </c>
      <c r="L57">
        <v>0.60826185891825701</v>
      </c>
      <c r="M57" t="s">
        <v>959</v>
      </c>
      <c r="N57" t="s">
        <v>18</v>
      </c>
      <c r="O57" t="s">
        <v>19</v>
      </c>
      <c r="P57" s="1">
        <v>0.89763394671645202</v>
      </c>
      <c r="Q57" t="s">
        <v>20</v>
      </c>
    </row>
    <row r="58" spans="1:17" x14ac:dyDescent="0.35">
      <c r="A58">
        <v>55</v>
      </c>
      <c r="B58">
        <v>520</v>
      </c>
      <c r="C58" t="s">
        <v>801</v>
      </c>
      <c r="D58">
        <v>242</v>
      </c>
      <c r="E58">
        <v>129</v>
      </c>
      <c r="F58">
        <v>162.44349652921201</v>
      </c>
      <c r="G58">
        <v>1.8727915356262901</v>
      </c>
      <c r="H58">
        <v>20725</v>
      </c>
      <c r="I58">
        <v>665.26911377906799</v>
      </c>
      <c r="J58">
        <v>0.55234715337092799</v>
      </c>
      <c r="K58">
        <v>0.58845015434699699</v>
      </c>
      <c r="L58">
        <v>0.87171398527865396</v>
      </c>
      <c r="M58" t="s">
        <v>959</v>
      </c>
      <c r="N58" t="s">
        <v>18</v>
      </c>
      <c r="O58" t="s">
        <v>19</v>
      </c>
      <c r="P58" s="1">
        <v>0.89759881240705197</v>
      </c>
      <c r="Q58" t="s">
        <v>20</v>
      </c>
    </row>
    <row r="59" spans="1:17" x14ac:dyDescent="0.35">
      <c r="A59">
        <v>56</v>
      </c>
      <c r="B59">
        <v>2060</v>
      </c>
      <c r="C59" t="s">
        <v>2328</v>
      </c>
      <c r="D59">
        <v>34</v>
      </c>
      <c r="E59">
        <v>51</v>
      </c>
      <c r="F59">
        <v>36.125759969217803</v>
      </c>
      <c r="G59">
        <v>0.66153854175395799</v>
      </c>
      <c r="H59">
        <v>1025</v>
      </c>
      <c r="I59">
        <v>150.71067690849301</v>
      </c>
      <c r="J59">
        <v>0.73944417824809505</v>
      </c>
      <c r="K59">
        <v>0.56708177298073104</v>
      </c>
      <c r="L59">
        <v>0.78846153846153799</v>
      </c>
      <c r="M59" t="s">
        <v>959</v>
      </c>
      <c r="N59" t="s">
        <v>18</v>
      </c>
      <c r="O59" t="s">
        <v>19</v>
      </c>
      <c r="P59" s="1">
        <v>0.89748016225724103</v>
      </c>
      <c r="Q59" t="s">
        <v>20</v>
      </c>
    </row>
    <row r="60" spans="1:17" x14ac:dyDescent="0.35">
      <c r="A60">
        <v>57</v>
      </c>
      <c r="B60">
        <v>1513</v>
      </c>
      <c r="C60" t="s">
        <v>782</v>
      </c>
      <c r="D60">
        <v>54</v>
      </c>
      <c r="E60">
        <v>77</v>
      </c>
      <c r="F60">
        <v>63.3301236846713</v>
      </c>
      <c r="G60">
        <v>0.69387756609304396</v>
      </c>
      <c r="H60">
        <v>3150</v>
      </c>
      <c r="I60">
        <v>218.99494767189</v>
      </c>
      <c r="J60">
        <v>0.74053206413442296</v>
      </c>
      <c r="K60">
        <v>0.82537674165727004</v>
      </c>
      <c r="L60">
        <v>0.95817490494296598</v>
      </c>
      <c r="M60" t="s">
        <v>959</v>
      </c>
      <c r="N60" t="s">
        <v>18</v>
      </c>
      <c r="O60" t="s">
        <v>19</v>
      </c>
      <c r="P60" s="1">
        <v>0.89720113170791904</v>
      </c>
      <c r="Q60" t="s">
        <v>20</v>
      </c>
    </row>
    <row r="61" spans="1:17" x14ac:dyDescent="0.35">
      <c r="A61">
        <v>58</v>
      </c>
      <c r="B61">
        <v>334</v>
      </c>
      <c r="C61" t="s">
        <v>236</v>
      </c>
      <c r="D61">
        <v>180</v>
      </c>
      <c r="E61">
        <v>223</v>
      </c>
      <c r="F61">
        <v>207.411622426853</v>
      </c>
      <c r="G61">
        <v>0.80952385437850705</v>
      </c>
      <c r="H61">
        <v>33787.5</v>
      </c>
      <c r="I61">
        <v>705.47726452350605</v>
      </c>
      <c r="J61">
        <v>0.76780476701035605</v>
      </c>
      <c r="K61">
        <v>0.85309987473868398</v>
      </c>
      <c r="L61">
        <v>0.98183799491463897</v>
      </c>
      <c r="M61" t="s">
        <v>959</v>
      </c>
      <c r="N61" t="s">
        <v>18</v>
      </c>
      <c r="O61" t="s">
        <v>19</v>
      </c>
      <c r="P61" s="1">
        <v>0.89700614326124695</v>
      </c>
      <c r="Q61" t="s">
        <v>20</v>
      </c>
    </row>
    <row r="62" spans="1:17" x14ac:dyDescent="0.35">
      <c r="A62">
        <v>59</v>
      </c>
      <c r="B62">
        <v>71</v>
      </c>
      <c r="C62" t="s">
        <v>1990</v>
      </c>
      <c r="D62">
        <v>452</v>
      </c>
      <c r="E62">
        <v>550</v>
      </c>
      <c r="F62">
        <v>432.00125725460202</v>
      </c>
      <c r="G62">
        <v>0.82206357993063395</v>
      </c>
      <c r="H62">
        <v>146575</v>
      </c>
      <c r="I62">
        <v>2060.9545290470101</v>
      </c>
      <c r="J62">
        <v>0.469328179915185</v>
      </c>
      <c r="K62">
        <v>0.43364360565914101</v>
      </c>
      <c r="L62">
        <v>0.762517882689557</v>
      </c>
      <c r="M62" t="s">
        <v>959</v>
      </c>
      <c r="N62" t="s">
        <v>18</v>
      </c>
      <c r="O62" t="s">
        <v>19</v>
      </c>
      <c r="P62" s="1">
        <v>0.89693726121245598</v>
      </c>
      <c r="Q62" t="s">
        <v>20</v>
      </c>
    </row>
    <row r="63" spans="1:17" x14ac:dyDescent="0.35">
      <c r="A63">
        <v>60</v>
      </c>
      <c r="B63">
        <v>1144</v>
      </c>
      <c r="C63" t="s">
        <v>1584</v>
      </c>
      <c r="D63">
        <v>176</v>
      </c>
      <c r="E63">
        <v>57</v>
      </c>
      <c r="F63">
        <v>88.759054090548005</v>
      </c>
      <c r="G63">
        <v>3.0965733198216698</v>
      </c>
      <c r="H63">
        <v>6187.5</v>
      </c>
      <c r="I63">
        <v>484.05591070652002</v>
      </c>
      <c r="J63">
        <v>0.60929069272741398</v>
      </c>
      <c r="K63">
        <v>0.33184403908813598</v>
      </c>
      <c r="L63">
        <v>0.71947674418604601</v>
      </c>
      <c r="M63" t="s">
        <v>959</v>
      </c>
      <c r="N63" t="s">
        <v>18</v>
      </c>
      <c r="O63" t="s">
        <v>19</v>
      </c>
      <c r="P63" s="1">
        <v>0.89644250719519802</v>
      </c>
      <c r="Q63" t="s">
        <v>20</v>
      </c>
    </row>
    <row r="64" spans="1:17" x14ac:dyDescent="0.35">
      <c r="A64">
        <v>61</v>
      </c>
      <c r="B64">
        <v>568</v>
      </c>
      <c r="C64" t="s">
        <v>933</v>
      </c>
      <c r="D64">
        <v>140</v>
      </c>
      <c r="E64">
        <v>240</v>
      </c>
      <c r="F64">
        <v>152.38341837978101</v>
      </c>
      <c r="G64">
        <v>0.58333333333333304</v>
      </c>
      <c r="H64">
        <v>18237.5</v>
      </c>
      <c r="I64">
        <v>909.619399905205</v>
      </c>
      <c r="J64">
        <v>0.78020768412926</v>
      </c>
      <c r="K64">
        <v>0.27698467464364102</v>
      </c>
      <c r="L64">
        <v>0.68562030075187996</v>
      </c>
      <c r="M64" t="s">
        <v>959</v>
      </c>
      <c r="N64" t="s">
        <v>18</v>
      </c>
      <c r="O64" t="s">
        <v>19</v>
      </c>
      <c r="P64" s="1">
        <v>0.89614654936853699</v>
      </c>
      <c r="Q64" t="s">
        <v>20</v>
      </c>
    </row>
    <row r="65" spans="1:17" x14ac:dyDescent="0.35">
      <c r="A65">
        <v>62</v>
      </c>
      <c r="B65">
        <v>699</v>
      </c>
      <c r="C65" t="s">
        <v>2545</v>
      </c>
      <c r="D65">
        <v>175</v>
      </c>
      <c r="E65">
        <v>131</v>
      </c>
      <c r="F65">
        <v>132.67455184007099</v>
      </c>
      <c r="G65">
        <v>1.33988776265479</v>
      </c>
      <c r="H65">
        <v>13825</v>
      </c>
      <c r="I65">
        <v>566.984843015671</v>
      </c>
      <c r="J65">
        <v>0.65024685499499402</v>
      </c>
      <c r="K65">
        <v>0.54042086162843594</v>
      </c>
      <c r="L65">
        <v>0.82908545727136396</v>
      </c>
      <c r="M65" t="s">
        <v>959</v>
      </c>
      <c r="N65" t="s">
        <v>18</v>
      </c>
      <c r="O65" t="s">
        <v>19</v>
      </c>
      <c r="P65" s="1">
        <v>0.89565098313101199</v>
      </c>
      <c r="Q65" t="s">
        <v>20</v>
      </c>
    </row>
    <row r="66" spans="1:17" x14ac:dyDescent="0.35">
      <c r="A66">
        <v>63</v>
      </c>
      <c r="B66">
        <v>105</v>
      </c>
      <c r="C66" t="s">
        <v>571</v>
      </c>
      <c r="D66">
        <v>464</v>
      </c>
      <c r="E66">
        <v>580</v>
      </c>
      <c r="F66">
        <v>368.80050754619901</v>
      </c>
      <c r="G66">
        <v>0.79858037813732596</v>
      </c>
      <c r="H66">
        <v>106825</v>
      </c>
      <c r="I66">
        <v>2721.78713202477</v>
      </c>
      <c r="J66">
        <v>0.596412126976817</v>
      </c>
      <c r="K66">
        <v>0.18120678391322301</v>
      </c>
      <c r="L66">
        <v>0.57079882447234798</v>
      </c>
      <c r="M66" t="s">
        <v>959</v>
      </c>
      <c r="N66" t="s">
        <v>18</v>
      </c>
      <c r="O66" t="s">
        <v>19</v>
      </c>
      <c r="P66" s="1">
        <v>0.89541973983107404</v>
      </c>
      <c r="Q66" t="s">
        <v>20</v>
      </c>
    </row>
    <row r="67" spans="1:17" x14ac:dyDescent="0.35">
      <c r="A67">
        <v>64</v>
      </c>
      <c r="B67">
        <v>1858</v>
      </c>
      <c r="C67" t="s">
        <v>2290</v>
      </c>
      <c r="D67">
        <v>72</v>
      </c>
      <c r="E67">
        <v>34</v>
      </c>
      <c r="F67">
        <v>43.701937223683203</v>
      </c>
      <c r="G67">
        <v>2.13333321012334</v>
      </c>
      <c r="H67">
        <v>1500</v>
      </c>
      <c r="I67">
        <v>178.99494767189</v>
      </c>
      <c r="J67">
        <v>0.54287892454158304</v>
      </c>
      <c r="K67">
        <v>0.58832808074679699</v>
      </c>
      <c r="L67">
        <v>0.86956521739130399</v>
      </c>
      <c r="M67" t="s">
        <v>959</v>
      </c>
      <c r="N67" t="s">
        <v>18</v>
      </c>
      <c r="O67" t="s">
        <v>19</v>
      </c>
      <c r="P67" s="1">
        <v>0.89519970181942699</v>
      </c>
      <c r="Q67" t="s">
        <v>20</v>
      </c>
    </row>
    <row r="68" spans="1:17" x14ac:dyDescent="0.35">
      <c r="A68">
        <v>65</v>
      </c>
      <c r="B68">
        <v>2098</v>
      </c>
      <c r="C68" t="s">
        <v>1416</v>
      </c>
      <c r="D68">
        <v>56</v>
      </c>
      <c r="E68">
        <v>38</v>
      </c>
      <c r="F68">
        <v>34.778981691510197</v>
      </c>
      <c r="G68">
        <v>1.4819276045738701</v>
      </c>
      <c r="H68">
        <v>950</v>
      </c>
      <c r="I68">
        <v>173.13708305358901</v>
      </c>
      <c r="J68">
        <v>0.69551516705835204</v>
      </c>
      <c r="K68">
        <v>0.39824770016104399</v>
      </c>
      <c r="L68">
        <v>0.67857142857142905</v>
      </c>
      <c r="M68" t="s">
        <v>959</v>
      </c>
      <c r="N68" t="s">
        <v>18</v>
      </c>
      <c r="O68" t="s">
        <v>19</v>
      </c>
      <c r="P68" s="1">
        <v>0.89461472105163697</v>
      </c>
      <c r="Q68" t="s">
        <v>20</v>
      </c>
    </row>
    <row r="69" spans="1:17" x14ac:dyDescent="0.35">
      <c r="A69">
        <v>66</v>
      </c>
      <c r="B69">
        <v>1429</v>
      </c>
      <c r="C69" t="s">
        <v>717</v>
      </c>
      <c r="D69">
        <v>63</v>
      </c>
      <c r="E69">
        <v>87</v>
      </c>
      <c r="F69">
        <v>68.171286758307104</v>
      </c>
      <c r="G69">
        <v>0.72727267742507895</v>
      </c>
      <c r="H69">
        <v>3650</v>
      </c>
      <c r="I69">
        <v>273.13708305358898</v>
      </c>
      <c r="J69">
        <v>0.71648184602267895</v>
      </c>
      <c r="K69">
        <v>0.61481066754554103</v>
      </c>
      <c r="L69">
        <v>0.85882352941176499</v>
      </c>
      <c r="M69" t="s">
        <v>959</v>
      </c>
      <c r="N69" t="s">
        <v>18</v>
      </c>
      <c r="O69" t="s">
        <v>19</v>
      </c>
      <c r="P69" s="1">
        <v>0.89458532815498004</v>
      </c>
      <c r="Q69" t="s">
        <v>20</v>
      </c>
    </row>
    <row r="70" spans="1:17" x14ac:dyDescent="0.35">
      <c r="A70">
        <v>67</v>
      </c>
      <c r="B70">
        <v>849</v>
      </c>
      <c r="C70" t="s">
        <v>305</v>
      </c>
      <c r="D70">
        <v>99</v>
      </c>
      <c r="E70">
        <v>207</v>
      </c>
      <c r="F70">
        <v>114.37891554895</v>
      </c>
      <c r="G70">
        <v>0.47733330618977998</v>
      </c>
      <c r="H70">
        <v>10275</v>
      </c>
      <c r="I70">
        <v>675.97979068756104</v>
      </c>
      <c r="J70">
        <v>0.87252551635584696</v>
      </c>
      <c r="K70">
        <v>0.28256884075501298</v>
      </c>
      <c r="L70">
        <v>0.66451091350040403</v>
      </c>
      <c r="M70" t="s">
        <v>959</v>
      </c>
      <c r="N70" t="s">
        <v>18</v>
      </c>
      <c r="O70" t="s">
        <v>19</v>
      </c>
      <c r="P70" s="1">
        <v>0.89458144718065702</v>
      </c>
      <c r="Q70" t="s">
        <v>20</v>
      </c>
    </row>
    <row r="71" spans="1:17" x14ac:dyDescent="0.35">
      <c r="A71">
        <v>68</v>
      </c>
      <c r="B71">
        <v>1438</v>
      </c>
      <c r="C71" t="s">
        <v>394</v>
      </c>
      <c r="D71">
        <v>65</v>
      </c>
      <c r="E71">
        <v>80</v>
      </c>
      <c r="F71">
        <v>67.702750025730793</v>
      </c>
      <c r="G71">
        <v>0.8125</v>
      </c>
      <c r="H71">
        <v>3600</v>
      </c>
      <c r="I71">
        <v>258.99494767188997</v>
      </c>
      <c r="J71">
        <v>0.76892522611096303</v>
      </c>
      <c r="K71">
        <v>0.67441897438016396</v>
      </c>
      <c r="L71">
        <v>0.87804878048780499</v>
      </c>
      <c r="M71" t="s">
        <v>959</v>
      </c>
      <c r="N71" t="s">
        <v>18</v>
      </c>
      <c r="O71" t="s">
        <v>19</v>
      </c>
      <c r="P71" s="1">
        <v>0.893869227487331</v>
      </c>
      <c r="Q71" t="s">
        <v>20</v>
      </c>
    </row>
    <row r="72" spans="1:17" x14ac:dyDescent="0.35">
      <c r="A72">
        <v>69</v>
      </c>
      <c r="B72">
        <v>60</v>
      </c>
      <c r="C72" t="s">
        <v>152</v>
      </c>
      <c r="D72">
        <v>988</v>
      </c>
      <c r="E72">
        <v>395</v>
      </c>
      <c r="F72">
        <v>479.16272904345198</v>
      </c>
      <c r="G72">
        <v>2.4979253832666801</v>
      </c>
      <c r="H72">
        <v>180325</v>
      </c>
      <c r="I72">
        <v>4624.1630148887598</v>
      </c>
      <c r="J72">
        <v>0.62419698529901502</v>
      </c>
      <c r="K72">
        <v>0.105974050304324</v>
      </c>
      <c r="L72">
        <v>0.56311968147396396</v>
      </c>
      <c r="M72" t="s">
        <v>959</v>
      </c>
      <c r="N72" t="s">
        <v>18</v>
      </c>
      <c r="O72" t="s">
        <v>19</v>
      </c>
      <c r="P72" s="1">
        <v>0.89337563090948602</v>
      </c>
      <c r="Q72" t="s">
        <v>20</v>
      </c>
    </row>
    <row r="73" spans="1:17" x14ac:dyDescent="0.35">
      <c r="A73">
        <v>70</v>
      </c>
      <c r="B73">
        <v>345</v>
      </c>
      <c r="C73" t="s">
        <v>191</v>
      </c>
      <c r="D73">
        <v>192</v>
      </c>
      <c r="E73">
        <v>259</v>
      </c>
      <c r="F73">
        <v>203.61695085488</v>
      </c>
      <c r="G73">
        <v>0.73923454586818005</v>
      </c>
      <c r="H73">
        <v>32562.5</v>
      </c>
      <c r="I73">
        <v>786.48231685161602</v>
      </c>
      <c r="J73">
        <v>0.71589052693599997</v>
      </c>
      <c r="K73">
        <v>0.66153020682021302</v>
      </c>
      <c r="L73">
        <v>0.90734935562521801</v>
      </c>
      <c r="M73" t="s">
        <v>959</v>
      </c>
      <c r="N73" t="s">
        <v>18</v>
      </c>
      <c r="O73" t="s">
        <v>19</v>
      </c>
      <c r="P73" s="1">
        <v>0.892943880991797</v>
      </c>
      <c r="Q73" t="s">
        <v>20</v>
      </c>
    </row>
    <row r="74" spans="1:17" x14ac:dyDescent="0.35">
      <c r="A74">
        <v>71</v>
      </c>
      <c r="B74">
        <v>1162</v>
      </c>
      <c r="C74" t="s">
        <v>1305</v>
      </c>
      <c r="D74">
        <v>87</v>
      </c>
      <c r="E74">
        <v>96</v>
      </c>
      <c r="F74">
        <v>87.221592967524899</v>
      </c>
      <c r="G74">
        <v>0.90697682261151702</v>
      </c>
      <c r="H74">
        <v>5975</v>
      </c>
      <c r="I74">
        <v>305.56348919868498</v>
      </c>
      <c r="J74">
        <v>0.66142071097320998</v>
      </c>
      <c r="K74">
        <v>0.80416441736014399</v>
      </c>
      <c r="L74">
        <v>0.952191235059761</v>
      </c>
      <c r="M74" t="s">
        <v>959</v>
      </c>
      <c r="N74" t="s">
        <v>18</v>
      </c>
      <c r="O74" t="s">
        <v>19</v>
      </c>
      <c r="P74" s="1">
        <v>0.89244253715206701</v>
      </c>
      <c r="Q74" t="s">
        <v>20</v>
      </c>
    </row>
    <row r="75" spans="1:17" x14ac:dyDescent="0.35">
      <c r="A75">
        <v>72</v>
      </c>
      <c r="B75">
        <v>900</v>
      </c>
      <c r="C75" t="s">
        <v>1601</v>
      </c>
      <c r="D75">
        <v>172</v>
      </c>
      <c r="E75">
        <v>95</v>
      </c>
      <c r="F75">
        <v>109.40041919714299</v>
      </c>
      <c r="G75">
        <v>1.81884061179223</v>
      </c>
      <c r="H75">
        <v>9400</v>
      </c>
      <c r="I75">
        <v>506.984843015671</v>
      </c>
      <c r="J75">
        <v>0.66770217991531999</v>
      </c>
      <c r="K75">
        <v>0.459565868067629</v>
      </c>
      <c r="L75">
        <v>0.75502008032128498</v>
      </c>
      <c r="M75" t="s">
        <v>959</v>
      </c>
      <c r="N75" t="s">
        <v>18</v>
      </c>
      <c r="O75" t="s">
        <v>19</v>
      </c>
      <c r="P75" s="1">
        <v>0.89175159170906304</v>
      </c>
      <c r="Q75" t="s">
        <v>20</v>
      </c>
    </row>
    <row r="76" spans="1:17" x14ac:dyDescent="0.35">
      <c r="A76">
        <v>73</v>
      </c>
      <c r="B76">
        <v>1529</v>
      </c>
      <c r="C76" t="s">
        <v>1453</v>
      </c>
      <c r="D76">
        <v>78</v>
      </c>
      <c r="E76">
        <v>71</v>
      </c>
      <c r="F76">
        <v>62.316776324214999</v>
      </c>
      <c r="G76">
        <v>1.0999999730260199</v>
      </c>
      <c r="H76">
        <v>3050</v>
      </c>
      <c r="I76">
        <v>325.56348919868498</v>
      </c>
      <c r="J76">
        <v>0.69855284434438503</v>
      </c>
      <c r="K76">
        <v>0.36160823704327699</v>
      </c>
      <c r="L76">
        <v>0.72403560830860503</v>
      </c>
      <c r="M76" t="s">
        <v>959</v>
      </c>
      <c r="N76" t="s">
        <v>18</v>
      </c>
      <c r="O76" t="s">
        <v>19</v>
      </c>
      <c r="P76" s="1">
        <v>0.89166301882654198</v>
      </c>
      <c r="Q76" t="s">
        <v>20</v>
      </c>
    </row>
    <row r="77" spans="1:17" x14ac:dyDescent="0.35">
      <c r="A77">
        <v>74</v>
      </c>
      <c r="B77">
        <v>1756</v>
      </c>
      <c r="C77" t="s">
        <v>2470</v>
      </c>
      <c r="D77">
        <v>62</v>
      </c>
      <c r="E77">
        <v>48</v>
      </c>
      <c r="F77">
        <v>48.860251190291997</v>
      </c>
      <c r="G77">
        <v>1.28571424318247</v>
      </c>
      <c r="H77">
        <v>1875</v>
      </c>
      <c r="I77">
        <v>188.99494767189</v>
      </c>
      <c r="J77">
        <v>0.753347397454874</v>
      </c>
      <c r="K77">
        <v>0.65964571717756704</v>
      </c>
      <c r="L77">
        <v>0.90361445783132499</v>
      </c>
      <c r="M77" t="s">
        <v>959</v>
      </c>
      <c r="N77" t="s">
        <v>18</v>
      </c>
      <c r="O77" t="s">
        <v>19</v>
      </c>
      <c r="P77" s="1">
        <v>0.89144368783712102</v>
      </c>
      <c r="Q77" t="s">
        <v>20</v>
      </c>
    </row>
    <row r="78" spans="1:17" x14ac:dyDescent="0.35">
      <c r="A78">
        <v>75</v>
      </c>
      <c r="B78">
        <v>1455</v>
      </c>
      <c r="C78" t="s">
        <v>2546</v>
      </c>
      <c r="D78">
        <v>55</v>
      </c>
      <c r="E78">
        <v>80</v>
      </c>
      <c r="F78">
        <v>66.636498349357197</v>
      </c>
      <c r="G78">
        <v>0.6875</v>
      </c>
      <c r="H78">
        <v>3487.5</v>
      </c>
      <c r="I78">
        <v>231.92387998104101</v>
      </c>
      <c r="J78">
        <v>0.67022633260893905</v>
      </c>
      <c r="K78">
        <v>0.81476646281435705</v>
      </c>
      <c r="L78">
        <v>0.96206896551724097</v>
      </c>
      <c r="M78" t="s">
        <v>959</v>
      </c>
      <c r="N78" t="s">
        <v>18</v>
      </c>
      <c r="O78" t="s">
        <v>19</v>
      </c>
      <c r="P78" s="1">
        <v>0.89119685287657002</v>
      </c>
      <c r="Q78" t="s">
        <v>20</v>
      </c>
    </row>
    <row r="79" spans="1:17" x14ac:dyDescent="0.35">
      <c r="A79">
        <v>76</v>
      </c>
      <c r="B79">
        <v>195</v>
      </c>
      <c r="C79" t="s">
        <v>137</v>
      </c>
      <c r="D79">
        <v>260</v>
      </c>
      <c r="E79">
        <v>275</v>
      </c>
      <c r="F79">
        <v>270.48757335475602</v>
      </c>
      <c r="G79">
        <v>0.94545454545454499</v>
      </c>
      <c r="H79">
        <v>57462.5</v>
      </c>
      <c r="I79">
        <v>936.48231685161602</v>
      </c>
      <c r="J79">
        <v>0.63071268109366097</v>
      </c>
      <c r="K79">
        <v>0.82337033973139495</v>
      </c>
      <c r="L79">
        <v>0.97559422750424496</v>
      </c>
      <c r="M79" t="s">
        <v>959</v>
      </c>
      <c r="N79" t="s">
        <v>18</v>
      </c>
      <c r="O79" t="s">
        <v>19</v>
      </c>
      <c r="P79" s="1">
        <v>0.89109113746791302</v>
      </c>
      <c r="Q79" t="s">
        <v>20</v>
      </c>
    </row>
    <row r="80" spans="1:17" x14ac:dyDescent="0.35">
      <c r="A80">
        <v>77</v>
      </c>
      <c r="B80">
        <v>1121</v>
      </c>
      <c r="C80" t="s">
        <v>2547</v>
      </c>
      <c r="D80">
        <v>113</v>
      </c>
      <c r="E80">
        <v>82</v>
      </c>
      <c r="F80">
        <v>90.534410967502396</v>
      </c>
      <c r="G80">
        <v>1.3705355322894499</v>
      </c>
      <c r="H80">
        <v>6437.5</v>
      </c>
      <c r="I80">
        <v>376.776692271233</v>
      </c>
      <c r="J80">
        <v>0.61985705419070503</v>
      </c>
      <c r="K80">
        <v>0.56984802553185598</v>
      </c>
      <c r="L80">
        <v>0.81616481774960403</v>
      </c>
      <c r="M80" t="s">
        <v>959</v>
      </c>
      <c r="N80" t="s">
        <v>18</v>
      </c>
      <c r="O80" t="s">
        <v>19</v>
      </c>
      <c r="P80" s="1">
        <v>0.89102463065439597</v>
      </c>
      <c r="Q80" t="s">
        <v>20</v>
      </c>
    </row>
    <row r="81" spans="1:17" x14ac:dyDescent="0.35">
      <c r="A81">
        <v>78</v>
      </c>
      <c r="B81">
        <v>864</v>
      </c>
      <c r="C81" t="s">
        <v>602</v>
      </c>
      <c r="D81">
        <v>75</v>
      </c>
      <c r="E81">
        <v>215</v>
      </c>
      <c r="F81">
        <v>113.119659761636</v>
      </c>
      <c r="G81">
        <v>0.34707646916065799</v>
      </c>
      <c r="H81">
        <v>10050</v>
      </c>
      <c r="I81">
        <v>528.70057225227401</v>
      </c>
      <c r="J81">
        <v>0.93318198825510801</v>
      </c>
      <c r="K81">
        <v>0.45181054701947199</v>
      </c>
      <c r="L81">
        <v>0.82377049180327899</v>
      </c>
      <c r="M81" t="s">
        <v>959</v>
      </c>
      <c r="N81" t="s">
        <v>18</v>
      </c>
      <c r="O81" t="s">
        <v>19</v>
      </c>
      <c r="P81" s="1">
        <v>0.89064726915933901</v>
      </c>
      <c r="Q81" t="s">
        <v>20</v>
      </c>
    </row>
    <row r="82" spans="1:17" x14ac:dyDescent="0.35">
      <c r="A82">
        <v>79</v>
      </c>
      <c r="B82">
        <v>484</v>
      </c>
      <c r="C82" t="s">
        <v>1067</v>
      </c>
      <c r="D82">
        <v>91</v>
      </c>
      <c r="E82">
        <v>356</v>
      </c>
      <c r="F82">
        <v>169.960648890203</v>
      </c>
      <c r="G82">
        <v>0.25542465238108197</v>
      </c>
      <c r="H82">
        <v>22687.5</v>
      </c>
      <c r="I82">
        <v>812.75648295879398</v>
      </c>
      <c r="J82">
        <v>0.958250506608046</v>
      </c>
      <c r="K82">
        <v>0.43159422183247398</v>
      </c>
      <c r="L82">
        <v>0.89541193882585102</v>
      </c>
      <c r="M82" t="s">
        <v>959</v>
      </c>
      <c r="N82" t="s">
        <v>18</v>
      </c>
      <c r="O82" t="s">
        <v>19</v>
      </c>
      <c r="P82" s="1">
        <v>0.89024052212551197</v>
      </c>
      <c r="Q82" t="s">
        <v>20</v>
      </c>
    </row>
    <row r="83" spans="1:17" x14ac:dyDescent="0.35">
      <c r="A83">
        <v>80</v>
      </c>
      <c r="B83">
        <v>559</v>
      </c>
      <c r="C83" t="s">
        <v>753</v>
      </c>
      <c r="D83">
        <v>219</v>
      </c>
      <c r="E83">
        <v>198</v>
      </c>
      <c r="F83">
        <v>154.76698270409699</v>
      </c>
      <c r="G83">
        <v>1.1079812048095199</v>
      </c>
      <c r="H83">
        <v>18812.5</v>
      </c>
      <c r="I83">
        <v>1209.3250244855899</v>
      </c>
      <c r="J83">
        <v>0.677396403149918</v>
      </c>
      <c r="K83">
        <v>0.16164798575464101</v>
      </c>
      <c r="L83">
        <v>0.54967129291453598</v>
      </c>
      <c r="M83" t="s">
        <v>959</v>
      </c>
      <c r="N83" t="s">
        <v>18</v>
      </c>
      <c r="O83" t="s">
        <v>19</v>
      </c>
      <c r="P83" s="1">
        <v>0.890201737363715</v>
      </c>
      <c r="Q83" t="s">
        <v>20</v>
      </c>
    </row>
    <row r="84" spans="1:17" x14ac:dyDescent="0.35">
      <c r="A84">
        <v>81</v>
      </c>
      <c r="B84">
        <v>1547</v>
      </c>
      <c r="C84" t="s">
        <v>2276</v>
      </c>
      <c r="D84">
        <v>65</v>
      </c>
      <c r="E84">
        <v>60</v>
      </c>
      <c r="F84">
        <v>60.895896200328302</v>
      </c>
      <c r="G84">
        <v>1.0833333333333299</v>
      </c>
      <c r="H84">
        <v>2912.5</v>
      </c>
      <c r="I84">
        <v>211.92387998104101</v>
      </c>
      <c r="J84">
        <v>0.69791661310211905</v>
      </c>
      <c r="K84">
        <v>0.81492192965676502</v>
      </c>
      <c r="L84">
        <v>0.94331983805667996</v>
      </c>
      <c r="M84" t="s">
        <v>959</v>
      </c>
      <c r="N84" t="s">
        <v>18</v>
      </c>
      <c r="O84" t="s">
        <v>19</v>
      </c>
      <c r="P84" s="1">
        <v>0.89007806317786797</v>
      </c>
      <c r="Q84" t="s">
        <v>20</v>
      </c>
    </row>
    <row r="85" spans="1:17" x14ac:dyDescent="0.35">
      <c r="A85">
        <v>82</v>
      </c>
      <c r="B85">
        <v>1594</v>
      </c>
      <c r="C85" t="s">
        <v>231</v>
      </c>
      <c r="D85">
        <v>41</v>
      </c>
      <c r="E85">
        <v>87</v>
      </c>
      <c r="F85">
        <v>57.674416430689703</v>
      </c>
      <c r="G85">
        <v>0.47169814005435001</v>
      </c>
      <c r="H85">
        <v>2612.5</v>
      </c>
      <c r="I85">
        <v>221.92387998104101</v>
      </c>
      <c r="J85">
        <v>0.84167764002465695</v>
      </c>
      <c r="K85">
        <v>0.66658891862601599</v>
      </c>
      <c r="L85">
        <v>0.92477876106194701</v>
      </c>
      <c r="M85" t="s">
        <v>959</v>
      </c>
      <c r="N85" t="s">
        <v>18</v>
      </c>
      <c r="O85" t="s">
        <v>19</v>
      </c>
      <c r="P85" s="1">
        <v>0.88996494811617399</v>
      </c>
      <c r="Q85" t="s">
        <v>20</v>
      </c>
    </row>
    <row r="86" spans="1:17" x14ac:dyDescent="0.35">
      <c r="A86">
        <v>83</v>
      </c>
      <c r="B86">
        <v>1331</v>
      </c>
      <c r="C86" t="s">
        <v>1633</v>
      </c>
      <c r="D86">
        <v>60</v>
      </c>
      <c r="E86">
        <v>95</v>
      </c>
      <c r="F86">
        <v>75.377924277474406</v>
      </c>
      <c r="G86">
        <v>0.63157894736842102</v>
      </c>
      <c r="H86">
        <v>4462.5</v>
      </c>
      <c r="I86">
        <v>270.208150744438</v>
      </c>
      <c r="J86">
        <v>0.57966948980983901</v>
      </c>
      <c r="K86">
        <v>0.76805302267207098</v>
      </c>
      <c r="L86">
        <v>0.97808219178082201</v>
      </c>
      <c r="M86" t="s">
        <v>959</v>
      </c>
      <c r="N86" t="s">
        <v>18</v>
      </c>
      <c r="O86" t="s">
        <v>19</v>
      </c>
      <c r="P86" s="1">
        <v>0.88959477866637204</v>
      </c>
      <c r="Q86" t="s">
        <v>20</v>
      </c>
    </row>
    <row r="87" spans="1:17" x14ac:dyDescent="0.35">
      <c r="A87">
        <v>84</v>
      </c>
      <c r="B87">
        <v>1724</v>
      </c>
      <c r="C87" t="s">
        <v>1583</v>
      </c>
      <c r="D87">
        <v>66</v>
      </c>
      <c r="E87">
        <v>44</v>
      </c>
      <c r="F87">
        <v>50.3047074850966</v>
      </c>
      <c r="G87">
        <v>1.51612908137822</v>
      </c>
      <c r="H87">
        <v>1987.5</v>
      </c>
      <c r="I87">
        <v>187.78174459934201</v>
      </c>
      <c r="J87">
        <v>0.63936948088149403</v>
      </c>
      <c r="K87">
        <v>0.70828861688479905</v>
      </c>
      <c r="L87">
        <v>0.919075144508671</v>
      </c>
      <c r="M87" t="s">
        <v>959</v>
      </c>
      <c r="N87" t="s">
        <v>18</v>
      </c>
      <c r="O87" t="s">
        <v>19</v>
      </c>
      <c r="P87" s="1">
        <v>0.88951059541612798</v>
      </c>
      <c r="Q87" t="s">
        <v>20</v>
      </c>
    </row>
    <row r="88" spans="1:17" x14ac:dyDescent="0.35">
      <c r="A88">
        <v>85</v>
      </c>
      <c r="B88">
        <v>1434</v>
      </c>
      <c r="C88" t="s">
        <v>2548</v>
      </c>
      <c r="D88">
        <v>76</v>
      </c>
      <c r="E88">
        <v>71</v>
      </c>
      <c r="F88">
        <v>67.820187668243605</v>
      </c>
      <c r="G88">
        <v>1.06481498231636</v>
      </c>
      <c r="H88">
        <v>3612.5</v>
      </c>
      <c r="I88">
        <v>256.06601536274002</v>
      </c>
      <c r="J88">
        <v>0.647851402179069</v>
      </c>
      <c r="K88">
        <v>0.69233108717944203</v>
      </c>
      <c r="L88">
        <v>0.89197530864197505</v>
      </c>
      <c r="M88" t="s">
        <v>959</v>
      </c>
      <c r="N88" t="s">
        <v>18</v>
      </c>
      <c r="O88" t="s">
        <v>19</v>
      </c>
      <c r="P88" s="1">
        <v>0.88916828138239701</v>
      </c>
      <c r="Q88" t="s">
        <v>20</v>
      </c>
    </row>
    <row r="89" spans="1:17" x14ac:dyDescent="0.35">
      <c r="A89">
        <v>86</v>
      </c>
      <c r="B89">
        <v>1661</v>
      </c>
      <c r="C89" t="s">
        <v>1174</v>
      </c>
      <c r="D89">
        <v>80</v>
      </c>
      <c r="E89">
        <v>55</v>
      </c>
      <c r="F89">
        <v>53.225538860924097</v>
      </c>
      <c r="G89">
        <v>1.4545454545454499</v>
      </c>
      <c r="H89">
        <v>2225</v>
      </c>
      <c r="I89">
        <v>321.42135381698603</v>
      </c>
      <c r="J89">
        <v>0.53541214009138505</v>
      </c>
      <c r="K89">
        <v>0.27063902945434098</v>
      </c>
      <c r="L89">
        <v>0.66171003717472099</v>
      </c>
      <c r="M89" t="s">
        <v>959</v>
      </c>
      <c r="N89" t="s">
        <v>18</v>
      </c>
      <c r="O89" t="s">
        <v>19</v>
      </c>
      <c r="P89" s="1">
        <v>0.88916736586762402</v>
      </c>
      <c r="Q89" t="s">
        <v>20</v>
      </c>
    </row>
    <row r="90" spans="1:17" x14ac:dyDescent="0.35">
      <c r="A90">
        <v>87</v>
      </c>
      <c r="B90">
        <v>1081</v>
      </c>
      <c r="C90" t="s">
        <v>2153</v>
      </c>
      <c r="D90">
        <v>95</v>
      </c>
      <c r="E90">
        <v>100</v>
      </c>
      <c r="F90">
        <v>93.899860741595404</v>
      </c>
      <c r="G90">
        <v>0.95</v>
      </c>
      <c r="H90">
        <v>6925</v>
      </c>
      <c r="I90">
        <v>363.84775996208202</v>
      </c>
      <c r="J90">
        <v>0.69771252766002501</v>
      </c>
      <c r="K90">
        <v>0.65734025767896398</v>
      </c>
      <c r="L90">
        <v>0.91721854304635797</v>
      </c>
      <c r="M90" t="s">
        <v>959</v>
      </c>
      <c r="N90" t="s">
        <v>18</v>
      </c>
      <c r="O90" t="s">
        <v>19</v>
      </c>
      <c r="P90" s="1">
        <v>0.88908198915260195</v>
      </c>
      <c r="Q90" t="s">
        <v>20</v>
      </c>
    </row>
    <row r="91" spans="1:17" x14ac:dyDescent="0.35">
      <c r="A91">
        <v>88</v>
      </c>
      <c r="B91">
        <v>1636</v>
      </c>
      <c r="C91" t="s">
        <v>713</v>
      </c>
      <c r="D91">
        <v>39</v>
      </c>
      <c r="E91">
        <v>107</v>
      </c>
      <c r="F91">
        <v>54.990398423233998</v>
      </c>
      <c r="G91">
        <v>0.36690647449836</v>
      </c>
      <c r="H91">
        <v>2375</v>
      </c>
      <c r="I91">
        <v>277.27921843528702</v>
      </c>
      <c r="J91">
        <v>0.885188181350826</v>
      </c>
      <c r="K91">
        <v>0.388185076763435</v>
      </c>
      <c r="L91">
        <v>0.68592057761732805</v>
      </c>
      <c r="M91" t="s">
        <v>959</v>
      </c>
      <c r="N91" t="s">
        <v>18</v>
      </c>
      <c r="O91" t="s">
        <v>19</v>
      </c>
      <c r="P91" s="1">
        <v>0.88885102239821201</v>
      </c>
      <c r="Q91" t="s">
        <v>20</v>
      </c>
    </row>
    <row r="92" spans="1:17" x14ac:dyDescent="0.35">
      <c r="A92">
        <v>89</v>
      </c>
      <c r="B92">
        <v>1472</v>
      </c>
      <c r="C92" t="s">
        <v>1459</v>
      </c>
      <c r="D92">
        <v>49</v>
      </c>
      <c r="E92">
        <v>95</v>
      </c>
      <c r="F92">
        <v>65.916082608182506</v>
      </c>
      <c r="G92">
        <v>0.51851854071933001</v>
      </c>
      <c r="H92">
        <v>3412.5</v>
      </c>
      <c r="I92">
        <v>248.49242150783499</v>
      </c>
      <c r="J92">
        <v>0.86399415159000803</v>
      </c>
      <c r="K92">
        <v>0.69447437828946901</v>
      </c>
      <c r="L92">
        <v>0.93493150684931503</v>
      </c>
      <c r="M92" t="s">
        <v>959</v>
      </c>
      <c r="N92" t="s">
        <v>18</v>
      </c>
      <c r="O92" t="s">
        <v>19</v>
      </c>
      <c r="P92" s="1">
        <v>0.88860384155323002</v>
      </c>
      <c r="Q92" t="s">
        <v>20</v>
      </c>
    </row>
    <row r="93" spans="1:17" x14ac:dyDescent="0.35">
      <c r="A93">
        <v>90</v>
      </c>
      <c r="B93">
        <v>1448</v>
      </c>
      <c r="C93" t="s">
        <v>657</v>
      </c>
      <c r="D93">
        <v>62</v>
      </c>
      <c r="E93">
        <v>80</v>
      </c>
      <c r="F93">
        <v>66.8749123429875</v>
      </c>
      <c r="G93">
        <v>0.775862099630098</v>
      </c>
      <c r="H93">
        <v>3512.5</v>
      </c>
      <c r="I93">
        <v>244.35028612613701</v>
      </c>
      <c r="J93">
        <v>0.76686972733553105</v>
      </c>
      <c r="K93">
        <v>0.73926559205064302</v>
      </c>
      <c r="L93">
        <v>0.93979933110367897</v>
      </c>
      <c r="M93" t="s">
        <v>959</v>
      </c>
      <c r="N93" t="s">
        <v>18</v>
      </c>
      <c r="O93" t="s">
        <v>19</v>
      </c>
      <c r="P93" s="1">
        <v>0.88860370011775103</v>
      </c>
      <c r="Q93" t="s">
        <v>20</v>
      </c>
    </row>
    <row r="94" spans="1:17" x14ac:dyDescent="0.35">
      <c r="A94">
        <v>91</v>
      </c>
      <c r="B94">
        <v>919</v>
      </c>
      <c r="C94" t="s">
        <v>473</v>
      </c>
      <c r="D94">
        <v>98</v>
      </c>
      <c r="E94">
        <v>170</v>
      </c>
      <c r="F94">
        <v>107.640512155461</v>
      </c>
      <c r="G94">
        <v>0.57382037440315103</v>
      </c>
      <c r="H94">
        <v>9100</v>
      </c>
      <c r="I94">
        <v>535.26911377906799</v>
      </c>
      <c r="J94">
        <v>0.71300093307040302</v>
      </c>
      <c r="K94">
        <v>0.39912312162284902</v>
      </c>
      <c r="L94">
        <v>0.74974253347064901</v>
      </c>
      <c r="M94" t="s">
        <v>959</v>
      </c>
      <c r="N94" t="s">
        <v>18</v>
      </c>
      <c r="O94" t="s">
        <v>19</v>
      </c>
      <c r="P94" s="1">
        <v>0.88829826420701496</v>
      </c>
      <c r="Q94" t="s">
        <v>20</v>
      </c>
    </row>
    <row r="95" spans="1:17" x14ac:dyDescent="0.35">
      <c r="A95">
        <v>92</v>
      </c>
      <c r="B95">
        <v>2460</v>
      </c>
      <c r="C95" t="s">
        <v>1683</v>
      </c>
      <c r="D95">
        <v>32</v>
      </c>
      <c r="E95">
        <v>18</v>
      </c>
      <c r="F95">
        <v>24.592453796829702</v>
      </c>
      <c r="G95">
        <v>1.7999997842081401</v>
      </c>
      <c r="H95">
        <v>475</v>
      </c>
      <c r="I95">
        <v>86.568541526794405</v>
      </c>
      <c r="J95">
        <v>0.51857654527703001</v>
      </c>
      <c r="K95">
        <v>0.79649540032208799</v>
      </c>
      <c r="L95">
        <v>1</v>
      </c>
      <c r="M95" t="s">
        <v>959</v>
      </c>
      <c r="N95" t="s">
        <v>18</v>
      </c>
      <c r="O95" t="s">
        <v>19</v>
      </c>
      <c r="P95" s="1">
        <v>0.88816408491743903</v>
      </c>
      <c r="Q95" t="s">
        <v>20</v>
      </c>
    </row>
    <row r="96" spans="1:17" x14ac:dyDescent="0.35">
      <c r="A96">
        <v>93</v>
      </c>
      <c r="B96">
        <v>715</v>
      </c>
      <c r="C96" t="s">
        <v>547</v>
      </c>
      <c r="D96">
        <v>115</v>
      </c>
      <c r="E96">
        <v>140</v>
      </c>
      <c r="F96">
        <v>130.55839461766499</v>
      </c>
      <c r="G96">
        <v>0.82142857142857095</v>
      </c>
      <c r="H96">
        <v>13387.5</v>
      </c>
      <c r="I96">
        <v>442.634556889534</v>
      </c>
      <c r="J96">
        <v>0.65917692830155705</v>
      </c>
      <c r="K96">
        <v>0.85865502234198898</v>
      </c>
      <c r="L96">
        <v>0.97275204359672995</v>
      </c>
      <c r="M96" t="s">
        <v>959</v>
      </c>
      <c r="N96" t="s">
        <v>18</v>
      </c>
      <c r="O96" t="s">
        <v>19</v>
      </c>
      <c r="P96" s="1">
        <v>0.88779234024811604</v>
      </c>
      <c r="Q96" t="s">
        <v>20</v>
      </c>
    </row>
    <row r="97" spans="1:17" x14ac:dyDescent="0.35">
      <c r="A97">
        <v>94</v>
      </c>
      <c r="B97">
        <v>1651</v>
      </c>
      <c r="C97" t="s">
        <v>291</v>
      </c>
      <c r="D97">
        <v>50</v>
      </c>
      <c r="E97">
        <v>60</v>
      </c>
      <c r="F97">
        <v>54.115163798060102</v>
      </c>
      <c r="G97">
        <v>0.83333333333333304</v>
      </c>
      <c r="H97">
        <v>2300</v>
      </c>
      <c r="I97">
        <v>184.85281229019199</v>
      </c>
      <c r="J97">
        <v>0.71475922565613803</v>
      </c>
      <c r="K97">
        <v>0.84583485147401205</v>
      </c>
      <c r="L97">
        <v>0.96842105263157896</v>
      </c>
      <c r="M97" t="s">
        <v>959</v>
      </c>
      <c r="N97" t="s">
        <v>18</v>
      </c>
      <c r="O97" t="s">
        <v>19</v>
      </c>
      <c r="P97" s="1">
        <v>0.887674619500883</v>
      </c>
      <c r="Q97" t="s">
        <v>20</v>
      </c>
    </row>
    <row r="98" spans="1:17" x14ac:dyDescent="0.35">
      <c r="A98">
        <v>95</v>
      </c>
      <c r="B98">
        <v>1708</v>
      </c>
      <c r="C98" t="s">
        <v>2183</v>
      </c>
      <c r="D98">
        <v>81</v>
      </c>
      <c r="E98">
        <v>40</v>
      </c>
      <c r="F98">
        <v>51.0895396995029</v>
      </c>
      <c r="G98">
        <v>2.0441174714148298</v>
      </c>
      <c r="H98">
        <v>2050</v>
      </c>
      <c r="I98">
        <v>208.99494767189</v>
      </c>
      <c r="J98">
        <v>0.36481526249544799</v>
      </c>
      <c r="K98">
        <v>0.589782864196714</v>
      </c>
      <c r="L98">
        <v>0.88172043010752699</v>
      </c>
      <c r="M98" t="s">
        <v>959</v>
      </c>
      <c r="N98" t="s">
        <v>18</v>
      </c>
      <c r="O98" t="s">
        <v>19</v>
      </c>
      <c r="P98" s="1">
        <v>0.88750754836000401</v>
      </c>
      <c r="Q98" t="s">
        <v>20</v>
      </c>
    </row>
    <row r="99" spans="1:17" x14ac:dyDescent="0.35">
      <c r="A99">
        <v>96</v>
      </c>
      <c r="B99">
        <v>2326</v>
      </c>
      <c r="C99" t="s">
        <v>2549</v>
      </c>
      <c r="D99">
        <v>25</v>
      </c>
      <c r="E99">
        <v>36</v>
      </c>
      <c r="F99">
        <v>27.925959628100301</v>
      </c>
      <c r="G99">
        <v>0.68750007080502595</v>
      </c>
      <c r="H99">
        <v>612.5</v>
      </c>
      <c r="I99">
        <v>103.63960921764399</v>
      </c>
      <c r="J99">
        <v>0.68086240539887499</v>
      </c>
      <c r="K99">
        <v>0.71657957237213399</v>
      </c>
      <c r="L99">
        <v>0.92452830188679203</v>
      </c>
      <c r="M99" t="s">
        <v>959</v>
      </c>
      <c r="N99" t="s">
        <v>18</v>
      </c>
      <c r="O99" t="s">
        <v>19</v>
      </c>
      <c r="P99" s="1">
        <v>0.88743354404680597</v>
      </c>
      <c r="Q99" t="s">
        <v>20</v>
      </c>
    </row>
    <row r="100" spans="1:17" x14ac:dyDescent="0.35">
      <c r="A100">
        <v>97</v>
      </c>
      <c r="B100">
        <v>1954</v>
      </c>
      <c r="C100" t="s">
        <v>1593</v>
      </c>
      <c r="D100">
        <v>49</v>
      </c>
      <c r="E100">
        <v>32</v>
      </c>
      <c r="F100">
        <v>39.894228040143297</v>
      </c>
      <c r="G100">
        <v>1.55555562215799</v>
      </c>
      <c r="H100">
        <v>1250</v>
      </c>
      <c r="I100">
        <v>144.85281229019199</v>
      </c>
      <c r="J100">
        <v>0.46587717918016203</v>
      </c>
      <c r="K100">
        <v>0.74862791008357199</v>
      </c>
      <c r="L100">
        <v>0.952380952380952</v>
      </c>
      <c r="M100" t="s">
        <v>959</v>
      </c>
      <c r="N100" t="s">
        <v>18</v>
      </c>
      <c r="O100" t="s">
        <v>19</v>
      </c>
      <c r="P100" s="1">
        <v>0.88739755092041295</v>
      </c>
      <c r="Q100" t="s">
        <v>20</v>
      </c>
    </row>
    <row r="101" spans="1:17" x14ac:dyDescent="0.35">
      <c r="A101">
        <v>98</v>
      </c>
      <c r="B101">
        <v>15</v>
      </c>
      <c r="C101" t="s">
        <v>1992</v>
      </c>
      <c r="D101">
        <v>1289</v>
      </c>
      <c r="E101">
        <v>750</v>
      </c>
      <c r="F101">
        <v>750.23426757546099</v>
      </c>
      <c r="G101">
        <v>1.72004528927891</v>
      </c>
      <c r="H101">
        <v>442062.5</v>
      </c>
      <c r="I101">
        <v>5631.3560086488696</v>
      </c>
      <c r="J101">
        <v>0.70921409883903297</v>
      </c>
      <c r="K101">
        <v>0.175173162946551</v>
      </c>
      <c r="L101">
        <v>0.660497170498478</v>
      </c>
      <c r="M101" t="s">
        <v>959</v>
      </c>
      <c r="N101" t="s">
        <v>18</v>
      </c>
      <c r="O101" t="s">
        <v>19</v>
      </c>
      <c r="P101" s="1">
        <v>0.88729419594186099</v>
      </c>
      <c r="Q101" t="s">
        <v>20</v>
      </c>
    </row>
    <row r="102" spans="1:17" x14ac:dyDescent="0.35">
      <c r="A102">
        <v>99</v>
      </c>
      <c r="B102">
        <v>1542</v>
      </c>
      <c r="C102" t="s">
        <v>1917</v>
      </c>
      <c r="D102">
        <v>57</v>
      </c>
      <c r="E102">
        <v>67</v>
      </c>
      <c r="F102">
        <v>61.4163834109264</v>
      </c>
      <c r="G102">
        <v>0.84210528557395004</v>
      </c>
      <c r="H102">
        <v>2962.5</v>
      </c>
      <c r="I102">
        <v>206.06601536273999</v>
      </c>
      <c r="J102">
        <v>0.68189843031242703</v>
      </c>
      <c r="K102">
        <v>0.87670902308125298</v>
      </c>
      <c r="L102">
        <v>0.97530864197530898</v>
      </c>
      <c r="M102" t="s">
        <v>959</v>
      </c>
      <c r="N102" t="s">
        <v>18</v>
      </c>
      <c r="O102" t="s">
        <v>19</v>
      </c>
      <c r="P102" s="1">
        <v>0.88712784794257404</v>
      </c>
      <c r="Q102" t="s">
        <v>20</v>
      </c>
    </row>
    <row r="103" spans="1:17" x14ac:dyDescent="0.35">
      <c r="A103">
        <v>100</v>
      </c>
      <c r="B103">
        <v>597</v>
      </c>
      <c r="C103" t="s">
        <v>931</v>
      </c>
      <c r="D103">
        <v>130</v>
      </c>
      <c r="E103">
        <v>170</v>
      </c>
      <c r="F103">
        <v>147.55472278097801</v>
      </c>
      <c r="G103">
        <v>0.76470588235294101</v>
      </c>
      <c r="H103">
        <v>17100</v>
      </c>
      <c r="I103">
        <v>506.27416610717802</v>
      </c>
      <c r="J103">
        <v>0.65509672783284101</v>
      </c>
      <c r="K103">
        <v>0.83836751201895499</v>
      </c>
      <c r="L103">
        <v>0.97574893009985697</v>
      </c>
      <c r="M103" t="s">
        <v>959</v>
      </c>
      <c r="N103" t="s">
        <v>18</v>
      </c>
      <c r="O103" t="s">
        <v>19</v>
      </c>
      <c r="P103" s="1">
        <v>0.88702242605268899</v>
      </c>
      <c r="Q103" t="s">
        <v>20</v>
      </c>
    </row>
    <row r="104" spans="1:17" x14ac:dyDescent="0.35">
      <c r="A104">
        <v>101</v>
      </c>
      <c r="B104">
        <v>393</v>
      </c>
      <c r="C104" t="s">
        <v>530</v>
      </c>
      <c r="D104">
        <v>210</v>
      </c>
      <c r="E104">
        <v>187</v>
      </c>
      <c r="F104">
        <v>191.948871644961</v>
      </c>
      <c r="G104">
        <v>1.12760058653124</v>
      </c>
      <c r="H104">
        <v>28937.5</v>
      </c>
      <c r="I104">
        <v>676.48231685161602</v>
      </c>
      <c r="J104">
        <v>0.68429500266635301</v>
      </c>
      <c r="K104">
        <v>0.79461722489040398</v>
      </c>
      <c r="L104">
        <v>0.95150020550760395</v>
      </c>
      <c r="M104" t="s">
        <v>959</v>
      </c>
      <c r="N104" t="s">
        <v>18</v>
      </c>
      <c r="O104" t="s">
        <v>19</v>
      </c>
      <c r="P104" s="1">
        <v>0.88670168740118605</v>
      </c>
      <c r="Q104" t="s">
        <v>20</v>
      </c>
    </row>
    <row r="105" spans="1:17" x14ac:dyDescent="0.35">
      <c r="A105">
        <v>102</v>
      </c>
      <c r="B105">
        <v>710</v>
      </c>
      <c r="C105" t="s">
        <v>379</v>
      </c>
      <c r="D105">
        <v>184</v>
      </c>
      <c r="E105">
        <v>103</v>
      </c>
      <c r="F105">
        <v>131.28777679910701</v>
      </c>
      <c r="G105">
        <v>1.7931035894001499</v>
      </c>
      <c r="H105">
        <v>13537.5</v>
      </c>
      <c r="I105">
        <v>524.05591070651997</v>
      </c>
      <c r="J105">
        <v>0.56580515020366695</v>
      </c>
      <c r="K105">
        <v>0.61943121409938495</v>
      </c>
      <c r="L105">
        <v>0.89950166112956798</v>
      </c>
      <c r="M105" t="s">
        <v>959</v>
      </c>
      <c r="N105" t="s">
        <v>18</v>
      </c>
      <c r="O105" t="s">
        <v>19</v>
      </c>
      <c r="P105" s="1">
        <v>0.88649851830462201</v>
      </c>
      <c r="Q105" t="s">
        <v>20</v>
      </c>
    </row>
    <row r="106" spans="1:17" x14ac:dyDescent="0.35">
      <c r="A106">
        <v>103</v>
      </c>
      <c r="B106">
        <v>1479</v>
      </c>
      <c r="C106" t="s">
        <v>2321</v>
      </c>
      <c r="D106">
        <v>65</v>
      </c>
      <c r="E106">
        <v>105</v>
      </c>
      <c r="F106">
        <v>65.674187911160104</v>
      </c>
      <c r="G106">
        <v>0.61702133451735897</v>
      </c>
      <c r="H106">
        <v>3387.5</v>
      </c>
      <c r="I106">
        <v>350.91882765293099</v>
      </c>
      <c r="J106">
        <v>0.72069303484801295</v>
      </c>
      <c r="K106">
        <v>0.34568125363486701</v>
      </c>
      <c r="L106">
        <v>0.64988009592326101</v>
      </c>
      <c r="M106" t="s">
        <v>959</v>
      </c>
      <c r="N106" t="s">
        <v>18</v>
      </c>
      <c r="O106" t="s">
        <v>19</v>
      </c>
      <c r="P106" s="1">
        <v>0.88598920070674103</v>
      </c>
      <c r="Q106" t="s">
        <v>20</v>
      </c>
    </row>
    <row r="107" spans="1:17" x14ac:dyDescent="0.35">
      <c r="A107">
        <v>104</v>
      </c>
      <c r="B107">
        <v>1847</v>
      </c>
      <c r="C107" t="s">
        <v>1493</v>
      </c>
      <c r="D107">
        <v>45</v>
      </c>
      <c r="E107">
        <v>54</v>
      </c>
      <c r="F107">
        <v>44.064615120537702</v>
      </c>
      <c r="G107">
        <v>0.83333322967108503</v>
      </c>
      <c r="H107">
        <v>1525</v>
      </c>
      <c r="I107">
        <v>178.99494767189</v>
      </c>
      <c r="J107">
        <v>0.76177915540096797</v>
      </c>
      <c r="K107">
        <v>0.59813354875924396</v>
      </c>
      <c r="L107">
        <v>0.84722222222222199</v>
      </c>
      <c r="M107" t="s">
        <v>959</v>
      </c>
      <c r="N107" t="s">
        <v>18</v>
      </c>
      <c r="O107" t="s">
        <v>19</v>
      </c>
      <c r="P107" s="1">
        <v>0.88562370537018398</v>
      </c>
      <c r="Q107" t="s">
        <v>20</v>
      </c>
    </row>
    <row r="108" spans="1:17" x14ac:dyDescent="0.35">
      <c r="A108">
        <v>105</v>
      </c>
      <c r="B108">
        <v>705</v>
      </c>
      <c r="C108" t="s">
        <v>397</v>
      </c>
      <c r="D108">
        <v>183</v>
      </c>
      <c r="E108">
        <v>178</v>
      </c>
      <c r="F108">
        <v>131.83216521636501</v>
      </c>
      <c r="G108">
        <v>1.02549574010725</v>
      </c>
      <c r="H108">
        <v>13650</v>
      </c>
      <c r="I108">
        <v>959.11687374115002</v>
      </c>
      <c r="J108">
        <v>0.67750098530561798</v>
      </c>
      <c r="K108">
        <v>0.18646591309889199</v>
      </c>
      <c r="L108">
        <v>0.579617834394904</v>
      </c>
      <c r="M108" t="s">
        <v>959</v>
      </c>
      <c r="N108" t="s">
        <v>18</v>
      </c>
      <c r="O108" t="s">
        <v>19</v>
      </c>
      <c r="P108" s="1">
        <v>0.88552531485741803</v>
      </c>
      <c r="Q108" t="s">
        <v>20</v>
      </c>
    </row>
    <row r="109" spans="1:17" x14ac:dyDescent="0.35">
      <c r="A109">
        <v>106</v>
      </c>
      <c r="B109">
        <v>1630</v>
      </c>
      <c r="C109" t="s">
        <v>1963</v>
      </c>
      <c r="D109">
        <v>50</v>
      </c>
      <c r="E109">
        <v>60</v>
      </c>
      <c r="F109">
        <v>55.566229816164103</v>
      </c>
      <c r="G109">
        <v>0.83333333333333304</v>
      </c>
      <c r="H109">
        <v>2425</v>
      </c>
      <c r="I109">
        <v>190.71067690849301</v>
      </c>
      <c r="J109">
        <v>0.55381164991673304</v>
      </c>
      <c r="K109">
        <v>0.83786025905903105</v>
      </c>
      <c r="L109">
        <v>0.96039603960396003</v>
      </c>
      <c r="M109" t="s">
        <v>959</v>
      </c>
      <c r="N109" t="s">
        <v>18</v>
      </c>
      <c r="O109" t="s">
        <v>19</v>
      </c>
      <c r="P109" s="1">
        <v>0.88543608740737001</v>
      </c>
      <c r="Q109" t="s">
        <v>20</v>
      </c>
    </row>
    <row r="110" spans="1:17" x14ac:dyDescent="0.35">
      <c r="A110">
        <v>107</v>
      </c>
      <c r="B110">
        <v>2078</v>
      </c>
      <c r="C110" t="s">
        <v>2145</v>
      </c>
      <c r="D110">
        <v>35</v>
      </c>
      <c r="E110">
        <v>40</v>
      </c>
      <c r="F110">
        <v>35.233628199729601</v>
      </c>
      <c r="G110">
        <v>0.875</v>
      </c>
      <c r="H110">
        <v>975</v>
      </c>
      <c r="I110">
        <v>126.56854152679399</v>
      </c>
      <c r="J110">
        <v>0.60787131142089801</v>
      </c>
      <c r="K110">
        <v>0.76482650219273096</v>
      </c>
      <c r="L110">
        <v>0.92857142857142905</v>
      </c>
      <c r="M110" t="s">
        <v>959</v>
      </c>
      <c r="N110" t="s">
        <v>18</v>
      </c>
      <c r="O110" t="s">
        <v>19</v>
      </c>
      <c r="P110" s="1">
        <v>0.88540719056648698</v>
      </c>
      <c r="Q110" t="s">
        <v>20</v>
      </c>
    </row>
    <row r="111" spans="1:17" x14ac:dyDescent="0.35">
      <c r="A111">
        <v>108</v>
      </c>
      <c r="B111">
        <v>1622</v>
      </c>
      <c r="C111" t="s">
        <v>2550</v>
      </c>
      <c r="D111">
        <v>39</v>
      </c>
      <c r="E111">
        <v>85</v>
      </c>
      <c r="F111">
        <v>55.994217370281497</v>
      </c>
      <c r="G111">
        <v>0.45833334269929998</v>
      </c>
      <c r="H111">
        <v>2462.5</v>
      </c>
      <c r="I111">
        <v>206.06601536273999</v>
      </c>
      <c r="J111">
        <v>0.85000707701560996</v>
      </c>
      <c r="K111">
        <v>0.72874125547260304</v>
      </c>
      <c r="L111">
        <v>0.97044334975369495</v>
      </c>
      <c r="M111" t="s">
        <v>959</v>
      </c>
      <c r="N111" t="s">
        <v>18</v>
      </c>
      <c r="O111" t="s">
        <v>19</v>
      </c>
      <c r="P111" s="1">
        <v>0.88505820823660297</v>
      </c>
      <c r="Q111" t="s">
        <v>20</v>
      </c>
    </row>
    <row r="112" spans="1:17" x14ac:dyDescent="0.35">
      <c r="A112">
        <v>109</v>
      </c>
      <c r="B112">
        <v>1503</v>
      </c>
      <c r="C112" t="s">
        <v>778</v>
      </c>
      <c r="D112">
        <v>57</v>
      </c>
      <c r="E112">
        <v>99</v>
      </c>
      <c r="F112">
        <v>63.955312816541799</v>
      </c>
      <c r="G112">
        <v>0.57553957111649601</v>
      </c>
      <c r="H112">
        <v>3212.5</v>
      </c>
      <c r="I112">
        <v>298.49242150783499</v>
      </c>
      <c r="J112">
        <v>0.82515166126530204</v>
      </c>
      <c r="K112">
        <v>0.45309198728190597</v>
      </c>
      <c r="L112">
        <v>0.77878787878787903</v>
      </c>
      <c r="M112" t="s">
        <v>959</v>
      </c>
      <c r="N112" t="s">
        <v>18</v>
      </c>
      <c r="O112" t="s">
        <v>19</v>
      </c>
      <c r="P112" s="1">
        <v>0.885054996233401</v>
      </c>
      <c r="Q112" t="s">
        <v>20</v>
      </c>
    </row>
    <row r="113" spans="1:17" x14ac:dyDescent="0.35">
      <c r="A113">
        <v>110</v>
      </c>
      <c r="B113">
        <v>1243</v>
      </c>
      <c r="C113" t="s">
        <v>1447</v>
      </c>
      <c r="D113">
        <v>87</v>
      </c>
      <c r="E113">
        <v>77</v>
      </c>
      <c r="F113">
        <v>80.976438890495103</v>
      </c>
      <c r="G113">
        <v>1.1224489243255</v>
      </c>
      <c r="H113">
        <v>5150</v>
      </c>
      <c r="I113">
        <v>281.42135381698603</v>
      </c>
      <c r="J113">
        <v>0.56472602552042706</v>
      </c>
      <c r="K113">
        <v>0.81715228070610402</v>
      </c>
      <c r="L113">
        <v>0.95370370370370405</v>
      </c>
      <c r="M113" t="s">
        <v>959</v>
      </c>
      <c r="N113" t="s">
        <v>18</v>
      </c>
      <c r="O113" t="s">
        <v>19</v>
      </c>
      <c r="P113" s="1">
        <v>0.88484823332977902</v>
      </c>
      <c r="Q113" t="s">
        <v>20</v>
      </c>
    </row>
    <row r="114" spans="1:17" x14ac:dyDescent="0.35">
      <c r="A114">
        <v>111</v>
      </c>
      <c r="B114">
        <v>1837</v>
      </c>
      <c r="C114" t="s">
        <v>1987</v>
      </c>
      <c r="D114">
        <v>28</v>
      </c>
      <c r="E114">
        <v>81</v>
      </c>
      <c r="F114">
        <v>44.958511733230999</v>
      </c>
      <c r="G114">
        <v>0.34939755900552599</v>
      </c>
      <c r="H114">
        <v>1587.5</v>
      </c>
      <c r="I114">
        <v>196.06601536273999</v>
      </c>
      <c r="J114">
        <v>0.92158674791739104</v>
      </c>
      <c r="K114">
        <v>0.51894215670767496</v>
      </c>
      <c r="L114">
        <v>0.85234899328859104</v>
      </c>
      <c r="M114" t="s">
        <v>959</v>
      </c>
      <c r="N114" t="s">
        <v>18</v>
      </c>
      <c r="O114" t="s">
        <v>19</v>
      </c>
      <c r="P114" s="1">
        <v>0.88476609069916701</v>
      </c>
      <c r="Q114" t="s">
        <v>20</v>
      </c>
    </row>
    <row r="115" spans="1:17" x14ac:dyDescent="0.35">
      <c r="A115">
        <v>112</v>
      </c>
      <c r="B115">
        <v>1085</v>
      </c>
      <c r="C115" t="s">
        <v>2187</v>
      </c>
      <c r="D115">
        <v>84</v>
      </c>
      <c r="E115">
        <v>110</v>
      </c>
      <c r="F115">
        <v>93.304744719262104</v>
      </c>
      <c r="G115">
        <v>0.76603778425336599</v>
      </c>
      <c r="H115">
        <v>6837.5</v>
      </c>
      <c r="I115">
        <v>360.91882765293099</v>
      </c>
      <c r="J115">
        <v>0.68930396136521699</v>
      </c>
      <c r="K115">
        <v>0.65961136117451502</v>
      </c>
      <c r="L115">
        <v>0.88225806451612898</v>
      </c>
      <c r="M115" t="s">
        <v>959</v>
      </c>
      <c r="N115" t="s">
        <v>18</v>
      </c>
      <c r="O115" t="s">
        <v>19</v>
      </c>
      <c r="P115" s="1">
        <v>0.88457544999346305</v>
      </c>
      <c r="Q115" t="s">
        <v>20</v>
      </c>
    </row>
    <row r="116" spans="1:17" x14ac:dyDescent="0.35">
      <c r="A116">
        <v>113</v>
      </c>
      <c r="B116">
        <v>1637</v>
      </c>
      <c r="C116" t="s">
        <v>1741</v>
      </c>
      <c r="D116">
        <v>60</v>
      </c>
      <c r="E116">
        <v>50</v>
      </c>
      <c r="F116">
        <v>54.845495935735897</v>
      </c>
      <c r="G116">
        <v>1.2</v>
      </c>
      <c r="H116">
        <v>2362.5</v>
      </c>
      <c r="I116">
        <v>193.63960921764399</v>
      </c>
      <c r="J116">
        <v>0.72083500897552399</v>
      </c>
      <c r="K116">
        <v>0.79175950575653797</v>
      </c>
      <c r="L116">
        <v>0.95939086294416198</v>
      </c>
      <c r="M116" t="s">
        <v>959</v>
      </c>
      <c r="N116" t="s">
        <v>18</v>
      </c>
      <c r="O116" t="s">
        <v>19</v>
      </c>
      <c r="P116" s="1">
        <v>0.88453216051556804</v>
      </c>
      <c r="Q116" t="s">
        <v>20</v>
      </c>
    </row>
    <row r="117" spans="1:17" x14ac:dyDescent="0.35">
      <c r="A117">
        <v>114</v>
      </c>
      <c r="B117">
        <v>1526</v>
      </c>
      <c r="C117" t="s">
        <v>1298</v>
      </c>
      <c r="D117">
        <v>100</v>
      </c>
      <c r="E117">
        <v>41</v>
      </c>
      <c r="F117">
        <v>62.571651728723197</v>
      </c>
      <c r="G117">
        <v>2.4390244469764601</v>
      </c>
      <c r="H117">
        <v>3075</v>
      </c>
      <c r="I117">
        <v>245.56348919868501</v>
      </c>
      <c r="J117">
        <v>0.42513397914637302</v>
      </c>
      <c r="K117">
        <v>0.64080721495055204</v>
      </c>
      <c r="L117">
        <v>0.93536121673003803</v>
      </c>
      <c r="M117" t="s">
        <v>959</v>
      </c>
      <c r="N117" t="s">
        <v>18</v>
      </c>
      <c r="O117" t="s">
        <v>19</v>
      </c>
      <c r="P117" s="1">
        <v>0.88446144430898299</v>
      </c>
      <c r="Q117" t="s">
        <v>20</v>
      </c>
    </row>
    <row r="118" spans="1:17" x14ac:dyDescent="0.35">
      <c r="A118">
        <v>115</v>
      </c>
      <c r="B118">
        <v>1447</v>
      </c>
      <c r="C118" t="s">
        <v>2142</v>
      </c>
      <c r="D118">
        <v>53</v>
      </c>
      <c r="E118">
        <v>120</v>
      </c>
      <c r="F118">
        <v>66.8749123429875</v>
      </c>
      <c r="G118">
        <v>0.444444484318608</v>
      </c>
      <c r="H118">
        <v>3512.5</v>
      </c>
      <c r="I118">
        <v>306.06601536274002</v>
      </c>
      <c r="J118">
        <v>0.784874167658827</v>
      </c>
      <c r="K118">
        <v>0.47118990555647999</v>
      </c>
      <c r="L118">
        <v>0.80747126436781602</v>
      </c>
      <c r="M118" t="s">
        <v>959</v>
      </c>
      <c r="N118" t="s">
        <v>18</v>
      </c>
      <c r="O118" t="s">
        <v>19</v>
      </c>
      <c r="P118" s="1">
        <v>0.88393004852328405</v>
      </c>
      <c r="Q118" t="s">
        <v>20</v>
      </c>
    </row>
    <row r="119" spans="1:17" x14ac:dyDescent="0.35">
      <c r="A119">
        <v>116</v>
      </c>
      <c r="B119">
        <v>1102</v>
      </c>
      <c r="C119" t="s">
        <v>2551</v>
      </c>
      <c r="D119">
        <v>92</v>
      </c>
      <c r="E119">
        <v>91</v>
      </c>
      <c r="F119">
        <v>92.361815431083798</v>
      </c>
      <c r="G119">
        <v>1.00546441733953</v>
      </c>
      <c r="H119">
        <v>6700</v>
      </c>
      <c r="I119">
        <v>323.13708305358898</v>
      </c>
      <c r="J119">
        <v>0.67463695853499295</v>
      </c>
      <c r="K119">
        <v>0.806326746854791</v>
      </c>
      <c r="L119">
        <v>0.94035087719298205</v>
      </c>
      <c r="M119" t="s">
        <v>959</v>
      </c>
      <c r="N119" t="s">
        <v>18</v>
      </c>
      <c r="O119" t="s">
        <v>19</v>
      </c>
      <c r="P119" s="1">
        <v>0.88382362261526504</v>
      </c>
      <c r="Q119" t="s">
        <v>20</v>
      </c>
    </row>
    <row r="120" spans="1:17" x14ac:dyDescent="0.35">
      <c r="A120">
        <v>117</v>
      </c>
      <c r="B120">
        <v>1646</v>
      </c>
      <c r="C120" t="s">
        <v>2552</v>
      </c>
      <c r="D120">
        <v>55</v>
      </c>
      <c r="E120">
        <v>60</v>
      </c>
      <c r="F120">
        <v>54.408473067246199</v>
      </c>
      <c r="G120">
        <v>0.91666666666666696</v>
      </c>
      <c r="H120">
        <v>2325</v>
      </c>
      <c r="I120">
        <v>194.85281229019199</v>
      </c>
      <c r="J120">
        <v>0.75307257157294105</v>
      </c>
      <c r="K120">
        <v>0.76951920782624705</v>
      </c>
      <c r="L120">
        <v>0.93467336683417102</v>
      </c>
      <c r="M120" t="s">
        <v>959</v>
      </c>
      <c r="N120" t="s">
        <v>18</v>
      </c>
      <c r="O120" t="s">
        <v>19</v>
      </c>
      <c r="P120" s="1">
        <v>0.88369931839139204</v>
      </c>
      <c r="Q120" t="s">
        <v>20</v>
      </c>
    </row>
    <row r="121" spans="1:17" x14ac:dyDescent="0.35">
      <c r="A121">
        <v>118</v>
      </c>
      <c r="B121">
        <v>2535</v>
      </c>
      <c r="C121" t="s">
        <v>1510</v>
      </c>
      <c r="D121">
        <v>25</v>
      </c>
      <c r="E121">
        <v>20</v>
      </c>
      <c r="F121">
        <v>22.5675833419103</v>
      </c>
      <c r="G121">
        <v>1.25</v>
      </c>
      <c r="H121">
        <v>400</v>
      </c>
      <c r="I121">
        <v>78.284270763397203</v>
      </c>
      <c r="J121">
        <v>0.70824962343256403</v>
      </c>
      <c r="K121">
        <v>0.82020202012508803</v>
      </c>
      <c r="L121">
        <v>0.96969696969696995</v>
      </c>
      <c r="M121" t="s">
        <v>959</v>
      </c>
      <c r="N121" t="s">
        <v>18</v>
      </c>
      <c r="O121" t="s">
        <v>19</v>
      </c>
      <c r="P121" s="1">
        <v>0.883462204061078</v>
      </c>
      <c r="Q121" t="s">
        <v>20</v>
      </c>
    </row>
    <row r="122" spans="1:17" x14ac:dyDescent="0.35">
      <c r="A122">
        <v>119</v>
      </c>
      <c r="B122">
        <v>644</v>
      </c>
      <c r="C122" t="s">
        <v>408</v>
      </c>
      <c r="D122">
        <v>106</v>
      </c>
      <c r="E122">
        <v>240</v>
      </c>
      <c r="F122">
        <v>140.141785265994</v>
      </c>
      <c r="G122">
        <v>0.440158266524947</v>
      </c>
      <c r="H122">
        <v>15425</v>
      </c>
      <c r="I122">
        <v>699.41124916076706</v>
      </c>
      <c r="J122">
        <v>0.86200670757967301</v>
      </c>
      <c r="K122">
        <v>0.39625048837911397</v>
      </c>
      <c r="L122">
        <v>0.812911725955204</v>
      </c>
      <c r="M122" t="s">
        <v>959</v>
      </c>
      <c r="N122" t="s">
        <v>18</v>
      </c>
      <c r="O122" t="s">
        <v>19</v>
      </c>
      <c r="P122" s="1">
        <v>0.88331482888773205</v>
      </c>
      <c r="Q122" t="s">
        <v>20</v>
      </c>
    </row>
    <row r="123" spans="1:17" x14ac:dyDescent="0.35">
      <c r="A123">
        <v>120</v>
      </c>
      <c r="B123">
        <v>1397</v>
      </c>
      <c r="C123" t="s">
        <v>1772</v>
      </c>
      <c r="D123">
        <v>92</v>
      </c>
      <c r="E123">
        <v>62</v>
      </c>
      <c r="F123">
        <v>70.805230791197204</v>
      </c>
      <c r="G123">
        <v>1.4871792492478899</v>
      </c>
      <c r="H123">
        <v>3937.5</v>
      </c>
      <c r="I123">
        <v>278.49242150783499</v>
      </c>
      <c r="J123">
        <v>0.75112791868827899</v>
      </c>
      <c r="K123">
        <v>0.63797501091523501</v>
      </c>
      <c r="L123">
        <v>0.87988826815642496</v>
      </c>
      <c r="M123" t="s">
        <v>959</v>
      </c>
      <c r="N123" t="s">
        <v>18</v>
      </c>
      <c r="O123" t="s">
        <v>19</v>
      </c>
      <c r="P123" s="1">
        <v>0.88310535214786101</v>
      </c>
      <c r="Q123" t="s">
        <v>20</v>
      </c>
    </row>
    <row r="124" spans="1:17" x14ac:dyDescent="0.35">
      <c r="A124">
        <v>121</v>
      </c>
      <c r="B124">
        <v>1863</v>
      </c>
      <c r="C124" t="s">
        <v>1858</v>
      </c>
      <c r="D124">
        <v>35</v>
      </c>
      <c r="E124">
        <v>60</v>
      </c>
      <c r="F124">
        <v>43.519464872555098</v>
      </c>
      <c r="G124">
        <v>0.58333333333333304</v>
      </c>
      <c r="H124">
        <v>1487.5</v>
      </c>
      <c r="I124">
        <v>163.63960921764399</v>
      </c>
      <c r="J124">
        <v>0.70980697145381799</v>
      </c>
      <c r="K124">
        <v>0.69805552853777297</v>
      </c>
      <c r="L124">
        <v>0.90151515151515105</v>
      </c>
      <c r="M124" t="s">
        <v>959</v>
      </c>
      <c r="N124" t="s">
        <v>18</v>
      </c>
      <c r="O124" t="s">
        <v>19</v>
      </c>
      <c r="P124" s="1">
        <v>0.88296480360022001</v>
      </c>
      <c r="Q124" t="s">
        <v>20</v>
      </c>
    </row>
    <row r="125" spans="1:17" x14ac:dyDescent="0.35">
      <c r="A125">
        <v>122</v>
      </c>
      <c r="B125">
        <v>818</v>
      </c>
      <c r="C125" t="s">
        <v>1127</v>
      </c>
      <c r="D125">
        <v>130</v>
      </c>
      <c r="E125">
        <v>105</v>
      </c>
      <c r="F125">
        <v>117.67106717029</v>
      </c>
      <c r="G125">
        <v>1.2380952380952399</v>
      </c>
      <c r="H125">
        <v>10875</v>
      </c>
      <c r="I125">
        <v>403.84775996208202</v>
      </c>
      <c r="J125">
        <v>0.641008358133902</v>
      </c>
      <c r="K125">
        <v>0.83792234705638602</v>
      </c>
      <c r="L125">
        <v>0.962389380530973</v>
      </c>
      <c r="M125" t="s">
        <v>959</v>
      </c>
      <c r="N125" t="s">
        <v>18</v>
      </c>
      <c r="O125" t="s">
        <v>19</v>
      </c>
      <c r="P125" s="1">
        <v>0.88294366369191002</v>
      </c>
      <c r="Q125" t="s">
        <v>20</v>
      </c>
    </row>
    <row r="126" spans="1:17" x14ac:dyDescent="0.35">
      <c r="A126">
        <v>123</v>
      </c>
      <c r="B126">
        <v>1363</v>
      </c>
      <c r="C126" t="s">
        <v>1072</v>
      </c>
      <c r="D126">
        <v>72</v>
      </c>
      <c r="E126">
        <v>99</v>
      </c>
      <c r="F126">
        <v>72.690742950192302</v>
      </c>
      <c r="G126">
        <v>0.72592599745530495</v>
      </c>
      <c r="H126">
        <v>4150</v>
      </c>
      <c r="I126">
        <v>367.98989534378097</v>
      </c>
      <c r="J126">
        <v>0.717760211017206</v>
      </c>
      <c r="K126">
        <v>0.38511122173923801</v>
      </c>
      <c r="L126">
        <v>0.77934272300469498</v>
      </c>
      <c r="M126" t="s">
        <v>959</v>
      </c>
      <c r="N126" t="s">
        <v>18</v>
      </c>
      <c r="O126" t="s">
        <v>19</v>
      </c>
      <c r="P126" s="1">
        <v>0.88281240586328302</v>
      </c>
      <c r="Q126" t="s">
        <v>20</v>
      </c>
    </row>
    <row r="127" spans="1:17" x14ac:dyDescent="0.35">
      <c r="A127">
        <v>124</v>
      </c>
      <c r="B127">
        <v>441</v>
      </c>
      <c r="C127" t="s">
        <v>1665</v>
      </c>
      <c r="D127">
        <v>262</v>
      </c>
      <c r="E127">
        <v>177</v>
      </c>
      <c r="F127">
        <v>179.035766087974</v>
      </c>
      <c r="G127">
        <v>1.47999997842081</v>
      </c>
      <c r="H127">
        <v>25175</v>
      </c>
      <c r="I127">
        <v>912.54833221435501</v>
      </c>
      <c r="J127">
        <v>0.69461331821792105</v>
      </c>
      <c r="K127">
        <v>0.37989851140891001</v>
      </c>
      <c r="L127">
        <v>0.80721442885771499</v>
      </c>
      <c r="M127" t="s">
        <v>959</v>
      </c>
      <c r="N127" t="s">
        <v>18</v>
      </c>
      <c r="O127" t="s">
        <v>19</v>
      </c>
      <c r="P127" s="1">
        <v>0.88270939048752395</v>
      </c>
      <c r="Q127" t="s">
        <v>20</v>
      </c>
    </row>
    <row r="128" spans="1:17" x14ac:dyDescent="0.35">
      <c r="A128">
        <v>125</v>
      </c>
      <c r="B128">
        <v>278</v>
      </c>
      <c r="C128" t="s">
        <v>270</v>
      </c>
      <c r="D128">
        <v>361</v>
      </c>
      <c r="E128">
        <v>313</v>
      </c>
      <c r="F128">
        <v>227.43209207336201</v>
      </c>
      <c r="G128">
        <v>1.15278720813214</v>
      </c>
      <c r="H128">
        <v>40625</v>
      </c>
      <c r="I128">
        <v>1859.23879981041</v>
      </c>
      <c r="J128">
        <v>0.73836314942127101</v>
      </c>
      <c r="K128">
        <v>0.147683810750082</v>
      </c>
      <c r="L128">
        <v>0.55441828727396802</v>
      </c>
      <c r="M128" t="s">
        <v>959</v>
      </c>
      <c r="N128" t="s">
        <v>18</v>
      </c>
      <c r="O128" t="s">
        <v>19</v>
      </c>
      <c r="P128" s="1">
        <v>0.88264681400913703</v>
      </c>
      <c r="Q128" t="s">
        <v>20</v>
      </c>
    </row>
    <row r="129" spans="1:17" x14ac:dyDescent="0.35">
      <c r="A129">
        <v>126</v>
      </c>
      <c r="B129">
        <v>1632</v>
      </c>
      <c r="C129" t="s">
        <v>1462</v>
      </c>
      <c r="D129">
        <v>55</v>
      </c>
      <c r="E129">
        <v>55</v>
      </c>
      <c r="F129">
        <v>55.422832855002802</v>
      </c>
      <c r="G129">
        <v>1</v>
      </c>
      <c r="H129">
        <v>2412.5</v>
      </c>
      <c r="I129">
        <v>187.78174459934201</v>
      </c>
      <c r="J129">
        <v>0.66350102782866205</v>
      </c>
      <c r="K129">
        <v>0.85974656011802597</v>
      </c>
      <c r="L129">
        <v>0.960199004975124</v>
      </c>
      <c r="M129" t="s">
        <v>959</v>
      </c>
      <c r="N129" t="s">
        <v>18</v>
      </c>
      <c r="O129" t="s">
        <v>19</v>
      </c>
      <c r="P129" s="1">
        <v>0.88239363309163799</v>
      </c>
      <c r="Q129" t="s">
        <v>20</v>
      </c>
    </row>
    <row r="130" spans="1:17" x14ac:dyDescent="0.35">
      <c r="A130">
        <v>127</v>
      </c>
      <c r="B130">
        <v>561</v>
      </c>
      <c r="C130" t="s">
        <v>885</v>
      </c>
      <c r="D130">
        <v>155</v>
      </c>
      <c r="E130">
        <v>165</v>
      </c>
      <c r="F130">
        <v>154.045454379549</v>
      </c>
      <c r="G130">
        <v>0.939393939393939</v>
      </c>
      <c r="H130">
        <v>18637.5</v>
      </c>
      <c r="I130">
        <v>531.62950456142403</v>
      </c>
      <c r="J130">
        <v>0.59728258064137196</v>
      </c>
      <c r="K130">
        <v>0.82866571217525498</v>
      </c>
      <c r="L130">
        <v>0.97450980392156905</v>
      </c>
      <c r="M130" t="s">
        <v>959</v>
      </c>
      <c r="N130" t="s">
        <v>18</v>
      </c>
      <c r="O130" t="s">
        <v>19</v>
      </c>
      <c r="P130" s="1">
        <v>0.88234166681750403</v>
      </c>
      <c r="Q130" t="s">
        <v>20</v>
      </c>
    </row>
    <row r="131" spans="1:17" x14ac:dyDescent="0.35">
      <c r="A131">
        <v>128</v>
      </c>
      <c r="B131">
        <v>1565</v>
      </c>
      <c r="C131" t="s">
        <v>2027</v>
      </c>
      <c r="D131">
        <v>45</v>
      </c>
      <c r="E131">
        <v>85</v>
      </c>
      <c r="F131">
        <v>59.574786872881603</v>
      </c>
      <c r="G131">
        <v>0.52941176470588203</v>
      </c>
      <c r="H131">
        <v>2787.5</v>
      </c>
      <c r="I131">
        <v>227.78174459934201</v>
      </c>
      <c r="J131">
        <v>0.74375449265718097</v>
      </c>
      <c r="K131">
        <v>0.67512922824630905</v>
      </c>
      <c r="L131">
        <v>0.89919354838709697</v>
      </c>
      <c r="M131" t="s">
        <v>959</v>
      </c>
      <c r="N131" t="s">
        <v>18</v>
      </c>
      <c r="O131" t="s">
        <v>19</v>
      </c>
      <c r="P131" s="1">
        <v>0.882247658345097</v>
      </c>
      <c r="Q131" t="s">
        <v>20</v>
      </c>
    </row>
    <row r="132" spans="1:17" x14ac:dyDescent="0.35">
      <c r="A132">
        <v>129</v>
      </c>
      <c r="B132">
        <v>1642</v>
      </c>
      <c r="C132" t="s">
        <v>1369</v>
      </c>
      <c r="D132">
        <v>47</v>
      </c>
      <c r="E132">
        <v>78</v>
      </c>
      <c r="F132">
        <v>54.554536345004699</v>
      </c>
      <c r="G132">
        <v>0.60992902892936596</v>
      </c>
      <c r="H132">
        <v>2337.5</v>
      </c>
      <c r="I132">
        <v>220.208150744438</v>
      </c>
      <c r="J132">
        <v>0.763868955797391</v>
      </c>
      <c r="K132">
        <v>0.60575178686470099</v>
      </c>
      <c r="L132">
        <v>0.85</v>
      </c>
      <c r="M132" t="s">
        <v>959</v>
      </c>
      <c r="N132" t="s">
        <v>18</v>
      </c>
      <c r="O132" t="s">
        <v>19</v>
      </c>
      <c r="P132" s="1">
        <v>0.88207681708931196</v>
      </c>
      <c r="Q132" t="s">
        <v>20</v>
      </c>
    </row>
    <row r="133" spans="1:17" x14ac:dyDescent="0.35">
      <c r="A133">
        <v>130</v>
      </c>
      <c r="B133">
        <v>2051</v>
      </c>
      <c r="C133" t="s">
        <v>2224</v>
      </c>
      <c r="D133">
        <v>35</v>
      </c>
      <c r="E133">
        <v>35</v>
      </c>
      <c r="F133">
        <v>36.345371475096101</v>
      </c>
      <c r="G133">
        <v>1</v>
      </c>
      <c r="H133">
        <v>1037.5</v>
      </c>
      <c r="I133">
        <v>119.497473835945</v>
      </c>
      <c r="J133">
        <v>0.62019631997111402</v>
      </c>
      <c r="K133">
        <v>0.913020482527793</v>
      </c>
      <c r="L133">
        <v>0.98809523809523803</v>
      </c>
      <c r="M133" t="s">
        <v>959</v>
      </c>
      <c r="N133" t="s">
        <v>18</v>
      </c>
      <c r="O133" t="s">
        <v>19</v>
      </c>
      <c r="P133" s="1">
        <v>0.88156388193662005</v>
      </c>
      <c r="Q133" t="s">
        <v>20</v>
      </c>
    </row>
    <row r="134" spans="1:17" x14ac:dyDescent="0.35">
      <c r="A134">
        <v>131</v>
      </c>
      <c r="B134">
        <v>1577</v>
      </c>
      <c r="C134" t="s">
        <v>694</v>
      </c>
      <c r="D134">
        <v>78</v>
      </c>
      <c r="E134">
        <v>61</v>
      </c>
      <c r="F134">
        <v>59.0380661413677</v>
      </c>
      <c r="G134">
        <v>1.28148147512371</v>
      </c>
      <c r="H134">
        <v>2737.5</v>
      </c>
      <c r="I134">
        <v>244.35028612613701</v>
      </c>
      <c r="J134">
        <v>0.67916785686828995</v>
      </c>
      <c r="K134">
        <v>0.57615361088644401</v>
      </c>
      <c r="L134">
        <v>0.82022471910112404</v>
      </c>
      <c r="M134" t="s">
        <v>959</v>
      </c>
      <c r="N134" t="s">
        <v>18</v>
      </c>
      <c r="O134" t="s">
        <v>19</v>
      </c>
      <c r="P134" s="1">
        <v>0.88143835185808295</v>
      </c>
      <c r="Q134" t="s">
        <v>20</v>
      </c>
    </row>
    <row r="135" spans="1:17" x14ac:dyDescent="0.35">
      <c r="A135">
        <v>132</v>
      </c>
      <c r="B135">
        <v>1469</v>
      </c>
      <c r="C135" t="s">
        <v>2029</v>
      </c>
      <c r="D135">
        <v>60</v>
      </c>
      <c r="E135">
        <v>70</v>
      </c>
      <c r="F135">
        <v>66.036697681803702</v>
      </c>
      <c r="G135">
        <v>0.85714285714285698</v>
      </c>
      <c r="H135">
        <v>3425</v>
      </c>
      <c r="I135">
        <v>224.85281229019199</v>
      </c>
      <c r="J135">
        <v>0.63841618697757996</v>
      </c>
      <c r="K135">
        <v>0.85128266998065705</v>
      </c>
      <c r="L135">
        <v>0.97163120567375905</v>
      </c>
      <c r="M135" t="s">
        <v>959</v>
      </c>
      <c r="N135" t="s">
        <v>18</v>
      </c>
      <c r="O135" t="s">
        <v>19</v>
      </c>
      <c r="P135" s="1">
        <v>0.88138881838291006</v>
      </c>
      <c r="Q135" t="s">
        <v>20</v>
      </c>
    </row>
    <row r="136" spans="1:17" x14ac:dyDescent="0.35">
      <c r="A136">
        <v>133</v>
      </c>
      <c r="B136">
        <v>2012</v>
      </c>
      <c r="C136" t="s">
        <v>2028</v>
      </c>
      <c r="D136">
        <v>35</v>
      </c>
      <c r="E136">
        <v>42</v>
      </c>
      <c r="F136">
        <v>37.846987830302403</v>
      </c>
      <c r="G136">
        <v>0.83333331460140003</v>
      </c>
      <c r="H136">
        <v>1125</v>
      </c>
      <c r="I136">
        <v>148.99494767189</v>
      </c>
      <c r="J136">
        <v>0.63282815314102903</v>
      </c>
      <c r="K136">
        <v>0.636823824282023</v>
      </c>
      <c r="L136">
        <v>0.88235294117647101</v>
      </c>
      <c r="M136" t="s">
        <v>959</v>
      </c>
      <c r="N136" t="s">
        <v>18</v>
      </c>
      <c r="O136" t="s">
        <v>19</v>
      </c>
      <c r="P136" s="1">
        <v>0.88131916415595701</v>
      </c>
      <c r="Q136" t="s">
        <v>20</v>
      </c>
    </row>
    <row r="137" spans="1:17" x14ac:dyDescent="0.35">
      <c r="A137">
        <v>134</v>
      </c>
      <c r="B137">
        <v>2047</v>
      </c>
      <c r="C137" t="s">
        <v>804</v>
      </c>
      <c r="D137">
        <v>42</v>
      </c>
      <c r="E137">
        <v>35</v>
      </c>
      <c r="F137">
        <v>36.563663957157303</v>
      </c>
      <c r="G137">
        <v>1.2000000269739799</v>
      </c>
      <c r="H137">
        <v>1050</v>
      </c>
      <c r="I137">
        <v>136.56854152679401</v>
      </c>
      <c r="J137">
        <v>0.55613517886146002</v>
      </c>
      <c r="K137">
        <v>0.70745337087432103</v>
      </c>
      <c r="L137">
        <v>0.89361702127659604</v>
      </c>
      <c r="M137" t="s">
        <v>959</v>
      </c>
      <c r="N137" t="s">
        <v>18</v>
      </c>
      <c r="O137" t="s">
        <v>19</v>
      </c>
      <c r="P137" s="1">
        <v>0.88116224098467899</v>
      </c>
      <c r="Q137" t="s">
        <v>20</v>
      </c>
    </row>
    <row r="138" spans="1:17" x14ac:dyDescent="0.35">
      <c r="A138">
        <v>135</v>
      </c>
      <c r="B138">
        <v>243</v>
      </c>
      <c r="C138" t="s">
        <v>286</v>
      </c>
      <c r="D138">
        <v>361</v>
      </c>
      <c r="E138">
        <v>196</v>
      </c>
      <c r="F138">
        <v>241.41777101168901</v>
      </c>
      <c r="G138">
        <v>1.8420590475677101</v>
      </c>
      <c r="H138">
        <v>45775</v>
      </c>
      <c r="I138">
        <v>1063.2590091228501</v>
      </c>
      <c r="J138">
        <v>0.69138586868685603</v>
      </c>
      <c r="K138">
        <v>0.50881519751605997</v>
      </c>
      <c r="L138">
        <v>0.82533243182330396</v>
      </c>
      <c r="M138" t="s">
        <v>959</v>
      </c>
      <c r="N138" t="s">
        <v>18</v>
      </c>
      <c r="O138" t="s">
        <v>19</v>
      </c>
      <c r="P138" s="1">
        <v>0.88096681579946701</v>
      </c>
      <c r="Q138" t="s">
        <v>20</v>
      </c>
    </row>
    <row r="139" spans="1:17" x14ac:dyDescent="0.35">
      <c r="A139">
        <v>136</v>
      </c>
      <c r="B139">
        <v>1056</v>
      </c>
      <c r="C139" t="s">
        <v>1844</v>
      </c>
      <c r="D139">
        <v>85</v>
      </c>
      <c r="E139">
        <v>108</v>
      </c>
      <c r="F139">
        <v>95.829224229367298</v>
      </c>
      <c r="G139">
        <v>0.78703702313746304</v>
      </c>
      <c r="H139">
        <v>7212.5</v>
      </c>
      <c r="I139">
        <v>326.776692271233</v>
      </c>
      <c r="J139">
        <v>0.73785651159177801</v>
      </c>
      <c r="K139">
        <v>0.84877688812061602</v>
      </c>
      <c r="L139">
        <v>0.96649916247906198</v>
      </c>
      <c r="M139" t="s">
        <v>959</v>
      </c>
      <c r="N139" t="s">
        <v>18</v>
      </c>
      <c r="O139" t="s">
        <v>19</v>
      </c>
      <c r="P139" s="1">
        <v>0.88092358915632396</v>
      </c>
      <c r="Q139" t="s">
        <v>20</v>
      </c>
    </row>
    <row r="140" spans="1:17" x14ac:dyDescent="0.35">
      <c r="A140">
        <v>137</v>
      </c>
      <c r="B140">
        <v>429</v>
      </c>
      <c r="C140" t="s">
        <v>182</v>
      </c>
      <c r="D140">
        <v>165</v>
      </c>
      <c r="E140">
        <v>190</v>
      </c>
      <c r="F140">
        <v>181.288432472887</v>
      </c>
      <c r="G140">
        <v>0.86936949709559397</v>
      </c>
      <c r="H140">
        <v>25812.5</v>
      </c>
      <c r="I140">
        <v>624.05591070651997</v>
      </c>
      <c r="J140">
        <v>0.70252400322239705</v>
      </c>
      <c r="K140">
        <v>0.83290013244776695</v>
      </c>
      <c r="L140">
        <v>0.96766635426429204</v>
      </c>
      <c r="M140" t="s">
        <v>959</v>
      </c>
      <c r="N140" t="s">
        <v>18</v>
      </c>
      <c r="O140" t="s">
        <v>19</v>
      </c>
      <c r="P140" s="1">
        <v>0.88069491754422802</v>
      </c>
      <c r="Q140" t="s">
        <v>20</v>
      </c>
    </row>
    <row r="141" spans="1:17" x14ac:dyDescent="0.35">
      <c r="A141">
        <v>138</v>
      </c>
      <c r="B141">
        <v>1620</v>
      </c>
      <c r="C141" t="s">
        <v>2226</v>
      </c>
      <c r="D141">
        <v>44</v>
      </c>
      <c r="E141">
        <v>89</v>
      </c>
      <c r="F141">
        <v>56.136154777643299</v>
      </c>
      <c r="G141">
        <v>0.49999994614672799</v>
      </c>
      <c r="H141">
        <v>2475</v>
      </c>
      <c r="I141">
        <v>234.85281229019199</v>
      </c>
      <c r="J141">
        <v>0.84063575876205099</v>
      </c>
      <c r="K141">
        <v>0.56388888883599797</v>
      </c>
      <c r="L141">
        <v>0.84978540772532196</v>
      </c>
      <c r="M141" t="s">
        <v>959</v>
      </c>
      <c r="N141" t="s">
        <v>18</v>
      </c>
      <c r="O141" t="s">
        <v>19</v>
      </c>
      <c r="P141" s="1">
        <v>0.88011101669497405</v>
      </c>
      <c r="Q141" t="s">
        <v>20</v>
      </c>
    </row>
    <row r="142" spans="1:17" x14ac:dyDescent="0.35">
      <c r="A142">
        <v>139</v>
      </c>
      <c r="B142">
        <v>1381</v>
      </c>
      <c r="C142" t="s">
        <v>1301</v>
      </c>
      <c r="D142">
        <v>101</v>
      </c>
      <c r="E142">
        <v>69</v>
      </c>
      <c r="F142">
        <v>71.587632783596305</v>
      </c>
      <c r="G142">
        <v>1.4702702867651301</v>
      </c>
      <c r="H142">
        <v>4025</v>
      </c>
      <c r="I142">
        <v>325.56348919868498</v>
      </c>
      <c r="J142">
        <v>0.51867950567827503</v>
      </c>
      <c r="K142">
        <v>0.47720431281940701</v>
      </c>
      <c r="L142">
        <v>0.74364896073902997</v>
      </c>
      <c r="M142" t="s">
        <v>959</v>
      </c>
      <c r="N142" t="s">
        <v>18</v>
      </c>
      <c r="O142" t="s">
        <v>19</v>
      </c>
      <c r="P142" s="1">
        <v>0.88006177685565401</v>
      </c>
      <c r="Q142" t="s">
        <v>20</v>
      </c>
    </row>
    <row r="143" spans="1:17" x14ac:dyDescent="0.35">
      <c r="A143">
        <v>140</v>
      </c>
      <c r="B143">
        <v>1828</v>
      </c>
      <c r="C143" t="s">
        <v>2160</v>
      </c>
      <c r="D143">
        <v>45</v>
      </c>
      <c r="E143">
        <v>50</v>
      </c>
      <c r="F143">
        <v>45.486418414672301</v>
      </c>
      <c r="G143">
        <v>0.9</v>
      </c>
      <c r="H143">
        <v>1625</v>
      </c>
      <c r="I143">
        <v>160.71067690849301</v>
      </c>
      <c r="J143">
        <v>0.437015172901773</v>
      </c>
      <c r="K143">
        <v>0.79063087256324205</v>
      </c>
      <c r="L143">
        <v>0.94890510948905105</v>
      </c>
      <c r="M143" t="s">
        <v>959</v>
      </c>
      <c r="N143" t="s">
        <v>18</v>
      </c>
      <c r="O143" t="s">
        <v>19</v>
      </c>
      <c r="P143" s="1">
        <v>0.87990923461756398</v>
      </c>
      <c r="Q143" t="s">
        <v>20</v>
      </c>
    </row>
    <row r="144" spans="1:17" x14ac:dyDescent="0.35">
      <c r="A144">
        <v>141</v>
      </c>
      <c r="B144">
        <v>996</v>
      </c>
      <c r="C144" t="s">
        <v>435</v>
      </c>
      <c r="D144">
        <v>103</v>
      </c>
      <c r="E144">
        <v>95</v>
      </c>
      <c r="F144">
        <v>99.974648917468201</v>
      </c>
      <c r="G144">
        <v>1.07407416287732</v>
      </c>
      <c r="H144">
        <v>7850</v>
      </c>
      <c r="I144">
        <v>337.98989534378097</v>
      </c>
      <c r="J144">
        <v>0.684569192091666</v>
      </c>
      <c r="K144">
        <v>0.86351937710047899</v>
      </c>
      <c r="L144">
        <v>0.97063369397217902</v>
      </c>
      <c r="M144" t="s">
        <v>959</v>
      </c>
      <c r="N144" t="s">
        <v>18</v>
      </c>
      <c r="O144" t="s">
        <v>19</v>
      </c>
      <c r="P144" s="1">
        <v>0.87972740565166296</v>
      </c>
      <c r="Q144" t="s">
        <v>20</v>
      </c>
    </row>
    <row r="145" spans="1:17" x14ac:dyDescent="0.35">
      <c r="A145">
        <v>142</v>
      </c>
      <c r="B145">
        <v>1080</v>
      </c>
      <c r="C145" t="s">
        <v>889</v>
      </c>
      <c r="D145">
        <v>75</v>
      </c>
      <c r="E145">
        <v>125</v>
      </c>
      <c r="F145">
        <v>93.984569699500099</v>
      </c>
      <c r="G145">
        <v>0.6</v>
      </c>
      <c r="H145">
        <v>6937.5</v>
      </c>
      <c r="I145">
        <v>354.35028612613701</v>
      </c>
      <c r="J145">
        <v>0.63941894810772404</v>
      </c>
      <c r="K145">
        <v>0.69430019079356398</v>
      </c>
      <c r="L145">
        <v>0.92964824120602996</v>
      </c>
      <c r="M145" t="s">
        <v>959</v>
      </c>
      <c r="N145" t="s">
        <v>18</v>
      </c>
      <c r="O145" t="s">
        <v>19</v>
      </c>
      <c r="P145" s="1">
        <v>0.87936768853544001</v>
      </c>
      <c r="Q145" t="s">
        <v>20</v>
      </c>
    </row>
    <row r="146" spans="1:17" x14ac:dyDescent="0.35">
      <c r="A146">
        <v>143</v>
      </c>
      <c r="B146">
        <v>1193</v>
      </c>
      <c r="C146" t="s">
        <v>2067</v>
      </c>
      <c r="D146">
        <v>90</v>
      </c>
      <c r="E146">
        <v>85</v>
      </c>
      <c r="F146">
        <v>85.0037317790934</v>
      </c>
      <c r="G146">
        <v>1.0588235294117601</v>
      </c>
      <c r="H146">
        <v>5675</v>
      </c>
      <c r="I146">
        <v>327.27921843528702</v>
      </c>
      <c r="J146">
        <v>0.747203940895807</v>
      </c>
      <c r="K146">
        <v>0.665792457891069</v>
      </c>
      <c r="L146">
        <v>0.90258449304174904</v>
      </c>
      <c r="M146" t="s">
        <v>959</v>
      </c>
      <c r="N146" t="s">
        <v>18</v>
      </c>
      <c r="O146" t="s">
        <v>19</v>
      </c>
      <c r="P146" s="1">
        <v>0.87927232846833303</v>
      </c>
      <c r="Q146" t="s">
        <v>20</v>
      </c>
    </row>
    <row r="147" spans="1:17" x14ac:dyDescent="0.35">
      <c r="A147">
        <v>144</v>
      </c>
      <c r="B147">
        <v>1694</v>
      </c>
      <c r="C147" t="s">
        <v>2292</v>
      </c>
      <c r="D147">
        <v>35</v>
      </c>
      <c r="E147">
        <v>75</v>
      </c>
      <c r="F147">
        <v>51.8624964521862</v>
      </c>
      <c r="G147">
        <v>0.46666666666666701</v>
      </c>
      <c r="H147">
        <v>2112.5</v>
      </c>
      <c r="I147">
        <v>193.63960921764399</v>
      </c>
      <c r="J147">
        <v>0.80570745041195402</v>
      </c>
      <c r="K147">
        <v>0.70797543107330596</v>
      </c>
      <c r="L147">
        <v>0.949438202247191</v>
      </c>
      <c r="M147" t="s">
        <v>959</v>
      </c>
      <c r="N147" t="s">
        <v>18</v>
      </c>
      <c r="O147" t="s">
        <v>19</v>
      </c>
      <c r="P147" s="1">
        <v>0.87916530215002797</v>
      </c>
      <c r="Q147" t="s">
        <v>20</v>
      </c>
    </row>
    <row r="148" spans="1:17" x14ac:dyDescent="0.35">
      <c r="A148">
        <v>145</v>
      </c>
      <c r="B148">
        <v>936</v>
      </c>
      <c r="C148" t="s">
        <v>2178</v>
      </c>
      <c r="D148">
        <v>100</v>
      </c>
      <c r="E148">
        <v>105</v>
      </c>
      <c r="F148">
        <v>105.474786191409</v>
      </c>
      <c r="G148">
        <v>0.952380952380952</v>
      </c>
      <c r="H148">
        <v>8737.5</v>
      </c>
      <c r="I148">
        <v>360.208150744438</v>
      </c>
      <c r="J148">
        <v>0.64668454259155606</v>
      </c>
      <c r="K148">
        <v>0.84623304684112199</v>
      </c>
      <c r="L148">
        <v>0.96413793103448298</v>
      </c>
      <c r="M148" t="s">
        <v>959</v>
      </c>
      <c r="N148" t="s">
        <v>18</v>
      </c>
      <c r="O148" t="s">
        <v>19</v>
      </c>
      <c r="P148" s="1">
        <v>0.87905673356069103</v>
      </c>
      <c r="Q148" t="s">
        <v>20</v>
      </c>
    </row>
    <row r="149" spans="1:17" x14ac:dyDescent="0.35">
      <c r="A149">
        <v>146</v>
      </c>
      <c r="B149">
        <v>615</v>
      </c>
      <c r="C149" t="s">
        <v>2009</v>
      </c>
      <c r="D149">
        <v>127</v>
      </c>
      <c r="E149">
        <v>204</v>
      </c>
      <c r="F149">
        <v>145.490918724235</v>
      </c>
      <c r="G149">
        <v>0.61913696270130403</v>
      </c>
      <c r="H149">
        <v>16625</v>
      </c>
      <c r="I149">
        <v>642.84270763397205</v>
      </c>
      <c r="J149">
        <v>0.69983330924803999</v>
      </c>
      <c r="K149">
        <v>0.50554762524476604</v>
      </c>
      <c r="L149">
        <v>0.833855799373041</v>
      </c>
      <c r="M149" t="s">
        <v>959</v>
      </c>
      <c r="N149" t="s">
        <v>18</v>
      </c>
      <c r="O149" t="s">
        <v>19</v>
      </c>
      <c r="P149" s="1">
        <v>0.87902395901027497</v>
      </c>
      <c r="Q149" t="s">
        <v>20</v>
      </c>
    </row>
    <row r="150" spans="1:17" x14ac:dyDescent="0.35">
      <c r="A150">
        <v>147</v>
      </c>
      <c r="B150">
        <v>216</v>
      </c>
      <c r="C150" t="s">
        <v>324</v>
      </c>
      <c r="D150">
        <v>303</v>
      </c>
      <c r="E150">
        <v>296</v>
      </c>
      <c r="F150">
        <v>255.19835954254</v>
      </c>
      <c r="G150">
        <v>1.0232441384094499</v>
      </c>
      <c r="H150">
        <v>51150</v>
      </c>
      <c r="I150">
        <v>1465.3910398483299</v>
      </c>
      <c r="J150">
        <v>0.64314519522438296</v>
      </c>
      <c r="K150">
        <v>0.29932875453603303</v>
      </c>
      <c r="L150">
        <v>0.713513513513514</v>
      </c>
      <c r="M150" t="s">
        <v>959</v>
      </c>
      <c r="N150" t="s">
        <v>18</v>
      </c>
      <c r="O150" t="s">
        <v>19</v>
      </c>
      <c r="P150" s="1">
        <v>0.87893575759717901</v>
      </c>
      <c r="Q150" t="s">
        <v>20</v>
      </c>
    </row>
    <row r="151" spans="1:17" x14ac:dyDescent="0.35">
      <c r="A151">
        <v>148</v>
      </c>
      <c r="B151">
        <v>2029</v>
      </c>
      <c r="C151" t="s">
        <v>2293</v>
      </c>
      <c r="D151">
        <v>42</v>
      </c>
      <c r="E151">
        <v>35</v>
      </c>
      <c r="F151">
        <v>36.996385101659598</v>
      </c>
      <c r="G151">
        <v>1.1999999460520301</v>
      </c>
      <c r="H151">
        <v>1075</v>
      </c>
      <c r="I151">
        <v>130.71067690849301</v>
      </c>
      <c r="J151">
        <v>0.65408893278511104</v>
      </c>
      <c r="K151">
        <v>0.79067171120421298</v>
      </c>
      <c r="L151">
        <v>0.934782608695652</v>
      </c>
      <c r="M151" t="s">
        <v>959</v>
      </c>
      <c r="N151" t="s">
        <v>18</v>
      </c>
      <c r="O151" t="s">
        <v>19</v>
      </c>
      <c r="P151" s="1">
        <v>0.87845707675074403</v>
      </c>
      <c r="Q151" t="s">
        <v>20</v>
      </c>
    </row>
    <row r="152" spans="1:17" x14ac:dyDescent="0.35">
      <c r="A152">
        <v>149</v>
      </c>
      <c r="B152">
        <v>1511</v>
      </c>
      <c r="C152" t="s">
        <v>1011</v>
      </c>
      <c r="D152">
        <v>65</v>
      </c>
      <c r="E152">
        <v>65</v>
      </c>
      <c r="F152">
        <v>63.455654280961902</v>
      </c>
      <c r="G152">
        <v>1</v>
      </c>
      <c r="H152">
        <v>3162.5</v>
      </c>
      <c r="I152">
        <v>216.06601536273999</v>
      </c>
      <c r="J152">
        <v>0.65692460854408097</v>
      </c>
      <c r="K152">
        <v>0.851270282281683</v>
      </c>
      <c r="L152">
        <v>0.96564885496183195</v>
      </c>
      <c r="M152" t="s">
        <v>959</v>
      </c>
      <c r="N152" t="s">
        <v>18</v>
      </c>
      <c r="O152" t="s">
        <v>19</v>
      </c>
      <c r="P152" s="1">
        <v>0.87845456503930597</v>
      </c>
      <c r="Q152" t="s">
        <v>20</v>
      </c>
    </row>
    <row r="153" spans="1:17" x14ac:dyDescent="0.35">
      <c r="A153">
        <v>150</v>
      </c>
      <c r="B153">
        <v>745</v>
      </c>
      <c r="C153" t="s">
        <v>963</v>
      </c>
      <c r="D153">
        <v>184</v>
      </c>
      <c r="E153">
        <v>101</v>
      </c>
      <c r="F153">
        <v>126.09353201048999</v>
      </c>
      <c r="G153">
        <v>1.8280252571156499</v>
      </c>
      <c r="H153">
        <v>12487.5</v>
      </c>
      <c r="I153">
        <v>525.77163994312298</v>
      </c>
      <c r="J153">
        <v>0.62425014162622905</v>
      </c>
      <c r="K153">
        <v>0.56766360647700398</v>
      </c>
      <c r="L153">
        <v>0.88800000000000001</v>
      </c>
      <c r="M153" t="s">
        <v>959</v>
      </c>
      <c r="N153" t="s">
        <v>18</v>
      </c>
      <c r="O153" t="s">
        <v>19</v>
      </c>
      <c r="P153" s="1">
        <v>0.87839935828464699</v>
      </c>
      <c r="Q153" t="s">
        <v>20</v>
      </c>
    </row>
    <row r="154" spans="1:17" x14ac:dyDescent="0.35">
      <c r="A154">
        <v>151</v>
      </c>
      <c r="B154">
        <v>336</v>
      </c>
      <c r="C154" t="s">
        <v>464</v>
      </c>
      <c r="D154">
        <v>214</v>
      </c>
      <c r="E154">
        <v>210</v>
      </c>
      <c r="F154">
        <v>206.642859135165</v>
      </c>
      <c r="G154">
        <v>1.0145395883127899</v>
      </c>
      <c r="H154">
        <v>33537.5</v>
      </c>
      <c r="I154">
        <v>807.90367066860199</v>
      </c>
      <c r="J154">
        <v>0.74926936536148103</v>
      </c>
      <c r="K154">
        <v>0.64568602537215702</v>
      </c>
      <c r="L154">
        <v>0.88053823432884804</v>
      </c>
      <c r="M154" t="s">
        <v>959</v>
      </c>
      <c r="N154" t="s">
        <v>18</v>
      </c>
      <c r="O154" t="s">
        <v>19</v>
      </c>
      <c r="P154" s="1">
        <v>0.87830560987252704</v>
      </c>
      <c r="Q154" t="s">
        <v>20</v>
      </c>
    </row>
    <row r="155" spans="1:17" x14ac:dyDescent="0.35">
      <c r="A155">
        <v>152</v>
      </c>
      <c r="B155">
        <v>119</v>
      </c>
      <c r="C155" t="s">
        <v>103</v>
      </c>
      <c r="D155">
        <v>492</v>
      </c>
      <c r="E155">
        <v>288</v>
      </c>
      <c r="F155">
        <v>344.525407710281</v>
      </c>
      <c r="G155">
        <v>1.7094117870013401</v>
      </c>
      <c r="H155">
        <v>93225</v>
      </c>
      <c r="I155">
        <v>1425.3910398483299</v>
      </c>
      <c r="J155">
        <v>0.60666386461438504</v>
      </c>
      <c r="K155">
        <v>0.57659942790962704</v>
      </c>
      <c r="L155">
        <v>0.89887911293238498</v>
      </c>
      <c r="M155" t="s">
        <v>959</v>
      </c>
      <c r="N155" t="s">
        <v>18</v>
      </c>
      <c r="O155" t="s">
        <v>19</v>
      </c>
      <c r="P155" s="1">
        <v>0.87805566809856295</v>
      </c>
      <c r="Q155" t="s">
        <v>20</v>
      </c>
    </row>
    <row r="156" spans="1:17" x14ac:dyDescent="0.35">
      <c r="A156">
        <v>153</v>
      </c>
      <c r="B156">
        <v>2216</v>
      </c>
      <c r="C156" t="s">
        <v>745</v>
      </c>
      <c r="D156">
        <v>24</v>
      </c>
      <c r="E156">
        <v>49</v>
      </c>
      <c r="F156">
        <v>30.9019361618552</v>
      </c>
      <c r="G156">
        <v>0.492063495140587</v>
      </c>
      <c r="H156">
        <v>750</v>
      </c>
      <c r="I156">
        <v>130.71067690849301</v>
      </c>
      <c r="J156">
        <v>0.84673555517792798</v>
      </c>
      <c r="K156">
        <v>0.55163142642154395</v>
      </c>
      <c r="L156">
        <v>0.82191780821917804</v>
      </c>
      <c r="M156" t="s">
        <v>959</v>
      </c>
      <c r="N156" t="s">
        <v>18</v>
      </c>
      <c r="O156" t="s">
        <v>19</v>
      </c>
      <c r="P156" s="1">
        <v>0.87794768960149705</v>
      </c>
      <c r="Q156" t="s">
        <v>20</v>
      </c>
    </row>
    <row r="157" spans="1:17" x14ac:dyDescent="0.35">
      <c r="A157">
        <v>154</v>
      </c>
      <c r="B157">
        <v>783</v>
      </c>
      <c r="C157" t="s">
        <v>1071</v>
      </c>
      <c r="D157">
        <v>173</v>
      </c>
      <c r="E157">
        <v>103</v>
      </c>
      <c r="F157">
        <v>121.922400258455</v>
      </c>
      <c r="G157">
        <v>1.68965501204528</v>
      </c>
      <c r="H157">
        <v>11675</v>
      </c>
      <c r="I157">
        <v>510.416301488876</v>
      </c>
      <c r="J157">
        <v>0.56917920527613397</v>
      </c>
      <c r="K157">
        <v>0.563141691146957</v>
      </c>
      <c r="L157">
        <v>0.86241920590951104</v>
      </c>
      <c r="M157" t="s">
        <v>959</v>
      </c>
      <c r="N157" t="s">
        <v>18</v>
      </c>
      <c r="O157" t="s">
        <v>19</v>
      </c>
      <c r="P157" s="1">
        <v>0.87789613621304996</v>
      </c>
      <c r="Q157" t="s">
        <v>20</v>
      </c>
    </row>
    <row r="158" spans="1:17" x14ac:dyDescent="0.35">
      <c r="A158">
        <v>155</v>
      </c>
      <c r="B158">
        <v>1931</v>
      </c>
      <c r="C158" t="s">
        <v>1720</v>
      </c>
      <c r="D158">
        <v>55</v>
      </c>
      <c r="E158">
        <v>40</v>
      </c>
      <c r="F158">
        <v>40.684289451282197</v>
      </c>
      <c r="G158">
        <v>1.375</v>
      </c>
      <c r="H158">
        <v>1300</v>
      </c>
      <c r="I158">
        <v>174.85281229019199</v>
      </c>
      <c r="J158">
        <v>0.71528856026708398</v>
      </c>
      <c r="K158">
        <v>0.53432804915951804</v>
      </c>
      <c r="L158">
        <v>0.83199999999999996</v>
      </c>
      <c r="M158" t="s">
        <v>959</v>
      </c>
      <c r="N158" t="s">
        <v>18</v>
      </c>
      <c r="O158" t="s">
        <v>19</v>
      </c>
      <c r="P158" s="1">
        <v>0.87772634633215496</v>
      </c>
      <c r="Q158" t="s">
        <v>20</v>
      </c>
    </row>
    <row r="159" spans="1:17" x14ac:dyDescent="0.35">
      <c r="A159">
        <v>156</v>
      </c>
      <c r="B159">
        <v>1850</v>
      </c>
      <c r="C159" t="s">
        <v>2117</v>
      </c>
      <c r="D159">
        <v>24</v>
      </c>
      <c r="E159">
        <v>106</v>
      </c>
      <c r="F159">
        <v>43.8836508441576</v>
      </c>
      <c r="G159">
        <v>0.22413794186677899</v>
      </c>
      <c r="H159">
        <v>1512.5</v>
      </c>
      <c r="I159">
        <v>238.49242150783499</v>
      </c>
      <c r="J159">
        <v>0.94118564113812297</v>
      </c>
      <c r="K159">
        <v>0.33416124552270499</v>
      </c>
      <c r="L159">
        <v>0.80132450331125804</v>
      </c>
      <c r="M159" t="s">
        <v>959</v>
      </c>
      <c r="N159" t="s">
        <v>18</v>
      </c>
      <c r="O159" t="s">
        <v>19</v>
      </c>
      <c r="P159" s="1">
        <v>0.87748908935677405</v>
      </c>
      <c r="Q159" t="s">
        <v>20</v>
      </c>
    </row>
    <row r="160" spans="1:17" x14ac:dyDescent="0.35">
      <c r="A160">
        <v>157</v>
      </c>
      <c r="B160">
        <v>1534</v>
      </c>
      <c r="C160" t="s">
        <v>2270</v>
      </c>
      <c r="D160">
        <v>95</v>
      </c>
      <c r="E160">
        <v>61</v>
      </c>
      <c r="F160">
        <v>61.932496546761897</v>
      </c>
      <c r="G160">
        <v>1.5459769864236199</v>
      </c>
      <c r="H160">
        <v>3012.5</v>
      </c>
      <c r="I160">
        <v>302.634556889534</v>
      </c>
      <c r="J160">
        <v>0.68032593373153905</v>
      </c>
      <c r="K160">
        <v>0.41333281433283298</v>
      </c>
      <c r="L160">
        <v>0.69252873563218398</v>
      </c>
      <c r="M160" t="s">
        <v>959</v>
      </c>
      <c r="N160" t="s">
        <v>18</v>
      </c>
      <c r="O160" t="s">
        <v>19</v>
      </c>
      <c r="P160" s="1">
        <v>0.87734239241980705</v>
      </c>
      <c r="Q160" t="s">
        <v>20</v>
      </c>
    </row>
    <row r="161" spans="1:17" x14ac:dyDescent="0.35">
      <c r="A161">
        <v>158</v>
      </c>
      <c r="B161">
        <v>1731</v>
      </c>
      <c r="C161" t="s">
        <v>2094</v>
      </c>
      <c r="D161">
        <v>55</v>
      </c>
      <c r="E161">
        <v>45</v>
      </c>
      <c r="F161">
        <v>49.987324458734101</v>
      </c>
      <c r="G161">
        <v>1.2222222222222201</v>
      </c>
      <c r="H161">
        <v>1962.5</v>
      </c>
      <c r="I161">
        <v>173.63960921764399</v>
      </c>
      <c r="J161">
        <v>0.57657606605437395</v>
      </c>
      <c r="K161">
        <v>0.817940909169245</v>
      </c>
      <c r="L161">
        <v>0.94578313253012003</v>
      </c>
      <c r="M161" t="s">
        <v>959</v>
      </c>
      <c r="N161" t="s">
        <v>18</v>
      </c>
      <c r="O161" t="s">
        <v>19</v>
      </c>
      <c r="P161" s="1">
        <v>0.87726483967463298</v>
      </c>
      <c r="Q161" t="s">
        <v>20</v>
      </c>
    </row>
    <row r="162" spans="1:17" x14ac:dyDescent="0.35">
      <c r="A162">
        <v>159</v>
      </c>
      <c r="B162">
        <v>2546</v>
      </c>
      <c r="C162" t="s">
        <v>2553</v>
      </c>
      <c r="D162">
        <v>36</v>
      </c>
      <c r="E162">
        <v>16</v>
      </c>
      <c r="F162">
        <v>22.5675833419103</v>
      </c>
      <c r="G162">
        <v>2.2941175315501501</v>
      </c>
      <c r="H162">
        <v>400</v>
      </c>
      <c r="I162">
        <v>92.426406145095797</v>
      </c>
      <c r="J162">
        <v>0.546039001985272</v>
      </c>
      <c r="K162">
        <v>0.58840685319931296</v>
      </c>
      <c r="L162">
        <v>0.84210526315789502</v>
      </c>
      <c r="M162" t="s">
        <v>959</v>
      </c>
      <c r="N162" t="s">
        <v>18</v>
      </c>
      <c r="O162" t="s">
        <v>19</v>
      </c>
      <c r="P162" s="1">
        <v>0.87721072412289902</v>
      </c>
      <c r="Q162" t="s">
        <v>20</v>
      </c>
    </row>
    <row r="163" spans="1:17" x14ac:dyDescent="0.35">
      <c r="A163">
        <v>160</v>
      </c>
      <c r="B163">
        <v>1245</v>
      </c>
      <c r="C163" t="s">
        <v>1307</v>
      </c>
      <c r="D163">
        <v>64</v>
      </c>
      <c r="E163">
        <v>104</v>
      </c>
      <c r="F163">
        <v>80.878106809425901</v>
      </c>
      <c r="G163">
        <v>0.61627901341230196</v>
      </c>
      <c r="H163">
        <v>5137.5</v>
      </c>
      <c r="I163">
        <v>290.208150744438</v>
      </c>
      <c r="J163">
        <v>0.73280120705172402</v>
      </c>
      <c r="K163">
        <v>0.76655352889595296</v>
      </c>
      <c r="L163">
        <v>0.95138888888888895</v>
      </c>
      <c r="M163" t="s">
        <v>959</v>
      </c>
      <c r="N163" t="s">
        <v>18</v>
      </c>
      <c r="O163" t="s">
        <v>19</v>
      </c>
      <c r="P163" s="1">
        <v>0.87712269903495299</v>
      </c>
      <c r="Q163" t="s">
        <v>20</v>
      </c>
    </row>
    <row r="164" spans="1:17" x14ac:dyDescent="0.35">
      <c r="A164">
        <v>161</v>
      </c>
      <c r="B164">
        <v>34</v>
      </c>
      <c r="C164" t="s">
        <v>2085</v>
      </c>
      <c r="D164">
        <v>727</v>
      </c>
      <c r="E164">
        <v>927</v>
      </c>
      <c r="F164">
        <v>641.18104580584304</v>
      </c>
      <c r="G164">
        <v>0.78467714389655996</v>
      </c>
      <c r="H164">
        <v>322887.5</v>
      </c>
      <c r="I164">
        <v>3951.8228334188502</v>
      </c>
      <c r="J164">
        <v>0.66904579913926598</v>
      </c>
      <c r="K164">
        <v>0.25981616253388201</v>
      </c>
      <c r="L164">
        <v>0.65547604547299998</v>
      </c>
      <c r="M164" t="s">
        <v>959</v>
      </c>
      <c r="N164" t="s">
        <v>18</v>
      </c>
      <c r="O164" t="s">
        <v>19</v>
      </c>
      <c r="P164" s="1">
        <v>0.87707118900345404</v>
      </c>
      <c r="Q164" t="s">
        <v>20</v>
      </c>
    </row>
    <row r="165" spans="1:17" x14ac:dyDescent="0.35">
      <c r="A165">
        <v>162</v>
      </c>
      <c r="B165">
        <v>1319</v>
      </c>
      <c r="C165" t="s">
        <v>2499</v>
      </c>
      <c r="D165">
        <v>75</v>
      </c>
      <c r="E165">
        <v>85</v>
      </c>
      <c r="F165">
        <v>76.530398573258097</v>
      </c>
      <c r="G165">
        <v>0.88235294117647101</v>
      </c>
      <c r="H165">
        <v>4600</v>
      </c>
      <c r="I165">
        <v>267.27921843528702</v>
      </c>
      <c r="J165">
        <v>0.67780282266976599</v>
      </c>
      <c r="K165">
        <v>0.80916541175297096</v>
      </c>
      <c r="L165">
        <v>0.94117647058823495</v>
      </c>
      <c r="M165" t="s">
        <v>959</v>
      </c>
      <c r="N165" t="s">
        <v>18</v>
      </c>
      <c r="O165" t="s">
        <v>19</v>
      </c>
      <c r="P165" s="1">
        <v>0.87704844793949699</v>
      </c>
      <c r="Q165" t="s">
        <v>20</v>
      </c>
    </row>
    <row r="166" spans="1:17" x14ac:dyDescent="0.35">
      <c r="A166">
        <v>163</v>
      </c>
      <c r="B166">
        <v>172</v>
      </c>
      <c r="C166" t="s">
        <v>108</v>
      </c>
      <c r="D166">
        <v>416</v>
      </c>
      <c r="E166">
        <v>238</v>
      </c>
      <c r="F166">
        <v>287.73668760935601</v>
      </c>
      <c r="G166">
        <v>1.74545463280697</v>
      </c>
      <c r="H166">
        <v>65025</v>
      </c>
      <c r="I166">
        <v>1212.2539567947399</v>
      </c>
      <c r="J166">
        <v>0.64147512473967305</v>
      </c>
      <c r="K166">
        <v>0.55603612006728298</v>
      </c>
      <c r="L166">
        <v>0.891058581706064</v>
      </c>
      <c r="M166" t="s">
        <v>959</v>
      </c>
      <c r="N166" t="s">
        <v>18</v>
      </c>
      <c r="O166" t="s">
        <v>19</v>
      </c>
      <c r="P166" s="1">
        <v>0.87697042154516003</v>
      </c>
      <c r="Q166" t="s">
        <v>20</v>
      </c>
    </row>
    <row r="167" spans="1:17" x14ac:dyDescent="0.35">
      <c r="A167">
        <v>164</v>
      </c>
      <c r="B167">
        <v>1388</v>
      </c>
      <c r="C167" t="s">
        <v>721</v>
      </c>
      <c r="D167">
        <v>57</v>
      </c>
      <c r="E167">
        <v>96</v>
      </c>
      <c r="F167">
        <v>71.141599576635002</v>
      </c>
      <c r="G167">
        <v>0.59016395874052596</v>
      </c>
      <c r="H167">
        <v>3975</v>
      </c>
      <c r="I167">
        <v>263.13708305358898</v>
      </c>
      <c r="J167">
        <v>0.79861373606447095</v>
      </c>
      <c r="K167">
        <v>0.72141120712133799</v>
      </c>
      <c r="L167">
        <v>0.93255131964809401</v>
      </c>
      <c r="M167" t="s">
        <v>959</v>
      </c>
      <c r="N167" t="s">
        <v>18</v>
      </c>
      <c r="O167" t="s">
        <v>19</v>
      </c>
      <c r="P167" s="1">
        <v>0.87694203652938896</v>
      </c>
      <c r="Q167" t="s">
        <v>20</v>
      </c>
    </row>
    <row r="168" spans="1:17" x14ac:dyDescent="0.35">
      <c r="A168">
        <v>165</v>
      </c>
      <c r="B168">
        <v>1328</v>
      </c>
      <c r="C168" t="s">
        <v>1575</v>
      </c>
      <c r="D168">
        <v>67</v>
      </c>
      <c r="E168">
        <v>92</v>
      </c>
      <c r="F168">
        <v>75.799033276272198</v>
      </c>
      <c r="G168">
        <v>0.73076918288641801</v>
      </c>
      <c r="H168">
        <v>4512.5</v>
      </c>
      <c r="I168">
        <v>264.35028612613701</v>
      </c>
      <c r="J168">
        <v>0.786445197976959</v>
      </c>
      <c r="K168">
        <v>0.81146073370163796</v>
      </c>
      <c r="L168">
        <v>0.95755968169761296</v>
      </c>
      <c r="M168" t="s">
        <v>959</v>
      </c>
      <c r="N168" t="s">
        <v>18</v>
      </c>
      <c r="O168" t="s">
        <v>19</v>
      </c>
      <c r="P168" s="1">
        <v>0.87692712681060003</v>
      </c>
      <c r="Q168" t="s">
        <v>20</v>
      </c>
    </row>
    <row r="169" spans="1:17" x14ac:dyDescent="0.35">
      <c r="A169">
        <v>166</v>
      </c>
      <c r="B169">
        <v>1079</v>
      </c>
      <c r="C169" t="s">
        <v>1402</v>
      </c>
      <c r="D169">
        <v>76</v>
      </c>
      <c r="E169">
        <v>166</v>
      </c>
      <c r="F169">
        <v>94.153758980821195</v>
      </c>
      <c r="G169">
        <v>0.45957446649768302</v>
      </c>
      <c r="H169">
        <v>6962.5</v>
      </c>
      <c r="I169">
        <v>449.20309841632798</v>
      </c>
      <c r="J169">
        <v>0.84129038806658096</v>
      </c>
      <c r="K169">
        <v>0.43360031180897501</v>
      </c>
      <c r="L169">
        <v>0.78561354019746099</v>
      </c>
      <c r="M169" t="s">
        <v>959</v>
      </c>
      <c r="N169" t="s">
        <v>18</v>
      </c>
      <c r="O169" t="s">
        <v>19</v>
      </c>
      <c r="P169" s="1">
        <v>0.87684894919476797</v>
      </c>
      <c r="Q169" t="s">
        <v>20</v>
      </c>
    </row>
    <row r="170" spans="1:17" x14ac:dyDescent="0.35">
      <c r="A170">
        <v>167</v>
      </c>
      <c r="B170">
        <v>2274</v>
      </c>
      <c r="C170" t="s">
        <v>2554</v>
      </c>
      <c r="D170">
        <v>35</v>
      </c>
      <c r="E170">
        <v>25</v>
      </c>
      <c r="F170">
        <v>29.586351363515998</v>
      </c>
      <c r="G170">
        <v>1.4</v>
      </c>
      <c r="H170">
        <v>687.5</v>
      </c>
      <c r="I170">
        <v>105.355338454247</v>
      </c>
      <c r="J170">
        <v>0.64929613406516595</v>
      </c>
      <c r="K170">
        <v>0.778340220917351</v>
      </c>
      <c r="L170">
        <v>0.93220338983050799</v>
      </c>
      <c r="M170" t="s">
        <v>959</v>
      </c>
      <c r="N170" t="s">
        <v>18</v>
      </c>
      <c r="O170" t="s">
        <v>19</v>
      </c>
      <c r="P170" s="1">
        <v>0.87684486908758297</v>
      </c>
      <c r="Q170" t="s">
        <v>20</v>
      </c>
    </row>
    <row r="171" spans="1:17" x14ac:dyDescent="0.35">
      <c r="A171">
        <v>168</v>
      </c>
      <c r="B171">
        <v>1289</v>
      </c>
      <c r="C171" t="s">
        <v>1264</v>
      </c>
      <c r="D171">
        <v>114</v>
      </c>
      <c r="E171">
        <v>60</v>
      </c>
      <c r="F171">
        <v>78.176401904467198</v>
      </c>
      <c r="G171">
        <v>1.8888887484786301</v>
      </c>
      <c r="H171">
        <v>4800</v>
      </c>
      <c r="I171">
        <v>301.42135381698603</v>
      </c>
      <c r="J171">
        <v>0.55738895848564696</v>
      </c>
      <c r="K171">
        <v>0.66390061227012398</v>
      </c>
      <c r="L171">
        <v>0.92307692307692302</v>
      </c>
      <c r="M171" t="s">
        <v>959</v>
      </c>
      <c r="N171" t="s">
        <v>18</v>
      </c>
      <c r="O171" t="s">
        <v>19</v>
      </c>
      <c r="P171" s="1">
        <v>0.87667567553428305</v>
      </c>
      <c r="Q171" t="s">
        <v>20</v>
      </c>
    </row>
    <row r="172" spans="1:17" x14ac:dyDescent="0.35">
      <c r="A172">
        <v>169</v>
      </c>
      <c r="B172">
        <v>786</v>
      </c>
      <c r="C172" t="s">
        <v>1474</v>
      </c>
      <c r="D172">
        <v>131</v>
      </c>
      <c r="E172">
        <v>179</v>
      </c>
      <c r="F172">
        <v>121.399125739478</v>
      </c>
      <c r="G172">
        <v>0.73277070813245304</v>
      </c>
      <c r="H172">
        <v>11575</v>
      </c>
      <c r="I172">
        <v>635.26911377906799</v>
      </c>
      <c r="J172">
        <v>0.71483429634642204</v>
      </c>
      <c r="K172">
        <v>0.36042539413414598</v>
      </c>
      <c r="L172">
        <v>0.70418250950570305</v>
      </c>
      <c r="M172" t="s">
        <v>959</v>
      </c>
      <c r="N172" t="s">
        <v>18</v>
      </c>
      <c r="O172" t="s">
        <v>19</v>
      </c>
      <c r="P172" s="1">
        <v>0.87660604669235398</v>
      </c>
      <c r="Q172" t="s">
        <v>20</v>
      </c>
    </row>
    <row r="173" spans="1:17" x14ac:dyDescent="0.35">
      <c r="A173">
        <v>170</v>
      </c>
      <c r="B173">
        <v>1946</v>
      </c>
      <c r="C173" t="s">
        <v>2297</v>
      </c>
      <c r="D173">
        <v>40</v>
      </c>
      <c r="E173">
        <v>50</v>
      </c>
      <c r="F173">
        <v>40.093202980407298</v>
      </c>
      <c r="G173">
        <v>0.8</v>
      </c>
      <c r="H173">
        <v>1262.5</v>
      </c>
      <c r="I173">
        <v>153.63960921764399</v>
      </c>
      <c r="J173">
        <v>0.73367678235675204</v>
      </c>
      <c r="K173">
        <v>0.67210149755020798</v>
      </c>
      <c r="L173">
        <v>0.90990990990991005</v>
      </c>
      <c r="M173" t="s">
        <v>959</v>
      </c>
      <c r="N173" t="s">
        <v>18</v>
      </c>
      <c r="O173" t="s">
        <v>19</v>
      </c>
      <c r="P173" s="1">
        <v>0.87658965615779705</v>
      </c>
      <c r="Q173" t="s">
        <v>20</v>
      </c>
    </row>
    <row r="174" spans="1:17" x14ac:dyDescent="0.35">
      <c r="A174">
        <v>171</v>
      </c>
      <c r="B174">
        <v>2195</v>
      </c>
      <c r="C174" t="s">
        <v>1869</v>
      </c>
      <c r="D174">
        <v>25</v>
      </c>
      <c r="E174">
        <v>45</v>
      </c>
      <c r="F174">
        <v>31.915382432114601</v>
      </c>
      <c r="G174">
        <v>0.55555555555555602</v>
      </c>
      <c r="H174">
        <v>800</v>
      </c>
      <c r="I174">
        <v>116.56854152679399</v>
      </c>
      <c r="J174">
        <v>0.80004221798100805</v>
      </c>
      <c r="K174">
        <v>0.73983883729779398</v>
      </c>
      <c r="L174">
        <v>0.94117647058823495</v>
      </c>
      <c r="M174" t="s">
        <v>959</v>
      </c>
      <c r="N174" t="s">
        <v>18</v>
      </c>
      <c r="O174" t="s">
        <v>19</v>
      </c>
      <c r="P174" s="1">
        <v>0.87629048922581299</v>
      </c>
      <c r="Q174" t="s">
        <v>20</v>
      </c>
    </row>
    <row r="175" spans="1:17" x14ac:dyDescent="0.35">
      <c r="A175">
        <v>172</v>
      </c>
      <c r="B175">
        <v>2396</v>
      </c>
      <c r="C175" t="s">
        <v>2555</v>
      </c>
      <c r="D175">
        <v>30</v>
      </c>
      <c r="E175">
        <v>25</v>
      </c>
      <c r="F175">
        <v>26.462837142006101</v>
      </c>
      <c r="G175">
        <v>1.2</v>
      </c>
      <c r="H175">
        <v>550</v>
      </c>
      <c r="I175">
        <v>98.284270763397203</v>
      </c>
      <c r="J175">
        <v>0.52950444817619702</v>
      </c>
      <c r="K175">
        <v>0.71549155832445399</v>
      </c>
      <c r="L175">
        <v>0.89795918367346905</v>
      </c>
      <c r="M175" t="s">
        <v>959</v>
      </c>
      <c r="N175" t="s">
        <v>18</v>
      </c>
      <c r="O175" t="s">
        <v>19</v>
      </c>
      <c r="P175" s="1">
        <v>0.87624150707624004</v>
      </c>
      <c r="Q175" t="s">
        <v>20</v>
      </c>
    </row>
    <row r="176" spans="1:17" x14ac:dyDescent="0.35">
      <c r="A176">
        <v>173</v>
      </c>
      <c r="B176">
        <v>1907</v>
      </c>
      <c r="C176" t="s">
        <v>1623</v>
      </c>
      <c r="D176">
        <v>45</v>
      </c>
      <c r="E176">
        <v>40</v>
      </c>
      <c r="F176">
        <v>41.650796867547001</v>
      </c>
      <c r="G176">
        <v>1.125</v>
      </c>
      <c r="H176">
        <v>1362.5</v>
      </c>
      <c r="I176">
        <v>143.63960921764399</v>
      </c>
      <c r="J176">
        <v>0.54447819513696505</v>
      </c>
      <c r="K176">
        <v>0.82984684105692996</v>
      </c>
      <c r="L176">
        <v>0.95614035087719296</v>
      </c>
      <c r="M176" t="s">
        <v>959</v>
      </c>
      <c r="N176" t="s">
        <v>18</v>
      </c>
      <c r="O176" t="s">
        <v>19</v>
      </c>
      <c r="P176" s="1">
        <v>0.87615122335820705</v>
      </c>
      <c r="Q176" t="s">
        <v>20</v>
      </c>
    </row>
    <row r="177" spans="1:17" x14ac:dyDescent="0.35">
      <c r="A177">
        <v>174</v>
      </c>
      <c r="B177">
        <v>1130</v>
      </c>
      <c r="C177" t="s">
        <v>719</v>
      </c>
      <c r="D177">
        <v>68</v>
      </c>
      <c r="E177">
        <v>136</v>
      </c>
      <c r="F177">
        <v>90.182135658875694</v>
      </c>
      <c r="G177">
        <v>0.49848029149374401</v>
      </c>
      <c r="H177">
        <v>6387.5</v>
      </c>
      <c r="I177">
        <v>350.91882765293099</v>
      </c>
      <c r="J177">
        <v>0.88031960126660402</v>
      </c>
      <c r="K177">
        <v>0.65181963323770198</v>
      </c>
      <c r="L177">
        <v>0.91577060931899601</v>
      </c>
      <c r="M177" t="s">
        <v>959</v>
      </c>
      <c r="N177" t="s">
        <v>18</v>
      </c>
      <c r="O177" t="s">
        <v>19</v>
      </c>
      <c r="P177" s="1">
        <v>0.876097738695648</v>
      </c>
      <c r="Q177" t="s">
        <v>20</v>
      </c>
    </row>
    <row r="178" spans="1:17" x14ac:dyDescent="0.35">
      <c r="A178">
        <v>175</v>
      </c>
      <c r="B178">
        <v>1330</v>
      </c>
      <c r="C178" t="s">
        <v>2254</v>
      </c>
      <c r="D178">
        <v>75</v>
      </c>
      <c r="E178">
        <v>80</v>
      </c>
      <c r="F178">
        <v>75.483421773856094</v>
      </c>
      <c r="G178">
        <v>0.9375</v>
      </c>
      <c r="H178">
        <v>4475</v>
      </c>
      <c r="I178">
        <v>261.42135381698603</v>
      </c>
      <c r="J178">
        <v>0.689984068062935</v>
      </c>
      <c r="K178">
        <v>0.82285021107880396</v>
      </c>
      <c r="L178">
        <v>0.942105263157895</v>
      </c>
      <c r="M178" t="s">
        <v>959</v>
      </c>
      <c r="N178" t="s">
        <v>18</v>
      </c>
      <c r="O178" t="s">
        <v>19</v>
      </c>
      <c r="P178" s="1">
        <v>0.87600273151228103</v>
      </c>
      <c r="Q178" t="s">
        <v>20</v>
      </c>
    </row>
    <row r="179" spans="1:17" x14ac:dyDescent="0.35">
      <c r="A179">
        <v>176</v>
      </c>
      <c r="B179">
        <v>747</v>
      </c>
      <c r="C179" t="s">
        <v>355</v>
      </c>
      <c r="D179">
        <v>148</v>
      </c>
      <c r="E179">
        <v>110</v>
      </c>
      <c r="F179">
        <v>125.90406002966201</v>
      </c>
      <c r="G179">
        <v>1.3467335388066799</v>
      </c>
      <c r="H179">
        <v>12450</v>
      </c>
      <c r="I179">
        <v>443.84775996208202</v>
      </c>
      <c r="J179">
        <v>0.66146244181297698</v>
      </c>
      <c r="K179">
        <v>0.79416574515731098</v>
      </c>
      <c r="L179">
        <v>0.94228949858088895</v>
      </c>
      <c r="M179" t="s">
        <v>959</v>
      </c>
      <c r="N179" t="s">
        <v>18</v>
      </c>
      <c r="O179" t="s">
        <v>19</v>
      </c>
      <c r="P179" s="1">
        <v>0.87595282586630396</v>
      </c>
      <c r="Q179" t="s">
        <v>20</v>
      </c>
    </row>
    <row r="180" spans="1:17" x14ac:dyDescent="0.35">
      <c r="A180">
        <v>177</v>
      </c>
      <c r="B180">
        <v>512</v>
      </c>
      <c r="C180" t="s">
        <v>2358</v>
      </c>
      <c r="D180">
        <v>175</v>
      </c>
      <c r="E180">
        <v>150</v>
      </c>
      <c r="F180">
        <v>164.294486664603</v>
      </c>
      <c r="G180">
        <v>1.1666666666666701</v>
      </c>
      <c r="H180">
        <v>21200</v>
      </c>
      <c r="I180">
        <v>567.98989534378097</v>
      </c>
      <c r="J180">
        <v>0.63571736615851304</v>
      </c>
      <c r="K180">
        <v>0.82578027667072995</v>
      </c>
      <c r="L180">
        <v>0.97303499713138297</v>
      </c>
      <c r="M180" t="s">
        <v>959</v>
      </c>
      <c r="N180" t="s">
        <v>18</v>
      </c>
      <c r="O180" t="s">
        <v>19</v>
      </c>
      <c r="P180" s="1">
        <v>0.87593152353833703</v>
      </c>
      <c r="Q180" t="s">
        <v>20</v>
      </c>
    </row>
    <row r="181" spans="1:17" x14ac:dyDescent="0.35">
      <c r="A181">
        <v>178</v>
      </c>
      <c r="B181">
        <v>2436</v>
      </c>
      <c r="C181" t="s">
        <v>2556</v>
      </c>
      <c r="D181">
        <v>22</v>
      </c>
      <c r="E181">
        <v>36</v>
      </c>
      <c r="F181">
        <v>25.231325220201601</v>
      </c>
      <c r="G181">
        <v>0.59999998689300005</v>
      </c>
      <c r="H181">
        <v>500</v>
      </c>
      <c r="I181">
        <v>102.426406145096</v>
      </c>
      <c r="J181">
        <v>0.78669046694344402</v>
      </c>
      <c r="K181">
        <v>0.59890232454968995</v>
      </c>
      <c r="L181">
        <v>0.83333333333333304</v>
      </c>
      <c r="M181" t="s">
        <v>959</v>
      </c>
      <c r="N181" t="s">
        <v>18</v>
      </c>
      <c r="O181" t="s">
        <v>19</v>
      </c>
      <c r="P181" s="1">
        <v>0.87573642278539199</v>
      </c>
      <c r="Q181" t="s">
        <v>20</v>
      </c>
    </row>
    <row r="182" spans="1:17" x14ac:dyDescent="0.35">
      <c r="A182">
        <v>179</v>
      </c>
      <c r="B182">
        <v>1258</v>
      </c>
      <c r="C182" t="s">
        <v>2054</v>
      </c>
      <c r="D182">
        <v>72</v>
      </c>
      <c r="E182">
        <v>95</v>
      </c>
      <c r="F182">
        <v>80.087103871992895</v>
      </c>
      <c r="G182">
        <v>0.75460125674188305</v>
      </c>
      <c r="H182">
        <v>5037.5</v>
      </c>
      <c r="I182">
        <v>304.35028612613701</v>
      </c>
      <c r="J182">
        <v>0.75058780772992795</v>
      </c>
      <c r="K182">
        <v>0.68340396537313497</v>
      </c>
      <c r="L182">
        <v>0.89555555555555599</v>
      </c>
      <c r="M182" t="s">
        <v>959</v>
      </c>
      <c r="N182" t="s">
        <v>18</v>
      </c>
      <c r="O182" t="s">
        <v>19</v>
      </c>
      <c r="P182" s="1">
        <v>0.87572609807660295</v>
      </c>
      <c r="Q182" t="s">
        <v>20</v>
      </c>
    </row>
    <row r="183" spans="1:17" x14ac:dyDescent="0.35">
      <c r="A183">
        <v>180</v>
      </c>
      <c r="B183">
        <v>1326</v>
      </c>
      <c r="C183" t="s">
        <v>185</v>
      </c>
      <c r="D183">
        <v>55</v>
      </c>
      <c r="E183">
        <v>115</v>
      </c>
      <c r="F183">
        <v>75.903945483266</v>
      </c>
      <c r="G183">
        <v>0.47826086956521702</v>
      </c>
      <c r="H183">
        <v>4525</v>
      </c>
      <c r="I183">
        <v>303.13708305358898</v>
      </c>
      <c r="J183">
        <v>0.76184588674674703</v>
      </c>
      <c r="K183">
        <v>0.61880001135608198</v>
      </c>
      <c r="L183">
        <v>0.88292682926829302</v>
      </c>
      <c r="M183" t="s">
        <v>959</v>
      </c>
      <c r="N183" t="s">
        <v>18</v>
      </c>
      <c r="O183" t="s">
        <v>19</v>
      </c>
      <c r="P183" s="1">
        <v>0.87561806033197698</v>
      </c>
      <c r="Q183" t="s">
        <v>20</v>
      </c>
    </row>
    <row r="184" spans="1:17" x14ac:dyDescent="0.35">
      <c r="A184">
        <v>181</v>
      </c>
      <c r="B184">
        <v>702</v>
      </c>
      <c r="C184" t="s">
        <v>921</v>
      </c>
      <c r="D184">
        <v>114</v>
      </c>
      <c r="E184">
        <v>288</v>
      </c>
      <c r="F184">
        <v>132.55453865237999</v>
      </c>
      <c r="G184">
        <v>0.39756939083489801</v>
      </c>
      <c r="H184">
        <v>13800</v>
      </c>
      <c r="I184">
        <v>822.54833221435501</v>
      </c>
      <c r="J184">
        <v>0.76551462177256302</v>
      </c>
      <c r="K184">
        <v>0.25631032314128799</v>
      </c>
      <c r="L184">
        <v>0.62372881355932197</v>
      </c>
      <c r="M184" t="s">
        <v>959</v>
      </c>
      <c r="N184" t="s">
        <v>18</v>
      </c>
      <c r="O184" t="s">
        <v>19</v>
      </c>
      <c r="P184" s="1">
        <v>0.87549864822399703</v>
      </c>
      <c r="Q184" t="s">
        <v>20</v>
      </c>
    </row>
    <row r="185" spans="1:17" x14ac:dyDescent="0.35">
      <c r="A185">
        <v>182</v>
      </c>
      <c r="B185">
        <v>1421</v>
      </c>
      <c r="C185" t="s">
        <v>2465</v>
      </c>
      <c r="D185">
        <v>108</v>
      </c>
      <c r="E185">
        <v>50</v>
      </c>
      <c r="F185">
        <v>68.983569046894601</v>
      </c>
      <c r="G185">
        <v>2.1481482115517698</v>
      </c>
      <c r="H185">
        <v>3737.5</v>
      </c>
      <c r="I185">
        <v>300.208150744438</v>
      </c>
      <c r="J185">
        <v>0.64682849863662095</v>
      </c>
      <c r="K185">
        <v>0.521130038100865</v>
      </c>
      <c r="L185">
        <v>0.83519553072625696</v>
      </c>
      <c r="M185" t="s">
        <v>959</v>
      </c>
      <c r="N185" t="s">
        <v>18</v>
      </c>
      <c r="O185" t="s">
        <v>19</v>
      </c>
      <c r="P185" s="1">
        <v>0.87518935123031605</v>
      </c>
      <c r="Q185" t="s">
        <v>20</v>
      </c>
    </row>
    <row r="186" spans="1:17" x14ac:dyDescent="0.35">
      <c r="A186">
        <v>183</v>
      </c>
      <c r="B186">
        <v>911</v>
      </c>
      <c r="C186" t="s">
        <v>1638</v>
      </c>
      <c r="D186">
        <v>151</v>
      </c>
      <c r="E186">
        <v>95</v>
      </c>
      <c r="F186">
        <v>108.30382867596499</v>
      </c>
      <c r="G186">
        <v>1.5909090543164</v>
      </c>
      <c r="H186">
        <v>9212.5</v>
      </c>
      <c r="I186">
        <v>495.06096303462999</v>
      </c>
      <c r="J186">
        <v>0.44845887974630799</v>
      </c>
      <c r="K186">
        <v>0.47235661340524299</v>
      </c>
      <c r="L186">
        <v>0.85997666277712903</v>
      </c>
      <c r="M186" t="s">
        <v>959</v>
      </c>
      <c r="N186" t="s">
        <v>18</v>
      </c>
      <c r="O186" t="s">
        <v>19</v>
      </c>
      <c r="P186" s="1">
        <v>0.87511378508891802</v>
      </c>
      <c r="Q186" t="s">
        <v>20</v>
      </c>
    </row>
    <row r="187" spans="1:17" x14ac:dyDescent="0.35">
      <c r="A187">
        <v>184</v>
      </c>
      <c r="B187">
        <v>955</v>
      </c>
      <c r="C187" t="s">
        <v>643</v>
      </c>
      <c r="D187">
        <v>151</v>
      </c>
      <c r="E187">
        <v>82</v>
      </c>
      <c r="F187">
        <v>103.57143990692499</v>
      </c>
      <c r="G187">
        <v>1.8445945299358399</v>
      </c>
      <c r="H187">
        <v>8425</v>
      </c>
      <c r="I187">
        <v>401.42135381698603</v>
      </c>
      <c r="J187">
        <v>0.67971892095402697</v>
      </c>
      <c r="K187">
        <v>0.65702036475093095</v>
      </c>
      <c r="L187">
        <v>0.92202462380300998</v>
      </c>
      <c r="M187" t="s">
        <v>959</v>
      </c>
      <c r="N187" t="s">
        <v>18</v>
      </c>
      <c r="O187" t="s">
        <v>19</v>
      </c>
      <c r="P187" s="1">
        <v>0.87505065037021201</v>
      </c>
      <c r="Q187" t="s">
        <v>20</v>
      </c>
    </row>
    <row r="188" spans="1:17" x14ac:dyDescent="0.35">
      <c r="A188">
        <v>185</v>
      </c>
      <c r="B188">
        <v>1003</v>
      </c>
      <c r="C188" t="s">
        <v>2557</v>
      </c>
      <c r="D188">
        <v>129</v>
      </c>
      <c r="E188">
        <v>102</v>
      </c>
      <c r="F188">
        <v>99.655749703337605</v>
      </c>
      <c r="G188">
        <v>1.2564102659605101</v>
      </c>
      <c r="H188">
        <v>7800</v>
      </c>
      <c r="I188">
        <v>446.27416610717802</v>
      </c>
      <c r="J188">
        <v>0.80868178751108299</v>
      </c>
      <c r="K188">
        <v>0.49215394696805698</v>
      </c>
      <c r="L188">
        <v>0.79897567221510901</v>
      </c>
      <c r="M188" t="s">
        <v>959</v>
      </c>
      <c r="N188" t="s">
        <v>18</v>
      </c>
      <c r="O188" t="s">
        <v>19</v>
      </c>
      <c r="P188" s="1">
        <v>0.87494322172487804</v>
      </c>
      <c r="Q188" t="s">
        <v>20</v>
      </c>
    </row>
    <row r="189" spans="1:17" x14ac:dyDescent="0.35">
      <c r="A189">
        <v>186</v>
      </c>
      <c r="B189">
        <v>2375</v>
      </c>
      <c r="C189" t="s">
        <v>1518</v>
      </c>
      <c r="D189">
        <v>24</v>
      </c>
      <c r="E189">
        <v>36</v>
      </c>
      <c r="F189">
        <v>26.7618617422916</v>
      </c>
      <c r="G189">
        <v>0.66666668861407496</v>
      </c>
      <c r="H189">
        <v>562.5</v>
      </c>
      <c r="I189">
        <v>103.63960921764399</v>
      </c>
      <c r="J189">
        <v>0.79361031427186302</v>
      </c>
      <c r="K189">
        <v>0.65808328074991895</v>
      </c>
      <c r="L189">
        <v>0.88235294117647101</v>
      </c>
      <c r="M189" t="s">
        <v>959</v>
      </c>
      <c r="N189" t="s">
        <v>18</v>
      </c>
      <c r="O189" t="s">
        <v>19</v>
      </c>
      <c r="P189" s="1">
        <v>0.87494257831403499</v>
      </c>
      <c r="Q189" t="s">
        <v>20</v>
      </c>
    </row>
    <row r="190" spans="1:17" x14ac:dyDescent="0.35">
      <c r="A190">
        <v>187</v>
      </c>
      <c r="B190">
        <v>2243</v>
      </c>
      <c r="C190" t="s">
        <v>2492</v>
      </c>
      <c r="D190">
        <v>18</v>
      </c>
      <c r="E190">
        <v>49</v>
      </c>
      <c r="F190">
        <v>30.382538898732498</v>
      </c>
      <c r="G190">
        <v>0.35714288466733202</v>
      </c>
      <c r="H190">
        <v>725</v>
      </c>
      <c r="I190">
        <v>120.710676908493</v>
      </c>
      <c r="J190">
        <v>0.88429344113400199</v>
      </c>
      <c r="K190">
        <v>0.62525403050179895</v>
      </c>
      <c r="L190">
        <v>0.95081967213114704</v>
      </c>
      <c r="M190" t="s">
        <v>959</v>
      </c>
      <c r="N190" t="s">
        <v>18</v>
      </c>
      <c r="O190" t="s">
        <v>19</v>
      </c>
      <c r="P190" s="1">
        <v>0.87486675229426503</v>
      </c>
      <c r="Q190" t="s">
        <v>20</v>
      </c>
    </row>
    <row r="191" spans="1:17" x14ac:dyDescent="0.35">
      <c r="A191">
        <v>188</v>
      </c>
      <c r="B191">
        <v>2101</v>
      </c>
      <c r="C191" t="s">
        <v>1483</v>
      </c>
      <c r="D191">
        <v>35</v>
      </c>
      <c r="E191">
        <v>35</v>
      </c>
      <c r="F191">
        <v>34.778981691510197</v>
      </c>
      <c r="G191">
        <v>1</v>
      </c>
      <c r="H191">
        <v>950</v>
      </c>
      <c r="I191">
        <v>116.56854152679399</v>
      </c>
      <c r="J191">
        <v>0.60493860471741101</v>
      </c>
      <c r="K191">
        <v>0.87855861929113099</v>
      </c>
      <c r="L191">
        <v>0.97435897435897401</v>
      </c>
      <c r="M191" t="s">
        <v>959</v>
      </c>
      <c r="N191" t="s">
        <v>18</v>
      </c>
      <c r="O191" t="s">
        <v>19</v>
      </c>
      <c r="P191" s="1">
        <v>0.87456523387567098</v>
      </c>
      <c r="Q191" t="s">
        <v>20</v>
      </c>
    </row>
    <row r="192" spans="1:17" x14ac:dyDescent="0.35">
      <c r="A192">
        <v>189</v>
      </c>
      <c r="B192">
        <v>310</v>
      </c>
      <c r="C192" t="s">
        <v>132</v>
      </c>
      <c r="D192">
        <v>193</v>
      </c>
      <c r="E192">
        <v>290</v>
      </c>
      <c r="F192">
        <v>215.65035212457201</v>
      </c>
      <c r="G192">
        <v>0.66666662284772304</v>
      </c>
      <c r="H192">
        <v>36525</v>
      </c>
      <c r="I192">
        <v>906.69046759605396</v>
      </c>
      <c r="J192">
        <v>0.68372873727589301</v>
      </c>
      <c r="K192">
        <v>0.55831846197375501</v>
      </c>
      <c r="L192">
        <v>0.84329004329004298</v>
      </c>
      <c r="M192" t="s">
        <v>959</v>
      </c>
      <c r="N192" t="s">
        <v>18</v>
      </c>
      <c r="O192" t="s">
        <v>19</v>
      </c>
      <c r="P192" s="1">
        <v>0.87423730623644402</v>
      </c>
      <c r="Q192" t="s">
        <v>20</v>
      </c>
    </row>
    <row r="193" spans="1:17" x14ac:dyDescent="0.35">
      <c r="A193">
        <v>190</v>
      </c>
      <c r="B193">
        <v>1387</v>
      </c>
      <c r="C193" t="s">
        <v>1205</v>
      </c>
      <c r="D193">
        <v>65</v>
      </c>
      <c r="E193">
        <v>75</v>
      </c>
      <c r="F193">
        <v>71.141599576635002</v>
      </c>
      <c r="G193">
        <v>0.86666666666666703</v>
      </c>
      <c r="H193">
        <v>3975</v>
      </c>
      <c r="I193">
        <v>248.99494767189</v>
      </c>
      <c r="J193">
        <v>0.65129911105093596</v>
      </c>
      <c r="K193">
        <v>0.80568620386537904</v>
      </c>
      <c r="L193">
        <v>0.95209580838323304</v>
      </c>
      <c r="M193" t="s">
        <v>959</v>
      </c>
      <c r="N193" t="s">
        <v>18</v>
      </c>
      <c r="O193" t="s">
        <v>19</v>
      </c>
      <c r="P193" s="1">
        <v>0.87412842109978595</v>
      </c>
      <c r="Q193" t="s">
        <v>20</v>
      </c>
    </row>
    <row r="194" spans="1:17" x14ac:dyDescent="0.35">
      <c r="A194">
        <v>191</v>
      </c>
      <c r="B194">
        <v>2050</v>
      </c>
      <c r="C194" t="s">
        <v>1892</v>
      </c>
      <c r="D194">
        <v>33</v>
      </c>
      <c r="E194">
        <v>65</v>
      </c>
      <c r="F194">
        <v>36.345371475096101</v>
      </c>
      <c r="G194">
        <v>0.50495044284256396</v>
      </c>
      <c r="H194">
        <v>1037.5</v>
      </c>
      <c r="I194">
        <v>201.92387998104101</v>
      </c>
      <c r="J194">
        <v>0.817175360577447</v>
      </c>
      <c r="K194">
        <v>0.31975887266979303</v>
      </c>
      <c r="L194">
        <v>0.67479674796748002</v>
      </c>
      <c r="M194" t="s">
        <v>959</v>
      </c>
      <c r="N194" t="s">
        <v>18</v>
      </c>
      <c r="O194" t="s">
        <v>19</v>
      </c>
      <c r="P194" s="1">
        <v>0.87404024725998297</v>
      </c>
      <c r="Q194" t="s">
        <v>20</v>
      </c>
    </row>
    <row r="195" spans="1:17" x14ac:dyDescent="0.35">
      <c r="A195">
        <v>192</v>
      </c>
      <c r="B195">
        <v>1612</v>
      </c>
      <c r="C195" t="s">
        <v>692</v>
      </c>
      <c r="D195">
        <v>70</v>
      </c>
      <c r="E195">
        <v>45</v>
      </c>
      <c r="F195">
        <v>56.700351413869399</v>
      </c>
      <c r="G195">
        <v>1.55555555555556</v>
      </c>
      <c r="H195">
        <v>2525</v>
      </c>
      <c r="I195">
        <v>200.71067690849301</v>
      </c>
      <c r="J195">
        <v>0.68789927003833395</v>
      </c>
      <c r="K195">
        <v>0.78764459157084898</v>
      </c>
      <c r="L195">
        <v>0.95734597156398105</v>
      </c>
      <c r="M195" t="s">
        <v>959</v>
      </c>
      <c r="N195" t="s">
        <v>18</v>
      </c>
      <c r="O195" t="s">
        <v>19</v>
      </c>
      <c r="P195" s="1">
        <v>0.87395034112529701</v>
      </c>
      <c r="Q195" t="s">
        <v>20</v>
      </c>
    </row>
    <row r="196" spans="1:17" x14ac:dyDescent="0.35">
      <c r="A196">
        <v>193</v>
      </c>
      <c r="B196">
        <v>2109</v>
      </c>
      <c r="C196" t="s">
        <v>1497</v>
      </c>
      <c r="D196">
        <v>45</v>
      </c>
      <c r="E196">
        <v>25</v>
      </c>
      <c r="F196">
        <v>34.549414947133499</v>
      </c>
      <c r="G196">
        <v>1.8</v>
      </c>
      <c r="H196">
        <v>937.5</v>
      </c>
      <c r="I196">
        <v>129.49747383594499</v>
      </c>
      <c r="J196">
        <v>0.68628532699299805</v>
      </c>
      <c r="K196">
        <v>0.70251976497933699</v>
      </c>
      <c r="L196">
        <v>0.9375</v>
      </c>
      <c r="M196" t="s">
        <v>959</v>
      </c>
      <c r="N196" t="s">
        <v>18</v>
      </c>
      <c r="O196" t="s">
        <v>19</v>
      </c>
      <c r="P196" s="1">
        <v>0.87384302655847101</v>
      </c>
      <c r="Q196" t="s">
        <v>20</v>
      </c>
    </row>
    <row r="197" spans="1:17" x14ac:dyDescent="0.35">
      <c r="A197">
        <v>194</v>
      </c>
      <c r="B197">
        <v>1631</v>
      </c>
      <c r="C197" t="s">
        <v>2558</v>
      </c>
      <c r="D197">
        <v>35</v>
      </c>
      <c r="E197">
        <v>99</v>
      </c>
      <c r="F197">
        <v>55.566229816164103</v>
      </c>
      <c r="G197">
        <v>0.35714280553448202</v>
      </c>
      <c r="H197">
        <v>2425</v>
      </c>
      <c r="I197">
        <v>255.56348919868501</v>
      </c>
      <c r="J197">
        <v>0.92196372736354004</v>
      </c>
      <c r="K197">
        <v>0.46657771205649501</v>
      </c>
      <c r="L197">
        <v>0.85462555066079304</v>
      </c>
      <c r="M197" t="s">
        <v>959</v>
      </c>
      <c r="N197" t="s">
        <v>18</v>
      </c>
      <c r="O197" t="s">
        <v>19</v>
      </c>
      <c r="P197" s="1">
        <v>0.87382945199038897</v>
      </c>
      <c r="Q197" t="s">
        <v>20</v>
      </c>
    </row>
    <row r="198" spans="1:17" x14ac:dyDescent="0.35">
      <c r="A198">
        <v>195</v>
      </c>
      <c r="B198">
        <v>642</v>
      </c>
      <c r="C198" t="s">
        <v>687</v>
      </c>
      <c r="D198">
        <v>110</v>
      </c>
      <c r="E198">
        <v>212</v>
      </c>
      <c r="F198">
        <v>140.42541596550799</v>
      </c>
      <c r="G198">
        <v>0.516666639692684</v>
      </c>
      <c r="H198">
        <v>15487.5</v>
      </c>
      <c r="I198">
        <v>566.48231685161602</v>
      </c>
      <c r="J198">
        <v>0.80612035856299702</v>
      </c>
      <c r="K198">
        <v>0.60648277140923401</v>
      </c>
      <c r="L198">
        <v>0.88500000000000001</v>
      </c>
      <c r="M198" t="s">
        <v>959</v>
      </c>
      <c r="N198" t="s">
        <v>18</v>
      </c>
      <c r="O198" t="s">
        <v>19</v>
      </c>
      <c r="P198" s="1">
        <v>0.87380147340536496</v>
      </c>
      <c r="Q198" t="s">
        <v>20</v>
      </c>
    </row>
    <row r="199" spans="1:17" x14ac:dyDescent="0.35">
      <c r="A199">
        <v>196</v>
      </c>
      <c r="B199">
        <v>1673</v>
      </c>
      <c r="C199" t="s">
        <v>1386</v>
      </c>
      <c r="D199">
        <v>65</v>
      </c>
      <c r="E199">
        <v>51</v>
      </c>
      <c r="F199">
        <v>52.624101035542402</v>
      </c>
      <c r="G199">
        <v>1.2608695087812301</v>
      </c>
      <c r="H199">
        <v>2175</v>
      </c>
      <c r="I199">
        <v>203.13708305358901</v>
      </c>
      <c r="J199">
        <v>0.68917238913440604</v>
      </c>
      <c r="K199">
        <v>0.66235482067356299</v>
      </c>
      <c r="L199">
        <v>0.86567164179104505</v>
      </c>
      <c r="M199" t="s">
        <v>959</v>
      </c>
      <c r="N199" t="s">
        <v>18</v>
      </c>
      <c r="O199" t="s">
        <v>19</v>
      </c>
      <c r="P199" s="1">
        <v>0.87317273792981898</v>
      </c>
      <c r="Q199" t="s">
        <v>20</v>
      </c>
    </row>
    <row r="200" spans="1:17" x14ac:dyDescent="0.35">
      <c r="A200">
        <v>197</v>
      </c>
      <c r="B200">
        <v>1879</v>
      </c>
      <c r="C200" t="s">
        <v>867</v>
      </c>
      <c r="D200">
        <v>67</v>
      </c>
      <c r="E200">
        <v>46</v>
      </c>
      <c r="F200">
        <v>42.595379458899103</v>
      </c>
      <c r="G200">
        <v>1.46153836577284</v>
      </c>
      <c r="H200">
        <v>1425</v>
      </c>
      <c r="I200">
        <v>275.56348919868498</v>
      </c>
      <c r="J200">
        <v>0.37435498587553401</v>
      </c>
      <c r="K200">
        <v>0.23582040344009</v>
      </c>
      <c r="L200">
        <v>0.58762886597938102</v>
      </c>
      <c r="M200" t="s">
        <v>959</v>
      </c>
      <c r="N200" t="s">
        <v>18</v>
      </c>
      <c r="O200" t="s">
        <v>19</v>
      </c>
      <c r="P200" s="1">
        <v>0.87302233031865994</v>
      </c>
      <c r="Q200" t="s">
        <v>20</v>
      </c>
    </row>
    <row r="201" spans="1:17" x14ac:dyDescent="0.35">
      <c r="A201">
        <v>198</v>
      </c>
      <c r="B201">
        <v>2501</v>
      </c>
      <c r="C201" t="s">
        <v>2559</v>
      </c>
      <c r="D201">
        <v>56</v>
      </c>
      <c r="E201">
        <v>18</v>
      </c>
      <c r="F201">
        <v>23.601743597065699</v>
      </c>
      <c r="G201">
        <v>3.0749998502242701</v>
      </c>
      <c r="H201">
        <v>437.5</v>
      </c>
      <c r="I201">
        <v>139.49747383594499</v>
      </c>
      <c r="J201">
        <v>0.81720275152795296</v>
      </c>
      <c r="K201">
        <v>0.28252392773879398</v>
      </c>
      <c r="L201">
        <v>0.56451612903225801</v>
      </c>
      <c r="M201" t="s">
        <v>959</v>
      </c>
      <c r="N201" t="s">
        <v>18</v>
      </c>
      <c r="O201" t="s">
        <v>19</v>
      </c>
      <c r="P201" s="1">
        <v>0.87278033878863304</v>
      </c>
      <c r="Q201" t="s">
        <v>20</v>
      </c>
    </row>
    <row r="202" spans="1:17" x14ac:dyDescent="0.35">
      <c r="A202">
        <v>199</v>
      </c>
      <c r="B202">
        <v>1203</v>
      </c>
      <c r="C202" t="s">
        <v>98</v>
      </c>
      <c r="D202">
        <v>95</v>
      </c>
      <c r="E202">
        <v>103</v>
      </c>
      <c r="F202">
        <v>84.440164912895</v>
      </c>
      <c r="G202">
        <v>0.93103440578173402</v>
      </c>
      <c r="H202">
        <v>5600</v>
      </c>
      <c r="I202">
        <v>403.84775996208202</v>
      </c>
      <c r="J202">
        <v>0.80362298485271799</v>
      </c>
      <c r="K202">
        <v>0.43148185227731101</v>
      </c>
      <c r="L202">
        <v>0.68923076923076898</v>
      </c>
      <c r="M202" t="s">
        <v>959</v>
      </c>
      <c r="N202" t="s">
        <v>18</v>
      </c>
      <c r="O202" t="s">
        <v>19</v>
      </c>
      <c r="P202" s="1">
        <v>0.87272318107981905</v>
      </c>
      <c r="Q202" t="s">
        <v>20</v>
      </c>
    </row>
    <row r="203" spans="1:17" x14ac:dyDescent="0.35">
      <c r="A203">
        <v>200</v>
      </c>
      <c r="B203">
        <v>1753</v>
      </c>
      <c r="C203" t="s">
        <v>1797</v>
      </c>
      <c r="D203">
        <v>67</v>
      </c>
      <c r="E203">
        <v>42</v>
      </c>
      <c r="F203">
        <v>48.860251190291997</v>
      </c>
      <c r="G203">
        <v>1.5714287961200299</v>
      </c>
      <c r="H203">
        <v>1875</v>
      </c>
      <c r="I203">
        <v>188.99494767189</v>
      </c>
      <c r="J203">
        <v>0.60513131933754905</v>
      </c>
      <c r="K203">
        <v>0.65964571717756704</v>
      </c>
      <c r="L203">
        <v>0.88235294117647101</v>
      </c>
      <c r="M203" t="s">
        <v>959</v>
      </c>
      <c r="N203" t="s">
        <v>18</v>
      </c>
      <c r="O203" t="s">
        <v>19</v>
      </c>
      <c r="P203" s="1">
        <v>0.87270258650479304</v>
      </c>
      <c r="Q203" t="s">
        <v>20</v>
      </c>
    </row>
    <row r="204" spans="1:17" x14ac:dyDescent="0.35">
      <c r="A204">
        <v>201</v>
      </c>
      <c r="B204">
        <v>2438</v>
      </c>
      <c r="C204" t="s">
        <v>1226</v>
      </c>
      <c r="D204">
        <v>28</v>
      </c>
      <c r="E204">
        <v>21</v>
      </c>
      <c r="F204">
        <v>25.231325220201601</v>
      </c>
      <c r="G204">
        <v>1.3333332584055999</v>
      </c>
      <c r="H204">
        <v>500</v>
      </c>
      <c r="I204">
        <v>86.568541526794405</v>
      </c>
      <c r="J204">
        <v>0.50913894765132806</v>
      </c>
      <c r="K204">
        <v>0.838416210865356</v>
      </c>
      <c r="L204">
        <v>0.97560975609756095</v>
      </c>
      <c r="M204" t="s">
        <v>959</v>
      </c>
      <c r="N204" t="s">
        <v>18</v>
      </c>
      <c r="O204" t="s">
        <v>19</v>
      </c>
      <c r="P204" s="1">
        <v>0.87261831648008104</v>
      </c>
      <c r="Q204" t="s">
        <v>20</v>
      </c>
    </row>
    <row r="205" spans="1:17" x14ac:dyDescent="0.35">
      <c r="A205">
        <v>202</v>
      </c>
      <c r="B205">
        <v>1256</v>
      </c>
      <c r="C205" t="s">
        <v>1650</v>
      </c>
      <c r="D205">
        <v>112</v>
      </c>
      <c r="E205">
        <v>64</v>
      </c>
      <c r="F205">
        <v>80.186405960814696</v>
      </c>
      <c r="G205">
        <v>1.7608696529679499</v>
      </c>
      <c r="H205">
        <v>5050</v>
      </c>
      <c r="I205">
        <v>305.56348919868498</v>
      </c>
      <c r="J205">
        <v>0.44487266601785103</v>
      </c>
      <c r="K205">
        <v>0.67967034437970297</v>
      </c>
      <c r="L205">
        <v>0.91402714932126705</v>
      </c>
      <c r="M205" t="s">
        <v>959</v>
      </c>
      <c r="N205" t="s">
        <v>18</v>
      </c>
      <c r="O205" t="s">
        <v>19</v>
      </c>
      <c r="P205" s="1">
        <v>0.87260647465034202</v>
      </c>
      <c r="Q205" t="s">
        <v>20</v>
      </c>
    </row>
    <row r="206" spans="1:17" x14ac:dyDescent="0.35">
      <c r="A206">
        <v>203</v>
      </c>
      <c r="B206">
        <v>591</v>
      </c>
      <c r="C206" t="s">
        <v>1017</v>
      </c>
      <c r="D206">
        <v>187</v>
      </c>
      <c r="E206">
        <v>236</v>
      </c>
      <c r="F206">
        <v>148.52230510107501</v>
      </c>
      <c r="G206">
        <v>0.79196096615546097</v>
      </c>
      <c r="H206">
        <v>17325</v>
      </c>
      <c r="I206">
        <v>956.69046759605396</v>
      </c>
      <c r="J206">
        <v>0.63237868135634101</v>
      </c>
      <c r="K206">
        <v>0.23787029649667699</v>
      </c>
      <c r="L206">
        <v>0.58803563852354701</v>
      </c>
      <c r="M206" t="s">
        <v>959</v>
      </c>
      <c r="N206" t="s">
        <v>18</v>
      </c>
      <c r="O206" t="s">
        <v>19</v>
      </c>
      <c r="P206" s="1">
        <v>0.87260406062379003</v>
      </c>
      <c r="Q206" t="s">
        <v>20</v>
      </c>
    </row>
    <row r="207" spans="1:17" x14ac:dyDescent="0.35">
      <c r="A207">
        <v>204</v>
      </c>
      <c r="B207">
        <v>987</v>
      </c>
      <c r="C207" t="s">
        <v>420</v>
      </c>
      <c r="D207">
        <v>110</v>
      </c>
      <c r="E207">
        <v>95</v>
      </c>
      <c r="F207">
        <v>101.082873655727</v>
      </c>
      <c r="G207">
        <v>1.15789473684211</v>
      </c>
      <c r="H207">
        <v>8025</v>
      </c>
      <c r="I207">
        <v>345.56348919868498</v>
      </c>
      <c r="J207">
        <v>0.66030465182586695</v>
      </c>
      <c r="K207">
        <v>0.84449912540503702</v>
      </c>
      <c r="L207">
        <v>0.963963963963964</v>
      </c>
      <c r="M207" t="s">
        <v>959</v>
      </c>
      <c r="N207" t="s">
        <v>18</v>
      </c>
      <c r="O207" t="s">
        <v>19</v>
      </c>
      <c r="P207" s="1">
        <v>0.87251423849215104</v>
      </c>
      <c r="Q207" t="s">
        <v>20</v>
      </c>
    </row>
    <row r="208" spans="1:17" x14ac:dyDescent="0.35">
      <c r="A208">
        <v>205</v>
      </c>
      <c r="B208">
        <v>363</v>
      </c>
      <c r="C208" t="s">
        <v>116</v>
      </c>
      <c r="D208">
        <v>205</v>
      </c>
      <c r="E208">
        <v>189</v>
      </c>
      <c r="F208">
        <v>199.90949504807099</v>
      </c>
      <c r="G208">
        <v>1.0850276402172101</v>
      </c>
      <c r="H208">
        <v>31387.5</v>
      </c>
      <c r="I208">
        <v>700.62445223331497</v>
      </c>
      <c r="J208">
        <v>0.64634164695766805</v>
      </c>
      <c r="K208">
        <v>0.80351873803053897</v>
      </c>
      <c r="L208">
        <v>0.95839694656488505</v>
      </c>
      <c r="M208" t="s">
        <v>959</v>
      </c>
      <c r="N208" t="s">
        <v>18</v>
      </c>
      <c r="O208" t="s">
        <v>19</v>
      </c>
      <c r="P208" s="1">
        <v>0.87245661115961604</v>
      </c>
      <c r="Q208" t="s">
        <v>20</v>
      </c>
    </row>
    <row r="209" spans="1:17" x14ac:dyDescent="0.35">
      <c r="A209">
        <v>206</v>
      </c>
      <c r="B209">
        <v>665</v>
      </c>
      <c r="C209" t="s">
        <v>971</v>
      </c>
      <c r="D209">
        <v>177</v>
      </c>
      <c r="E209">
        <v>110</v>
      </c>
      <c r="F209">
        <v>137.62063154896299</v>
      </c>
      <c r="G209">
        <v>1.6129031696691301</v>
      </c>
      <c r="H209">
        <v>14875</v>
      </c>
      <c r="I209">
        <v>488.70057225227401</v>
      </c>
      <c r="J209">
        <v>0.58125417636613597</v>
      </c>
      <c r="K209">
        <v>0.78267442574756696</v>
      </c>
      <c r="L209">
        <v>0.96905537459283397</v>
      </c>
      <c r="M209" t="s">
        <v>959</v>
      </c>
      <c r="N209" t="s">
        <v>18</v>
      </c>
      <c r="O209" t="s">
        <v>19</v>
      </c>
      <c r="P209" s="1">
        <v>0.872391237015256</v>
      </c>
      <c r="Q209" t="s">
        <v>20</v>
      </c>
    </row>
    <row r="210" spans="1:17" x14ac:dyDescent="0.35">
      <c r="A210">
        <v>207</v>
      </c>
      <c r="B210">
        <v>1730</v>
      </c>
      <c r="C210" t="s">
        <v>689</v>
      </c>
      <c r="D210">
        <v>79</v>
      </c>
      <c r="E210">
        <v>40</v>
      </c>
      <c r="F210">
        <v>50.146267067967699</v>
      </c>
      <c r="G210">
        <v>1.9418604253659799</v>
      </c>
      <c r="H210">
        <v>1975</v>
      </c>
      <c r="I210">
        <v>247.27921843528699</v>
      </c>
      <c r="J210">
        <v>0.43235644555235297</v>
      </c>
      <c r="K210">
        <v>0.405883806982062</v>
      </c>
      <c r="L210">
        <v>0.74881516587677699</v>
      </c>
      <c r="M210" t="s">
        <v>959</v>
      </c>
      <c r="N210" t="s">
        <v>18</v>
      </c>
      <c r="O210" t="s">
        <v>19</v>
      </c>
      <c r="P210" s="1">
        <v>0.87235483604900399</v>
      </c>
      <c r="Q210" t="s">
        <v>20</v>
      </c>
    </row>
    <row r="211" spans="1:17" x14ac:dyDescent="0.35">
      <c r="A211">
        <v>208</v>
      </c>
      <c r="B211">
        <v>47</v>
      </c>
      <c r="C211" t="s">
        <v>672</v>
      </c>
      <c r="D211">
        <v>793</v>
      </c>
      <c r="E211">
        <v>563</v>
      </c>
      <c r="F211">
        <v>546.04108855319396</v>
      </c>
      <c r="G211">
        <v>1.40809753585237</v>
      </c>
      <c r="H211">
        <v>234175</v>
      </c>
      <c r="I211">
        <v>4774.8736917972601</v>
      </c>
      <c r="J211">
        <v>0.70392013967821399</v>
      </c>
      <c r="K211">
        <v>0.129070388502703</v>
      </c>
      <c r="L211">
        <v>0.65087030538859703</v>
      </c>
      <c r="M211" t="s">
        <v>959</v>
      </c>
      <c r="N211" t="s">
        <v>18</v>
      </c>
      <c r="O211" t="s">
        <v>19</v>
      </c>
      <c r="P211" s="1">
        <v>0.87180705356158705</v>
      </c>
      <c r="Q211" t="s">
        <v>20</v>
      </c>
    </row>
    <row r="212" spans="1:17" x14ac:dyDescent="0.35">
      <c r="A212">
        <v>209</v>
      </c>
      <c r="B212">
        <v>1918</v>
      </c>
      <c r="C212" t="s">
        <v>2229</v>
      </c>
      <c r="D212">
        <v>45</v>
      </c>
      <c r="E212">
        <v>40</v>
      </c>
      <c r="F212">
        <v>41.266910365125199</v>
      </c>
      <c r="G212">
        <v>1.125</v>
      </c>
      <c r="H212">
        <v>1337.5</v>
      </c>
      <c r="I212">
        <v>143.63960921764399</v>
      </c>
      <c r="J212">
        <v>0.65155951483715802</v>
      </c>
      <c r="K212">
        <v>0.81462029351460097</v>
      </c>
      <c r="L212">
        <v>0.93859649122806998</v>
      </c>
      <c r="M212" t="s">
        <v>959</v>
      </c>
      <c r="N212" t="s">
        <v>18</v>
      </c>
      <c r="O212" t="s">
        <v>19</v>
      </c>
      <c r="P212" s="1">
        <v>0.87176392922585699</v>
      </c>
      <c r="Q212" t="s">
        <v>20</v>
      </c>
    </row>
    <row r="213" spans="1:17" x14ac:dyDescent="0.35">
      <c r="A213">
        <v>210</v>
      </c>
      <c r="B213">
        <v>1982</v>
      </c>
      <c r="C213" t="s">
        <v>1872</v>
      </c>
      <c r="D213">
        <v>62</v>
      </c>
      <c r="E213">
        <v>38</v>
      </c>
      <c r="F213">
        <v>38.8840836252188</v>
      </c>
      <c r="G213">
        <v>1.59999995042975</v>
      </c>
      <c r="H213">
        <v>1187.5</v>
      </c>
      <c r="I213">
        <v>181.92387998104101</v>
      </c>
      <c r="J213">
        <v>0.70098969129462796</v>
      </c>
      <c r="K213">
        <v>0.45088320923827802</v>
      </c>
      <c r="L213">
        <v>0.67375886524822703</v>
      </c>
      <c r="M213" t="s">
        <v>959</v>
      </c>
      <c r="N213" t="s">
        <v>18</v>
      </c>
      <c r="O213" t="s">
        <v>19</v>
      </c>
      <c r="P213" s="1">
        <v>0.87162699231848195</v>
      </c>
      <c r="Q213" t="s">
        <v>20</v>
      </c>
    </row>
    <row r="214" spans="1:17" x14ac:dyDescent="0.35">
      <c r="A214">
        <v>211</v>
      </c>
      <c r="B214">
        <v>1869</v>
      </c>
      <c r="C214" t="s">
        <v>1096</v>
      </c>
      <c r="D214">
        <v>50</v>
      </c>
      <c r="E214">
        <v>68</v>
      </c>
      <c r="F214">
        <v>43.3362242065961</v>
      </c>
      <c r="G214">
        <v>0.73275853894124998</v>
      </c>
      <c r="H214">
        <v>1475</v>
      </c>
      <c r="I214">
        <v>230.71067690849301</v>
      </c>
      <c r="J214">
        <v>0.74481101238230696</v>
      </c>
      <c r="K214">
        <v>0.34823025230280702</v>
      </c>
      <c r="L214">
        <v>0.60512820512820498</v>
      </c>
      <c r="M214" t="s">
        <v>959</v>
      </c>
      <c r="N214" t="s">
        <v>18</v>
      </c>
      <c r="O214" t="s">
        <v>19</v>
      </c>
      <c r="P214" s="1">
        <v>0.87152318928711003</v>
      </c>
      <c r="Q214" t="s">
        <v>20</v>
      </c>
    </row>
    <row r="215" spans="1:17" x14ac:dyDescent="0.35">
      <c r="A215">
        <v>212</v>
      </c>
      <c r="B215">
        <v>1838</v>
      </c>
      <c r="C215" t="s">
        <v>830</v>
      </c>
      <c r="D215">
        <v>45</v>
      </c>
      <c r="E215">
        <v>65</v>
      </c>
      <c r="F215">
        <v>44.781159910813798</v>
      </c>
      <c r="G215">
        <v>0.69230769230769196</v>
      </c>
      <c r="H215">
        <v>1575</v>
      </c>
      <c r="I215">
        <v>208.99494767189</v>
      </c>
      <c r="J215">
        <v>0.646391794526609</v>
      </c>
      <c r="K215">
        <v>0.45312585907796299</v>
      </c>
      <c r="L215">
        <v>0.72</v>
      </c>
      <c r="M215" t="s">
        <v>959</v>
      </c>
      <c r="N215" t="s">
        <v>18</v>
      </c>
      <c r="O215" t="s">
        <v>19</v>
      </c>
      <c r="P215" s="1">
        <v>0.87130766067058296</v>
      </c>
      <c r="Q215" t="s">
        <v>20</v>
      </c>
    </row>
    <row r="216" spans="1:17" x14ac:dyDescent="0.35">
      <c r="A216">
        <v>213</v>
      </c>
      <c r="B216">
        <v>1905</v>
      </c>
      <c r="C216" t="s">
        <v>2263</v>
      </c>
      <c r="D216">
        <v>38</v>
      </c>
      <c r="E216">
        <v>64</v>
      </c>
      <c r="F216">
        <v>41.650796867547001</v>
      </c>
      <c r="G216">
        <v>0.60194168270857196</v>
      </c>
      <c r="H216">
        <v>1362.5</v>
      </c>
      <c r="I216">
        <v>193.63960921764399</v>
      </c>
      <c r="J216">
        <v>0.69184798310992401</v>
      </c>
      <c r="K216">
        <v>0.45662320702361198</v>
      </c>
      <c r="L216">
        <v>0.76223776223776196</v>
      </c>
      <c r="M216" t="s">
        <v>959</v>
      </c>
      <c r="N216" t="s">
        <v>18</v>
      </c>
      <c r="O216" t="s">
        <v>19</v>
      </c>
      <c r="P216" s="1">
        <v>0.87129851960033999</v>
      </c>
      <c r="Q216" t="s">
        <v>20</v>
      </c>
    </row>
    <row r="217" spans="1:17" x14ac:dyDescent="0.35">
      <c r="A217">
        <v>214</v>
      </c>
      <c r="B217">
        <v>1377</v>
      </c>
      <c r="C217" t="s">
        <v>2262</v>
      </c>
      <c r="D217">
        <v>84</v>
      </c>
      <c r="E217">
        <v>67</v>
      </c>
      <c r="F217">
        <v>72.141296350321994</v>
      </c>
      <c r="G217">
        <v>1.25641033501501</v>
      </c>
      <c r="H217">
        <v>4087.5</v>
      </c>
      <c r="I217">
        <v>268.49242150783499</v>
      </c>
      <c r="J217">
        <v>0.66692437052679698</v>
      </c>
      <c r="K217">
        <v>0.71253067557112104</v>
      </c>
      <c r="L217">
        <v>0.89835164835164805</v>
      </c>
      <c r="M217" t="s">
        <v>959</v>
      </c>
      <c r="N217" t="s">
        <v>18</v>
      </c>
      <c r="O217" t="s">
        <v>19</v>
      </c>
      <c r="P217" s="1">
        <v>0.87129681883891297</v>
      </c>
      <c r="Q217" t="s">
        <v>20</v>
      </c>
    </row>
    <row r="218" spans="1:17" x14ac:dyDescent="0.35">
      <c r="A218">
        <v>215</v>
      </c>
      <c r="B218">
        <v>1356</v>
      </c>
      <c r="C218" t="s">
        <v>2287</v>
      </c>
      <c r="D218">
        <v>80</v>
      </c>
      <c r="E218">
        <v>75</v>
      </c>
      <c r="F218">
        <v>73.453063726540705</v>
      </c>
      <c r="G218">
        <v>1.06666666666667</v>
      </c>
      <c r="H218">
        <v>4237.5</v>
      </c>
      <c r="I218">
        <v>310.208150744438</v>
      </c>
      <c r="J218">
        <v>0.74023971095282004</v>
      </c>
      <c r="K218">
        <v>0.55336688439987702</v>
      </c>
      <c r="L218">
        <v>0.86479591836734704</v>
      </c>
      <c r="M218" t="s">
        <v>959</v>
      </c>
      <c r="N218" t="s">
        <v>18</v>
      </c>
      <c r="O218" t="s">
        <v>19</v>
      </c>
      <c r="P218" s="1">
        <v>0.87124993054767397</v>
      </c>
      <c r="Q218" t="s">
        <v>20</v>
      </c>
    </row>
    <row r="219" spans="1:17" x14ac:dyDescent="0.35">
      <c r="A219">
        <v>216</v>
      </c>
      <c r="B219">
        <v>662</v>
      </c>
      <c r="C219" t="s">
        <v>1165</v>
      </c>
      <c r="D219">
        <v>273</v>
      </c>
      <c r="E219">
        <v>102</v>
      </c>
      <c r="F219">
        <v>137.967138093789</v>
      </c>
      <c r="G219">
        <v>2.66822460421856</v>
      </c>
      <c r="H219">
        <v>14950</v>
      </c>
      <c r="I219">
        <v>765.97979068756104</v>
      </c>
      <c r="J219">
        <v>0.71384085982665602</v>
      </c>
      <c r="K219">
        <v>0.32019639176701398</v>
      </c>
      <c r="L219">
        <v>0.70769230769230795</v>
      </c>
      <c r="M219" t="s">
        <v>959</v>
      </c>
      <c r="N219" t="s">
        <v>18</v>
      </c>
      <c r="O219" t="s">
        <v>19</v>
      </c>
      <c r="P219" s="1">
        <v>0.87121836130115204</v>
      </c>
      <c r="Q219" t="s">
        <v>20</v>
      </c>
    </row>
    <row r="220" spans="1:17" x14ac:dyDescent="0.35">
      <c r="A220">
        <v>217</v>
      </c>
      <c r="B220">
        <v>1230</v>
      </c>
      <c r="C220" t="s">
        <v>1366</v>
      </c>
      <c r="D220">
        <v>90</v>
      </c>
      <c r="E220">
        <v>80</v>
      </c>
      <c r="F220">
        <v>82.340758896883798</v>
      </c>
      <c r="G220">
        <v>1.125</v>
      </c>
      <c r="H220">
        <v>5325</v>
      </c>
      <c r="I220">
        <v>297.27921843528702</v>
      </c>
      <c r="J220">
        <v>0.66388763118880301</v>
      </c>
      <c r="K220">
        <v>0.75718216364833502</v>
      </c>
      <c r="L220">
        <v>0.94666666666666699</v>
      </c>
      <c r="M220" t="s">
        <v>959</v>
      </c>
      <c r="N220" t="s">
        <v>18</v>
      </c>
      <c r="O220" t="s">
        <v>19</v>
      </c>
      <c r="P220" s="1">
        <v>0.87120575138687595</v>
      </c>
      <c r="Q220" t="s">
        <v>20</v>
      </c>
    </row>
    <row r="221" spans="1:17" x14ac:dyDescent="0.35">
      <c r="A221">
        <v>218</v>
      </c>
      <c r="B221">
        <v>1757</v>
      </c>
      <c r="C221" t="s">
        <v>1677</v>
      </c>
      <c r="D221">
        <v>39</v>
      </c>
      <c r="E221">
        <v>60</v>
      </c>
      <c r="F221">
        <v>48.860251190291997</v>
      </c>
      <c r="G221">
        <v>0.64705882819619098</v>
      </c>
      <c r="H221">
        <v>1875</v>
      </c>
      <c r="I221">
        <v>168.99494767189</v>
      </c>
      <c r="J221">
        <v>0.78587128981498999</v>
      </c>
      <c r="K221">
        <v>0.82501851315332397</v>
      </c>
      <c r="L221">
        <v>0.97402597402597402</v>
      </c>
      <c r="M221" t="s">
        <v>959</v>
      </c>
      <c r="N221" t="s">
        <v>18</v>
      </c>
      <c r="O221" t="s">
        <v>19</v>
      </c>
      <c r="P221" s="1">
        <v>0.87114781558748899</v>
      </c>
      <c r="Q221" t="s">
        <v>20</v>
      </c>
    </row>
    <row r="222" spans="1:17" x14ac:dyDescent="0.35">
      <c r="A222">
        <v>219</v>
      </c>
      <c r="B222">
        <v>1493</v>
      </c>
      <c r="C222" t="s">
        <v>2296</v>
      </c>
      <c r="D222">
        <v>56</v>
      </c>
      <c r="E222">
        <v>72</v>
      </c>
      <c r="F222">
        <v>64.943098108538294</v>
      </c>
      <c r="G222">
        <v>0.78124998958749603</v>
      </c>
      <c r="H222">
        <v>3312.5</v>
      </c>
      <c r="I222">
        <v>226.06601536273999</v>
      </c>
      <c r="J222">
        <v>0.72931530939884204</v>
      </c>
      <c r="K222">
        <v>0.81450769560917902</v>
      </c>
      <c r="L222">
        <v>0.96014492753623204</v>
      </c>
      <c r="M222" t="s">
        <v>959</v>
      </c>
      <c r="N222" t="s">
        <v>18</v>
      </c>
      <c r="O222" t="s">
        <v>19</v>
      </c>
      <c r="P222" s="1">
        <v>0.87113083252898205</v>
      </c>
      <c r="Q222" t="s">
        <v>20</v>
      </c>
    </row>
    <row r="223" spans="1:17" x14ac:dyDescent="0.35">
      <c r="A223">
        <v>220</v>
      </c>
      <c r="B223">
        <v>236</v>
      </c>
      <c r="C223" t="s">
        <v>303</v>
      </c>
      <c r="D223">
        <v>237</v>
      </c>
      <c r="E223">
        <v>304</v>
      </c>
      <c r="F223">
        <v>244.13833412210101</v>
      </c>
      <c r="G223">
        <v>0.77906975504170495</v>
      </c>
      <c r="H223">
        <v>46812.5</v>
      </c>
      <c r="I223">
        <v>992.75648295879398</v>
      </c>
      <c r="J223">
        <v>0.75708564735846395</v>
      </c>
      <c r="K223">
        <v>0.59687891216372102</v>
      </c>
      <c r="L223">
        <v>0.89700598802395204</v>
      </c>
      <c r="M223" t="s">
        <v>959</v>
      </c>
      <c r="N223" t="s">
        <v>18</v>
      </c>
      <c r="O223" t="s">
        <v>19</v>
      </c>
      <c r="P223" s="1">
        <v>0.87112332894459599</v>
      </c>
      <c r="Q223" t="s">
        <v>20</v>
      </c>
    </row>
    <row r="224" spans="1:17" x14ac:dyDescent="0.35">
      <c r="A224">
        <v>221</v>
      </c>
      <c r="B224">
        <v>349</v>
      </c>
      <c r="C224" t="s">
        <v>554</v>
      </c>
      <c r="D224">
        <v>221</v>
      </c>
      <c r="E224">
        <v>258</v>
      </c>
      <c r="F224">
        <v>202.63754666327</v>
      </c>
      <c r="G224">
        <v>0.85914556388802299</v>
      </c>
      <c r="H224">
        <v>32250</v>
      </c>
      <c r="I224">
        <v>1208.82249832153</v>
      </c>
      <c r="J224">
        <v>0.78889023318116103</v>
      </c>
      <c r="K224">
        <v>0.27734127911002499</v>
      </c>
      <c r="L224">
        <v>0.74159241161253198</v>
      </c>
      <c r="M224" t="s">
        <v>959</v>
      </c>
      <c r="N224" t="s">
        <v>18</v>
      </c>
      <c r="O224" t="s">
        <v>19</v>
      </c>
      <c r="P224" s="1">
        <v>0.87100742088303096</v>
      </c>
      <c r="Q224" t="s">
        <v>20</v>
      </c>
    </row>
    <row r="225" spans="1:17" x14ac:dyDescent="0.35">
      <c r="A225">
        <v>222</v>
      </c>
      <c r="B225">
        <v>931</v>
      </c>
      <c r="C225" t="s">
        <v>882</v>
      </c>
      <c r="D225">
        <v>94</v>
      </c>
      <c r="E225">
        <v>126</v>
      </c>
      <c r="F225">
        <v>105.926500404661</v>
      </c>
      <c r="G225">
        <v>0.741641386553336</v>
      </c>
      <c r="H225">
        <v>8812.5</v>
      </c>
      <c r="I225">
        <v>376.776692271233</v>
      </c>
      <c r="J225">
        <v>0.73764186529333597</v>
      </c>
      <c r="K225">
        <v>0.780083219417395</v>
      </c>
      <c r="L225">
        <v>0.93874833555259696</v>
      </c>
      <c r="M225" t="s">
        <v>959</v>
      </c>
      <c r="N225" t="s">
        <v>18</v>
      </c>
      <c r="O225" t="s">
        <v>19</v>
      </c>
      <c r="P225" s="1">
        <v>0.87096281262709396</v>
      </c>
      <c r="Q225" t="s">
        <v>20</v>
      </c>
    </row>
    <row r="226" spans="1:17" x14ac:dyDescent="0.35">
      <c r="A226">
        <v>223</v>
      </c>
      <c r="B226">
        <v>2011</v>
      </c>
      <c r="C226" t="s">
        <v>856</v>
      </c>
      <c r="D226">
        <v>40</v>
      </c>
      <c r="E226">
        <v>40</v>
      </c>
      <c r="F226">
        <v>37.846987830302403</v>
      </c>
      <c r="G226">
        <v>1</v>
      </c>
      <c r="H226">
        <v>1125</v>
      </c>
      <c r="I226">
        <v>136.56854152679401</v>
      </c>
      <c r="J226">
        <v>0.53439503541855105</v>
      </c>
      <c r="K226">
        <v>0.75798575450820105</v>
      </c>
      <c r="L226">
        <v>0.90909090909090895</v>
      </c>
      <c r="M226" t="s">
        <v>959</v>
      </c>
      <c r="N226" t="s">
        <v>18</v>
      </c>
      <c r="O226" t="s">
        <v>19</v>
      </c>
      <c r="P226" s="1">
        <v>0.87073103632568605</v>
      </c>
      <c r="Q226" t="s">
        <v>20</v>
      </c>
    </row>
    <row r="227" spans="1:17" x14ac:dyDescent="0.35">
      <c r="A227">
        <v>224</v>
      </c>
      <c r="B227">
        <v>1573</v>
      </c>
      <c r="C227" t="s">
        <v>1570</v>
      </c>
      <c r="D227">
        <v>105</v>
      </c>
      <c r="E227">
        <v>74</v>
      </c>
      <c r="F227">
        <v>59.172702727031997</v>
      </c>
      <c r="G227">
        <v>1.41312750499286</v>
      </c>
      <c r="H227">
        <v>2750</v>
      </c>
      <c r="I227">
        <v>389.70562458038302</v>
      </c>
      <c r="J227">
        <v>0.64880558158503698</v>
      </c>
      <c r="K227">
        <v>0.22754600231421299</v>
      </c>
      <c r="L227">
        <v>0.47210300429184499</v>
      </c>
      <c r="M227" t="s">
        <v>959</v>
      </c>
      <c r="N227" t="s">
        <v>18</v>
      </c>
      <c r="O227" t="s">
        <v>19</v>
      </c>
      <c r="P227" s="1">
        <v>0.87071115994285198</v>
      </c>
      <c r="Q227" t="s">
        <v>20</v>
      </c>
    </row>
    <row r="228" spans="1:17" x14ac:dyDescent="0.35">
      <c r="A228">
        <v>225</v>
      </c>
      <c r="B228">
        <v>2031</v>
      </c>
      <c r="C228" t="s">
        <v>2234</v>
      </c>
      <c r="D228">
        <v>30</v>
      </c>
      <c r="E228">
        <v>50</v>
      </c>
      <c r="F228">
        <v>36.996385101659598</v>
      </c>
      <c r="G228">
        <v>0.6</v>
      </c>
      <c r="H228">
        <v>1075</v>
      </c>
      <c r="I228">
        <v>136.56854152679401</v>
      </c>
      <c r="J228">
        <v>0.53293751318278904</v>
      </c>
      <c r="K228">
        <v>0.724297498752281</v>
      </c>
      <c r="L228">
        <v>0.94505494505494503</v>
      </c>
      <c r="M228" t="s">
        <v>959</v>
      </c>
      <c r="N228" t="s">
        <v>18</v>
      </c>
      <c r="O228" t="s">
        <v>19</v>
      </c>
      <c r="P228" s="1">
        <v>0.87067688803259702</v>
      </c>
      <c r="Q228" t="s">
        <v>20</v>
      </c>
    </row>
    <row r="229" spans="1:17" x14ac:dyDescent="0.35">
      <c r="A229">
        <v>226</v>
      </c>
      <c r="B229">
        <v>2190</v>
      </c>
      <c r="C229" t="s">
        <v>1629</v>
      </c>
      <c r="D229">
        <v>32</v>
      </c>
      <c r="E229">
        <v>42</v>
      </c>
      <c r="F229">
        <v>31.915382432114601</v>
      </c>
      <c r="G229">
        <v>0.75000005619580101</v>
      </c>
      <c r="H229">
        <v>800</v>
      </c>
      <c r="I229">
        <v>130.71067690849301</v>
      </c>
      <c r="J229">
        <v>0.76703963904698702</v>
      </c>
      <c r="K229">
        <v>0.58840685484964705</v>
      </c>
      <c r="L229">
        <v>0.831168831168831</v>
      </c>
      <c r="M229" t="s">
        <v>959</v>
      </c>
      <c r="N229" t="s">
        <v>18</v>
      </c>
      <c r="O229" t="s">
        <v>19</v>
      </c>
      <c r="P229" s="1">
        <v>0.87065096132286302</v>
      </c>
      <c r="Q229" t="s">
        <v>20</v>
      </c>
    </row>
    <row r="230" spans="1:17" x14ac:dyDescent="0.35">
      <c r="A230">
        <v>227</v>
      </c>
      <c r="B230">
        <v>168</v>
      </c>
      <c r="C230" t="s">
        <v>293</v>
      </c>
      <c r="D230">
        <v>381</v>
      </c>
      <c r="E230">
        <v>394</v>
      </c>
      <c r="F230">
        <v>292.78123633404999</v>
      </c>
      <c r="G230">
        <v>0.96535705222245605</v>
      </c>
      <c r="H230">
        <v>67325</v>
      </c>
      <c r="I230">
        <v>1987.5230705738099</v>
      </c>
      <c r="J230">
        <v>0.80608394428645003</v>
      </c>
      <c r="K230">
        <v>0.21417159404213601</v>
      </c>
      <c r="L230">
        <v>0.66264763779527602</v>
      </c>
      <c r="M230" t="s">
        <v>959</v>
      </c>
      <c r="N230" t="s">
        <v>18</v>
      </c>
      <c r="O230" t="s">
        <v>19</v>
      </c>
      <c r="P230" s="1">
        <v>0.87057984128042498</v>
      </c>
      <c r="Q230" t="s">
        <v>20</v>
      </c>
    </row>
    <row r="231" spans="1:17" x14ac:dyDescent="0.35">
      <c r="A231">
        <v>228</v>
      </c>
      <c r="B231">
        <v>2169</v>
      </c>
      <c r="C231" t="s">
        <v>2560</v>
      </c>
      <c r="D231">
        <v>49</v>
      </c>
      <c r="E231">
        <v>26</v>
      </c>
      <c r="F231">
        <v>32.654833007009799</v>
      </c>
      <c r="G231">
        <v>1.89189157663722</v>
      </c>
      <c r="H231">
        <v>837.5</v>
      </c>
      <c r="I231">
        <v>137.78174459934201</v>
      </c>
      <c r="J231">
        <v>0.68731484346778804</v>
      </c>
      <c r="K231">
        <v>0.55438480808722801</v>
      </c>
      <c r="L231">
        <v>0.77011494252873602</v>
      </c>
      <c r="M231" t="s">
        <v>959</v>
      </c>
      <c r="N231" t="s">
        <v>18</v>
      </c>
      <c r="O231" t="s">
        <v>19</v>
      </c>
      <c r="P231" s="1">
        <v>0.870307671401511</v>
      </c>
      <c r="Q231" t="s">
        <v>20</v>
      </c>
    </row>
    <row r="232" spans="1:17" x14ac:dyDescent="0.35">
      <c r="A232">
        <v>229</v>
      </c>
      <c r="B232">
        <v>2028</v>
      </c>
      <c r="C232" t="s">
        <v>1588</v>
      </c>
      <c r="D232">
        <v>35</v>
      </c>
      <c r="E232">
        <v>35</v>
      </c>
      <c r="F232">
        <v>36.996385101659598</v>
      </c>
      <c r="G232">
        <v>1</v>
      </c>
      <c r="H232">
        <v>1075</v>
      </c>
      <c r="I232">
        <v>128.28427076339699</v>
      </c>
      <c r="J232">
        <v>0.55759509373958904</v>
      </c>
      <c r="K232">
        <v>0.82086456546218101</v>
      </c>
      <c r="L232">
        <v>0.96629213483146104</v>
      </c>
      <c r="M232" t="s">
        <v>959</v>
      </c>
      <c r="N232" t="s">
        <v>18</v>
      </c>
      <c r="O232" t="s">
        <v>19</v>
      </c>
      <c r="P232" s="1">
        <v>0.87021454700269296</v>
      </c>
      <c r="Q232" t="s">
        <v>20</v>
      </c>
    </row>
    <row r="233" spans="1:17" x14ac:dyDescent="0.35">
      <c r="A233">
        <v>230</v>
      </c>
      <c r="B233">
        <v>990</v>
      </c>
      <c r="C233" t="s">
        <v>2053</v>
      </c>
      <c r="D233">
        <v>86</v>
      </c>
      <c r="E233">
        <v>143</v>
      </c>
      <c r="F233">
        <v>101.004117996201</v>
      </c>
      <c r="G233">
        <v>0.59902200129841598</v>
      </c>
      <c r="H233">
        <v>8012.5</v>
      </c>
      <c r="I233">
        <v>425.06096303462999</v>
      </c>
      <c r="J233">
        <v>0.83410502939326303</v>
      </c>
      <c r="K233">
        <v>0.557282573758343</v>
      </c>
      <c r="L233">
        <v>0.87808219178082203</v>
      </c>
      <c r="M233" t="s">
        <v>959</v>
      </c>
      <c r="N233" t="s">
        <v>18</v>
      </c>
      <c r="O233" t="s">
        <v>19</v>
      </c>
      <c r="P233" s="1">
        <v>0.86997179572861305</v>
      </c>
      <c r="Q233" t="s">
        <v>20</v>
      </c>
    </row>
    <row r="234" spans="1:17" x14ac:dyDescent="0.35">
      <c r="A234">
        <v>231</v>
      </c>
      <c r="B234">
        <v>1066</v>
      </c>
      <c r="C234" t="s">
        <v>1977</v>
      </c>
      <c r="D234">
        <v>82</v>
      </c>
      <c r="E234">
        <v>138</v>
      </c>
      <c r="F234">
        <v>95.1625780542375</v>
      </c>
      <c r="G234">
        <v>0.59649125590591101</v>
      </c>
      <c r="H234">
        <v>7112.5</v>
      </c>
      <c r="I234">
        <v>385.06096303462999</v>
      </c>
      <c r="J234">
        <v>0.64400084993173001</v>
      </c>
      <c r="K234">
        <v>0.60279988127239403</v>
      </c>
      <c r="L234">
        <v>0.87944358578052595</v>
      </c>
      <c r="M234" t="s">
        <v>959</v>
      </c>
      <c r="N234" t="s">
        <v>18</v>
      </c>
      <c r="O234" t="s">
        <v>19</v>
      </c>
      <c r="P234" s="1">
        <v>0.86983829320338701</v>
      </c>
      <c r="Q234" t="s">
        <v>20</v>
      </c>
    </row>
    <row r="235" spans="1:17" x14ac:dyDescent="0.35">
      <c r="A235">
        <v>232</v>
      </c>
      <c r="B235">
        <v>2294</v>
      </c>
      <c r="C235" t="s">
        <v>1795</v>
      </c>
      <c r="D235">
        <v>19</v>
      </c>
      <c r="E235">
        <v>80</v>
      </c>
      <c r="F235">
        <v>28.768136958757999</v>
      </c>
      <c r="G235">
        <v>0.243243270663596</v>
      </c>
      <c r="H235">
        <v>650</v>
      </c>
      <c r="I235">
        <v>183.13708305358901</v>
      </c>
      <c r="J235">
        <v>0.93295172736626897</v>
      </c>
      <c r="K235">
        <v>0.24354018715634901</v>
      </c>
      <c r="L235">
        <v>0.57142857142857095</v>
      </c>
      <c r="M235" t="s">
        <v>959</v>
      </c>
      <c r="N235" t="s">
        <v>18</v>
      </c>
      <c r="O235" t="s">
        <v>19</v>
      </c>
      <c r="P235" s="1">
        <v>0.86983415343578097</v>
      </c>
      <c r="Q235" t="s">
        <v>20</v>
      </c>
    </row>
    <row r="236" spans="1:17" x14ac:dyDescent="0.35">
      <c r="A236">
        <v>233</v>
      </c>
      <c r="B236">
        <v>1509</v>
      </c>
      <c r="C236" t="s">
        <v>2120</v>
      </c>
      <c r="D236">
        <v>65</v>
      </c>
      <c r="E236">
        <v>65</v>
      </c>
      <c r="F236">
        <v>63.455654280961902</v>
      </c>
      <c r="G236">
        <v>1</v>
      </c>
      <c r="H236">
        <v>3162.5</v>
      </c>
      <c r="I236">
        <v>216.06601536273999</v>
      </c>
      <c r="J236">
        <v>0.60427721025120795</v>
      </c>
      <c r="K236">
        <v>0.851270282281683</v>
      </c>
      <c r="L236">
        <v>0.95833333333333304</v>
      </c>
      <c r="M236" t="s">
        <v>959</v>
      </c>
      <c r="N236" t="s">
        <v>18</v>
      </c>
      <c r="O236" t="s">
        <v>19</v>
      </c>
      <c r="P236" s="1">
        <v>0.86954125290376705</v>
      </c>
      <c r="Q236" t="s">
        <v>20</v>
      </c>
    </row>
    <row r="237" spans="1:17" x14ac:dyDescent="0.35">
      <c r="A237">
        <v>234</v>
      </c>
      <c r="B237">
        <v>1361</v>
      </c>
      <c r="C237" t="s">
        <v>983</v>
      </c>
      <c r="D237">
        <v>60</v>
      </c>
      <c r="E237">
        <v>118</v>
      </c>
      <c r="F237">
        <v>73.018426397577898</v>
      </c>
      <c r="G237">
        <v>0.51092896727470505</v>
      </c>
      <c r="H237">
        <v>4187.5</v>
      </c>
      <c r="I237">
        <v>308.49242150783499</v>
      </c>
      <c r="J237">
        <v>0.81576823648466601</v>
      </c>
      <c r="K237">
        <v>0.55293704215872297</v>
      </c>
      <c r="L237">
        <v>0.85241730279898198</v>
      </c>
      <c r="M237" t="s">
        <v>959</v>
      </c>
      <c r="N237" t="s">
        <v>18</v>
      </c>
      <c r="O237" t="s">
        <v>19</v>
      </c>
      <c r="P237" s="1">
        <v>0.86940364238513401</v>
      </c>
      <c r="Q237" t="s">
        <v>20</v>
      </c>
    </row>
    <row r="238" spans="1:17" x14ac:dyDescent="0.35">
      <c r="A238">
        <v>235</v>
      </c>
      <c r="B238">
        <v>1659</v>
      </c>
      <c r="C238" t="s">
        <v>2031</v>
      </c>
      <c r="D238">
        <v>45</v>
      </c>
      <c r="E238">
        <v>73</v>
      </c>
      <c r="F238">
        <v>53.374839403457898</v>
      </c>
      <c r="G238">
        <v>0.62264150078320002</v>
      </c>
      <c r="H238">
        <v>2237.5</v>
      </c>
      <c r="I238">
        <v>201.92387998104101</v>
      </c>
      <c r="J238">
        <v>0.81971690291214405</v>
      </c>
      <c r="K238">
        <v>0.68960046033606004</v>
      </c>
      <c r="L238">
        <v>0.89949748743718605</v>
      </c>
      <c r="M238" t="s">
        <v>959</v>
      </c>
      <c r="N238" t="s">
        <v>18</v>
      </c>
      <c r="O238" t="s">
        <v>19</v>
      </c>
      <c r="P238" s="1">
        <v>0.86924045460377297</v>
      </c>
      <c r="Q238" t="s">
        <v>20</v>
      </c>
    </row>
    <row r="239" spans="1:17" x14ac:dyDescent="0.35">
      <c r="A239">
        <v>236</v>
      </c>
      <c r="B239">
        <v>1660</v>
      </c>
      <c r="C239" t="s">
        <v>2320</v>
      </c>
      <c r="D239">
        <v>110</v>
      </c>
      <c r="E239">
        <v>42</v>
      </c>
      <c r="F239">
        <v>53.225538860924097</v>
      </c>
      <c r="G239">
        <v>2.5789476342427502</v>
      </c>
      <c r="H239">
        <v>2225</v>
      </c>
      <c r="I239">
        <v>301.42135381698603</v>
      </c>
      <c r="J239">
        <v>0.66984030022949004</v>
      </c>
      <c r="K239">
        <v>0.30774559631271398</v>
      </c>
      <c r="L239">
        <v>0.65201465201465203</v>
      </c>
      <c r="M239" t="s">
        <v>959</v>
      </c>
      <c r="N239" t="s">
        <v>18</v>
      </c>
      <c r="O239" t="s">
        <v>19</v>
      </c>
      <c r="P239" s="1">
        <v>0.86919573822777896</v>
      </c>
      <c r="Q239" t="s">
        <v>20</v>
      </c>
    </row>
    <row r="240" spans="1:17" x14ac:dyDescent="0.35">
      <c r="A240">
        <v>237</v>
      </c>
      <c r="B240">
        <v>1306</v>
      </c>
      <c r="C240" t="s">
        <v>972</v>
      </c>
      <c r="D240">
        <v>96</v>
      </c>
      <c r="E240">
        <v>66</v>
      </c>
      <c r="F240">
        <v>77.357778278950505</v>
      </c>
      <c r="G240">
        <v>1.45454542827344</v>
      </c>
      <c r="H240">
        <v>4700</v>
      </c>
      <c r="I240">
        <v>283.84775996208202</v>
      </c>
      <c r="J240">
        <v>0.60958012420732</v>
      </c>
      <c r="K240">
        <v>0.73305536986400499</v>
      </c>
      <c r="L240">
        <v>0.94</v>
      </c>
      <c r="M240" t="s">
        <v>959</v>
      </c>
      <c r="N240" t="s">
        <v>18</v>
      </c>
      <c r="O240" t="s">
        <v>19</v>
      </c>
      <c r="P240" s="1">
        <v>0.86916617500831395</v>
      </c>
      <c r="Q240" t="s">
        <v>20</v>
      </c>
    </row>
    <row r="241" spans="1:17" x14ac:dyDescent="0.35">
      <c r="A241">
        <v>238</v>
      </c>
      <c r="B241">
        <v>853</v>
      </c>
      <c r="C241" t="s">
        <v>2152</v>
      </c>
      <c r="D241">
        <v>126</v>
      </c>
      <c r="E241">
        <v>107</v>
      </c>
      <c r="F241">
        <v>113.96070970426</v>
      </c>
      <c r="G241">
        <v>1.1775701342737701</v>
      </c>
      <c r="H241">
        <v>10200</v>
      </c>
      <c r="I241">
        <v>387.98989534378097</v>
      </c>
      <c r="J241">
        <v>0.59671769722443602</v>
      </c>
      <c r="K241">
        <v>0.85146971473531996</v>
      </c>
      <c r="L241">
        <v>0.96912114014251804</v>
      </c>
      <c r="M241" t="s">
        <v>959</v>
      </c>
      <c r="N241" t="s">
        <v>18</v>
      </c>
      <c r="O241" t="s">
        <v>19</v>
      </c>
      <c r="P241" s="1">
        <v>0.86914295518692897</v>
      </c>
      <c r="Q241" t="s">
        <v>20</v>
      </c>
    </row>
    <row r="242" spans="1:17" x14ac:dyDescent="0.35">
      <c r="A242">
        <v>239</v>
      </c>
      <c r="B242">
        <v>238</v>
      </c>
      <c r="C242" t="s">
        <v>88</v>
      </c>
      <c r="D242">
        <v>360</v>
      </c>
      <c r="E242">
        <v>179</v>
      </c>
      <c r="F242">
        <v>243.093048790007</v>
      </c>
      <c r="G242">
        <v>2.0125001759296701</v>
      </c>
      <c r="H242">
        <v>46412.5</v>
      </c>
      <c r="I242">
        <v>986.18794143199898</v>
      </c>
      <c r="J242">
        <v>0.506212413670178</v>
      </c>
      <c r="K242">
        <v>0.59968812692192497</v>
      </c>
      <c r="L242">
        <v>0.945264765784114</v>
      </c>
      <c r="M242" t="s">
        <v>959</v>
      </c>
      <c r="N242" t="s">
        <v>18</v>
      </c>
      <c r="O242" t="s">
        <v>19</v>
      </c>
      <c r="P242" s="1">
        <v>0.869119724093534</v>
      </c>
      <c r="Q242" t="s">
        <v>20</v>
      </c>
    </row>
    <row r="243" spans="1:17" x14ac:dyDescent="0.35">
      <c r="A243">
        <v>240</v>
      </c>
      <c r="B243">
        <v>511</v>
      </c>
      <c r="C243" t="s">
        <v>349</v>
      </c>
      <c r="D243">
        <v>198</v>
      </c>
      <c r="E243">
        <v>164</v>
      </c>
      <c r="F243">
        <v>164.342915401591</v>
      </c>
      <c r="G243">
        <v>1.2057291123118099</v>
      </c>
      <c r="H243">
        <v>21212.5</v>
      </c>
      <c r="I243">
        <v>824.76658761501301</v>
      </c>
      <c r="J243">
        <v>0.64541198280234402</v>
      </c>
      <c r="K243">
        <v>0.39186782079998</v>
      </c>
      <c r="L243">
        <v>0.81390887290167901</v>
      </c>
      <c r="M243" t="s">
        <v>959</v>
      </c>
      <c r="N243" t="s">
        <v>18</v>
      </c>
      <c r="O243" t="s">
        <v>19</v>
      </c>
      <c r="P243" s="1">
        <v>0.86911739945155697</v>
      </c>
      <c r="Q243" t="s">
        <v>20</v>
      </c>
    </row>
    <row r="244" spans="1:17" x14ac:dyDescent="0.35">
      <c r="A244">
        <v>241</v>
      </c>
      <c r="B244">
        <v>1325</v>
      </c>
      <c r="C244" t="s">
        <v>2561</v>
      </c>
      <c r="D244">
        <v>85</v>
      </c>
      <c r="E244">
        <v>67</v>
      </c>
      <c r="F244">
        <v>76.008712883693804</v>
      </c>
      <c r="G244">
        <v>1.2631579993451001</v>
      </c>
      <c r="H244">
        <v>4537.5</v>
      </c>
      <c r="I244">
        <v>258.49242150783499</v>
      </c>
      <c r="J244">
        <v>0.61989938102554598</v>
      </c>
      <c r="K244">
        <v>0.853357229604224</v>
      </c>
      <c r="L244">
        <v>0.965425531914894</v>
      </c>
      <c r="M244" t="s">
        <v>959</v>
      </c>
      <c r="N244" t="s">
        <v>18</v>
      </c>
      <c r="O244" t="s">
        <v>19</v>
      </c>
      <c r="P244" s="1">
        <v>0.86910485060493603</v>
      </c>
      <c r="Q244" t="s">
        <v>20</v>
      </c>
    </row>
    <row r="245" spans="1:17" x14ac:dyDescent="0.35">
      <c r="A245">
        <v>242</v>
      </c>
      <c r="B245">
        <v>1324</v>
      </c>
      <c r="C245" t="s">
        <v>1599</v>
      </c>
      <c r="D245">
        <v>108</v>
      </c>
      <c r="E245">
        <v>91</v>
      </c>
      <c r="F245">
        <v>76.008712883693804</v>
      </c>
      <c r="G245">
        <v>1.19178098425781</v>
      </c>
      <c r="H245">
        <v>4537.5</v>
      </c>
      <c r="I245">
        <v>493.34523379802698</v>
      </c>
      <c r="J245">
        <v>0.52647046707362199</v>
      </c>
      <c r="K245">
        <v>0.23427428892709201</v>
      </c>
      <c r="L245">
        <v>0.60906040268456396</v>
      </c>
      <c r="M245" t="s">
        <v>959</v>
      </c>
      <c r="N245" t="s">
        <v>18</v>
      </c>
      <c r="O245" t="s">
        <v>19</v>
      </c>
      <c r="P245" s="1">
        <v>0.86903689590871602</v>
      </c>
      <c r="Q245" t="s">
        <v>20</v>
      </c>
    </row>
    <row r="246" spans="1:17" x14ac:dyDescent="0.35">
      <c r="A246">
        <v>243</v>
      </c>
      <c r="B246">
        <v>1681</v>
      </c>
      <c r="C246" t="s">
        <v>2108</v>
      </c>
      <c r="D246">
        <v>39</v>
      </c>
      <c r="E246">
        <v>104</v>
      </c>
      <c r="F246">
        <v>52.472664459600203</v>
      </c>
      <c r="G246">
        <v>0.37007876353545599</v>
      </c>
      <c r="H246">
        <v>2162.5</v>
      </c>
      <c r="I246">
        <v>254.35028612613701</v>
      </c>
      <c r="J246">
        <v>0.89248563797527503</v>
      </c>
      <c r="K246">
        <v>0.42005051269184401</v>
      </c>
      <c r="L246">
        <v>0.79357798165137605</v>
      </c>
      <c r="M246" t="s">
        <v>959</v>
      </c>
      <c r="N246" t="s">
        <v>18</v>
      </c>
      <c r="O246" t="s">
        <v>19</v>
      </c>
      <c r="P246" s="1">
        <v>0.869018564533246</v>
      </c>
      <c r="Q246" t="s">
        <v>20</v>
      </c>
    </row>
    <row r="247" spans="1:17" x14ac:dyDescent="0.35">
      <c r="A247">
        <v>244</v>
      </c>
      <c r="B247">
        <v>537</v>
      </c>
      <c r="C247" t="s">
        <v>521</v>
      </c>
      <c r="D247">
        <v>162</v>
      </c>
      <c r="E247">
        <v>157</v>
      </c>
      <c r="F247">
        <v>159.427238613029</v>
      </c>
      <c r="G247">
        <v>1.03508760176763</v>
      </c>
      <c r="H247">
        <v>19962.5</v>
      </c>
      <c r="I247">
        <v>551.62950456142403</v>
      </c>
      <c r="J247">
        <v>0.69557668908900805</v>
      </c>
      <c r="K247">
        <v>0.82438450338429103</v>
      </c>
      <c r="L247">
        <v>0.95858343337334895</v>
      </c>
      <c r="M247" t="s">
        <v>959</v>
      </c>
      <c r="N247" t="s">
        <v>18</v>
      </c>
      <c r="O247" t="s">
        <v>19</v>
      </c>
      <c r="P247" s="1">
        <v>0.86900482747191599</v>
      </c>
      <c r="Q247" t="s">
        <v>20</v>
      </c>
    </row>
    <row r="248" spans="1:17" x14ac:dyDescent="0.35">
      <c r="A248">
        <v>245</v>
      </c>
      <c r="B248">
        <v>2033</v>
      </c>
      <c r="C248" t="s">
        <v>2184</v>
      </c>
      <c r="D248">
        <v>32</v>
      </c>
      <c r="E248">
        <v>45</v>
      </c>
      <c r="F248">
        <v>36.996385101659598</v>
      </c>
      <c r="G248">
        <v>0.71111117468939899</v>
      </c>
      <c r="H248">
        <v>1075</v>
      </c>
      <c r="I248">
        <v>130.71067690849301</v>
      </c>
      <c r="J248">
        <v>0.70990263454723901</v>
      </c>
      <c r="K248">
        <v>0.79067171120421298</v>
      </c>
      <c r="L248">
        <v>0.934782608695652</v>
      </c>
      <c r="M248" t="s">
        <v>959</v>
      </c>
      <c r="N248" t="s">
        <v>18</v>
      </c>
      <c r="O248" t="s">
        <v>19</v>
      </c>
      <c r="P248" s="1">
        <v>0.86853539294388105</v>
      </c>
      <c r="Q248" t="s">
        <v>20</v>
      </c>
    </row>
    <row r="249" spans="1:17" x14ac:dyDescent="0.35">
      <c r="A249">
        <v>246</v>
      </c>
      <c r="B249">
        <v>133</v>
      </c>
      <c r="C249" t="s">
        <v>69</v>
      </c>
      <c r="D249">
        <v>596</v>
      </c>
      <c r="E249">
        <v>274</v>
      </c>
      <c r="F249">
        <v>328.71004071230902</v>
      </c>
      <c r="G249">
        <v>2.17975203831416</v>
      </c>
      <c r="H249">
        <v>84862.5</v>
      </c>
      <c r="I249">
        <v>2048.7362736463501</v>
      </c>
      <c r="J249">
        <v>0.34457324345087398</v>
      </c>
      <c r="K249">
        <v>0.25407010788414702</v>
      </c>
      <c r="L249">
        <v>0.59380739963264195</v>
      </c>
      <c r="M249" t="s">
        <v>959</v>
      </c>
      <c r="N249" t="s">
        <v>18</v>
      </c>
      <c r="O249" t="s">
        <v>19</v>
      </c>
      <c r="P249" s="1">
        <v>0.86852230951500198</v>
      </c>
      <c r="Q249" t="s">
        <v>20</v>
      </c>
    </row>
    <row r="250" spans="1:17" x14ac:dyDescent="0.35">
      <c r="A250">
        <v>247</v>
      </c>
      <c r="B250">
        <v>1459</v>
      </c>
      <c r="C250" t="s">
        <v>2170</v>
      </c>
      <c r="D250">
        <v>62</v>
      </c>
      <c r="E250">
        <v>95</v>
      </c>
      <c r="F250">
        <v>66.397228282854599</v>
      </c>
      <c r="G250">
        <v>0.65263165925678501</v>
      </c>
      <c r="H250">
        <v>3462.5</v>
      </c>
      <c r="I250">
        <v>284.35028612613701</v>
      </c>
      <c r="J250">
        <v>0.82858312413001201</v>
      </c>
      <c r="K250">
        <v>0.53813632295136504</v>
      </c>
      <c r="L250">
        <v>0.81710914454277295</v>
      </c>
      <c r="M250" t="s">
        <v>959</v>
      </c>
      <c r="N250" t="s">
        <v>18</v>
      </c>
      <c r="O250" t="s">
        <v>19</v>
      </c>
      <c r="P250" s="1">
        <v>0.86822199461629501</v>
      </c>
      <c r="Q250" t="s">
        <v>20</v>
      </c>
    </row>
    <row r="251" spans="1:17" x14ac:dyDescent="0.35">
      <c r="A251">
        <v>248</v>
      </c>
      <c r="B251">
        <v>804</v>
      </c>
      <c r="C251" t="s">
        <v>1760</v>
      </c>
      <c r="D251">
        <v>144</v>
      </c>
      <c r="E251">
        <v>101</v>
      </c>
      <c r="F251">
        <v>119.216342915333</v>
      </c>
      <c r="G251">
        <v>1.4218748689430201</v>
      </c>
      <c r="H251">
        <v>11162.5</v>
      </c>
      <c r="I251">
        <v>415.06096303462999</v>
      </c>
      <c r="J251">
        <v>0.57788436392061404</v>
      </c>
      <c r="K251">
        <v>0.81423085748302604</v>
      </c>
      <c r="L251">
        <v>0.96436285097192198</v>
      </c>
      <c r="M251" t="s">
        <v>959</v>
      </c>
      <c r="N251" t="s">
        <v>18</v>
      </c>
      <c r="O251" t="s">
        <v>19</v>
      </c>
      <c r="P251" s="1">
        <v>0.86815501506862702</v>
      </c>
      <c r="Q251" t="s">
        <v>20</v>
      </c>
    </row>
    <row r="252" spans="1:17" x14ac:dyDescent="0.35">
      <c r="A252">
        <v>249</v>
      </c>
      <c r="B252">
        <v>1821</v>
      </c>
      <c r="C252" t="s">
        <v>739</v>
      </c>
      <c r="D252">
        <v>49</v>
      </c>
      <c r="E252">
        <v>42</v>
      </c>
      <c r="F252">
        <v>45.661031027604203</v>
      </c>
      <c r="G252">
        <v>1.1627907292339901</v>
      </c>
      <c r="H252">
        <v>1637.5</v>
      </c>
      <c r="I252">
        <v>163.63960921764399</v>
      </c>
      <c r="J252">
        <v>0.656382551529199</v>
      </c>
      <c r="K252">
        <v>0.76844768267603603</v>
      </c>
      <c r="L252">
        <v>0.90972222222222199</v>
      </c>
      <c r="M252" t="s">
        <v>959</v>
      </c>
      <c r="N252" t="s">
        <v>18</v>
      </c>
      <c r="O252" t="s">
        <v>19</v>
      </c>
      <c r="P252" s="1">
        <v>0.868092974456382</v>
      </c>
      <c r="Q252" t="s">
        <v>20</v>
      </c>
    </row>
    <row r="253" spans="1:17" x14ac:dyDescent="0.35">
      <c r="A253">
        <v>250</v>
      </c>
      <c r="B253">
        <v>1934</v>
      </c>
      <c r="C253" t="s">
        <v>2051</v>
      </c>
      <c r="D253">
        <v>32</v>
      </c>
      <c r="E253">
        <v>58</v>
      </c>
      <c r="F253">
        <v>40.488219445247601</v>
      </c>
      <c r="G253">
        <v>0.54255316190378799</v>
      </c>
      <c r="H253">
        <v>1287.5</v>
      </c>
      <c r="I253">
        <v>159.49747383594499</v>
      </c>
      <c r="J253">
        <v>0.82124169081781895</v>
      </c>
      <c r="K253">
        <v>0.63598882366291898</v>
      </c>
      <c r="L253">
        <v>0.88034188034187999</v>
      </c>
      <c r="M253" t="s">
        <v>959</v>
      </c>
      <c r="N253" t="s">
        <v>18</v>
      </c>
      <c r="O253" t="s">
        <v>19</v>
      </c>
      <c r="P253" s="1">
        <v>0.86804863914005004</v>
      </c>
      <c r="Q253" t="s">
        <v>20</v>
      </c>
    </row>
    <row r="254" spans="1:17" x14ac:dyDescent="0.35">
      <c r="A254">
        <v>251</v>
      </c>
      <c r="B254">
        <v>1870</v>
      </c>
      <c r="C254" t="s">
        <v>1637</v>
      </c>
      <c r="D254">
        <v>41</v>
      </c>
      <c r="E254">
        <v>63</v>
      </c>
      <c r="F254">
        <v>43.152205438136903</v>
      </c>
      <c r="G254">
        <v>0.65000004146701895</v>
      </c>
      <c r="H254">
        <v>1462.5</v>
      </c>
      <c r="I254">
        <v>187.78174459934201</v>
      </c>
      <c r="J254">
        <v>0.74519335005806497</v>
      </c>
      <c r="K254">
        <v>0.521193510537871</v>
      </c>
      <c r="L254">
        <v>0.79591836734693899</v>
      </c>
      <c r="M254" t="s">
        <v>959</v>
      </c>
      <c r="N254" t="s">
        <v>18</v>
      </c>
      <c r="O254" t="s">
        <v>19</v>
      </c>
      <c r="P254" s="1">
        <v>0.86785707943514601</v>
      </c>
      <c r="Q254" t="s">
        <v>20</v>
      </c>
    </row>
    <row r="255" spans="1:17" x14ac:dyDescent="0.35">
      <c r="A255">
        <v>252</v>
      </c>
      <c r="B255">
        <v>1685</v>
      </c>
      <c r="C255" t="s">
        <v>1544</v>
      </c>
      <c r="D255">
        <v>87</v>
      </c>
      <c r="E255">
        <v>51</v>
      </c>
      <c r="F255">
        <v>52.3207895695449</v>
      </c>
      <c r="G255">
        <v>1.70547931304961</v>
      </c>
      <c r="H255">
        <v>2150</v>
      </c>
      <c r="I255">
        <v>253.13708305358901</v>
      </c>
      <c r="J255">
        <v>0.46045733256944799</v>
      </c>
      <c r="K255">
        <v>0.421635123003685</v>
      </c>
      <c r="L255">
        <v>0.71369294605809097</v>
      </c>
      <c r="M255" t="s">
        <v>959</v>
      </c>
      <c r="N255" t="s">
        <v>18</v>
      </c>
      <c r="O255" t="s">
        <v>19</v>
      </c>
      <c r="P255" s="1">
        <v>0.86782858529880402</v>
      </c>
      <c r="Q255" t="s">
        <v>20</v>
      </c>
    </row>
    <row r="256" spans="1:17" x14ac:dyDescent="0.35">
      <c r="A256">
        <v>253</v>
      </c>
      <c r="B256">
        <v>2288</v>
      </c>
      <c r="C256" t="s">
        <v>2562</v>
      </c>
      <c r="D256">
        <v>42</v>
      </c>
      <c r="E256">
        <v>23</v>
      </c>
      <c r="F256">
        <v>29.043436408025901</v>
      </c>
      <c r="G256">
        <v>1.86206902360518</v>
      </c>
      <c r="H256">
        <v>662.5</v>
      </c>
      <c r="I256">
        <v>113.63960921764399</v>
      </c>
      <c r="J256">
        <v>0.46606308973320398</v>
      </c>
      <c r="K256">
        <v>0.64466825258466398</v>
      </c>
      <c r="L256">
        <v>0.88333333333333297</v>
      </c>
      <c r="M256" t="s">
        <v>959</v>
      </c>
      <c r="N256" t="s">
        <v>18</v>
      </c>
      <c r="O256" t="s">
        <v>19</v>
      </c>
      <c r="P256" s="1">
        <v>0.86772055921586599</v>
      </c>
      <c r="Q256" t="s">
        <v>20</v>
      </c>
    </row>
    <row r="257" spans="1:17" x14ac:dyDescent="0.35">
      <c r="A257">
        <v>254</v>
      </c>
      <c r="B257">
        <v>2090</v>
      </c>
      <c r="C257" t="s">
        <v>708</v>
      </c>
      <c r="D257">
        <v>35</v>
      </c>
      <c r="E257">
        <v>49</v>
      </c>
      <c r="F257">
        <v>35.007043031475703</v>
      </c>
      <c r="G257">
        <v>0.71428576933466403</v>
      </c>
      <c r="H257">
        <v>962.5</v>
      </c>
      <c r="I257">
        <v>143.63960921764399</v>
      </c>
      <c r="J257">
        <v>0.79032802821336201</v>
      </c>
      <c r="K257">
        <v>0.58622208037966606</v>
      </c>
      <c r="L257">
        <v>0.88505747126436796</v>
      </c>
      <c r="M257" t="s">
        <v>959</v>
      </c>
      <c r="N257" t="s">
        <v>18</v>
      </c>
      <c r="O257" t="s">
        <v>19</v>
      </c>
      <c r="P257" s="1">
        <v>0.86764676598028401</v>
      </c>
      <c r="Q257" t="s">
        <v>20</v>
      </c>
    </row>
    <row r="258" spans="1:17" x14ac:dyDescent="0.35">
      <c r="A258">
        <v>255</v>
      </c>
      <c r="B258">
        <v>1048</v>
      </c>
      <c r="C258" t="s">
        <v>1706</v>
      </c>
      <c r="D258">
        <v>95</v>
      </c>
      <c r="E258">
        <v>114</v>
      </c>
      <c r="F258">
        <v>96.491264738710299</v>
      </c>
      <c r="G258">
        <v>0.83850936411852195</v>
      </c>
      <c r="H258">
        <v>7312.5</v>
      </c>
      <c r="I258">
        <v>375.06096303462999</v>
      </c>
      <c r="J258">
        <v>0.71593165798665903</v>
      </c>
      <c r="K258">
        <v>0.653238863090991</v>
      </c>
      <c r="L258">
        <v>0.85276967930029202</v>
      </c>
      <c r="M258" t="s">
        <v>959</v>
      </c>
      <c r="N258" t="s">
        <v>18</v>
      </c>
      <c r="O258" t="s">
        <v>19</v>
      </c>
      <c r="P258" s="1">
        <v>0.86763743073210897</v>
      </c>
      <c r="Q258" t="s">
        <v>20</v>
      </c>
    </row>
    <row r="259" spans="1:17" x14ac:dyDescent="0.35">
      <c r="A259">
        <v>256</v>
      </c>
      <c r="B259">
        <v>2422</v>
      </c>
      <c r="C259" t="s">
        <v>1043</v>
      </c>
      <c r="D259">
        <v>25</v>
      </c>
      <c r="E259">
        <v>25</v>
      </c>
      <c r="F259">
        <v>25.5447698497515</v>
      </c>
      <c r="G259">
        <v>1</v>
      </c>
      <c r="H259">
        <v>512.5</v>
      </c>
      <c r="I259">
        <v>91.213203072547898</v>
      </c>
      <c r="J259">
        <v>0.58406749453377704</v>
      </c>
      <c r="K259">
        <v>0.77408440860993799</v>
      </c>
      <c r="L259">
        <v>0.93181818181818199</v>
      </c>
      <c r="M259" t="s">
        <v>959</v>
      </c>
      <c r="N259" t="s">
        <v>18</v>
      </c>
      <c r="O259" t="s">
        <v>19</v>
      </c>
      <c r="P259" s="1">
        <v>0.86756013302280999</v>
      </c>
      <c r="Q259" t="s">
        <v>20</v>
      </c>
    </row>
    <row r="260" spans="1:17" x14ac:dyDescent="0.35">
      <c r="A260">
        <v>257</v>
      </c>
      <c r="B260">
        <v>1854</v>
      </c>
      <c r="C260" t="s">
        <v>2563</v>
      </c>
      <c r="D260">
        <v>34</v>
      </c>
      <c r="E260">
        <v>65</v>
      </c>
      <c r="F260">
        <v>43.8836508441576</v>
      </c>
      <c r="G260">
        <v>0.51851851582160502</v>
      </c>
      <c r="H260">
        <v>1512.5</v>
      </c>
      <c r="I260">
        <v>167.78174459934201</v>
      </c>
      <c r="J260">
        <v>0.801422953858825</v>
      </c>
      <c r="K260">
        <v>0.67517419541153301</v>
      </c>
      <c r="L260">
        <v>0.90977443609022601</v>
      </c>
      <c r="M260" t="s">
        <v>959</v>
      </c>
      <c r="N260" t="s">
        <v>18</v>
      </c>
      <c r="O260" t="s">
        <v>19</v>
      </c>
      <c r="P260" s="1">
        <v>0.86752086070003298</v>
      </c>
      <c r="Q260" t="s">
        <v>20</v>
      </c>
    </row>
    <row r="261" spans="1:17" x14ac:dyDescent="0.35">
      <c r="A261">
        <v>258</v>
      </c>
      <c r="B261">
        <v>2058</v>
      </c>
      <c r="C261" t="s">
        <v>2140</v>
      </c>
      <c r="D261">
        <v>50</v>
      </c>
      <c r="E261">
        <v>34</v>
      </c>
      <c r="F261">
        <v>36.125759969217803</v>
      </c>
      <c r="G261">
        <v>1.46428564908508</v>
      </c>
      <c r="H261">
        <v>1025</v>
      </c>
      <c r="I261">
        <v>140.71067690849301</v>
      </c>
      <c r="J261">
        <v>0.76178725307828099</v>
      </c>
      <c r="K261">
        <v>0.65054841764951998</v>
      </c>
      <c r="L261">
        <v>0.84536082474226804</v>
      </c>
      <c r="M261" t="s">
        <v>959</v>
      </c>
      <c r="N261" t="s">
        <v>18</v>
      </c>
      <c r="O261" t="s">
        <v>19</v>
      </c>
      <c r="P261" s="1">
        <v>0.86742249032685104</v>
      </c>
      <c r="Q261" t="s">
        <v>20</v>
      </c>
    </row>
    <row r="262" spans="1:17" x14ac:dyDescent="0.35">
      <c r="A262">
        <v>259</v>
      </c>
      <c r="B262">
        <v>632</v>
      </c>
      <c r="C262" t="s">
        <v>381</v>
      </c>
      <c r="D262">
        <v>254</v>
      </c>
      <c r="E262">
        <v>131</v>
      </c>
      <c r="F262">
        <v>142.56256953645001</v>
      </c>
      <c r="G262">
        <v>1.9441175891453899</v>
      </c>
      <c r="H262">
        <v>15962.5</v>
      </c>
      <c r="I262">
        <v>913.76153528690304</v>
      </c>
      <c r="J262">
        <v>0.61886977285298705</v>
      </c>
      <c r="K262">
        <v>0.24023983961932499</v>
      </c>
      <c r="L262">
        <v>0.68179391350774199</v>
      </c>
      <c r="M262" t="s">
        <v>959</v>
      </c>
      <c r="N262" t="s">
        <v>18</v>
      </c>
      <c r="O262" t="s">
        <v>19</v>
      </c>
      <c r="P262" s="1">
        <v>0.86720251331353704</v>
      </c>
      <c r="Q262" t="s">
        <v>20</v>
      </c>
    </row>
    <row r="263" spans="1:17" x14ac:dyDescent="0.35">
      <c r="A263">
        <v>260</v>
      </c>
      <c r="B263">
        <v>1222</v>
      </c>
      <c r="C263" t="s">
        <v>1345</v>
      </c>
      <c r="D263">
        <v>67</v>
      </c>
      <c r="E263">
        <v>101</v>
      </c>
      <c r="F263">
        <v>82.822569673131298</v>
      </c>
      <c r="G263">
        <v>0.66055044834133103</v>
      </c>
      <c r="H263">
        <v>5387.5</v>
      </c>
      <c r="I263">
        <v>298.49242150783499</v>
      </c>
      <c r="J263">
        <v>0.72248960090356895</v>
      </c>
      <c r="K263">
        <v>0.759854655714014</v>
      </c>
      <c r="L263">
        <v>0.94933920704845798</v>
      </c>
      <c r="M263" t="s">
        <v>959</v>
      </c>
      <c r="N263" t="s">
        <v>18</v>
      </c>
      <c r="O263" t="s">
        <v>19</v>
      </c>
      <c r="P263" s="1">
        <v>0.86716491417484198</v>
      </c>
      <c r="Q263" t="s">
        <v>20</v>
      </c>
    </row>
    <row r="264" spans="1:17" x14ac:dyDescent="0.35">
      <c r="A264">
        <v>261</v>
      </c>
      <c r="B264">
        <v>190</v>
      </c>
      <c r="C264" t="s">
        <v>436</v>
      </c>
      <c r="D264">
        <v>379</v>
      </c>
      <c r="E264">
        <v>301</v>
      </c>
      <c r="F264">
        <v>273.966186165625</v>
      </c>
      <c r="G264">
        <v>1.2588983308356001</v>
      </c>
      <c r="H264">
        <v>58950</v>
      </c>
      <c r="I264">
        <v>1771.6652059555099</v>
      </c>
      <c r="J264">
        <v>0.69216941674132904</v>
      </c>
      <c r="K264">
        <v>0.236009976318964</v>
      </c>
      <c r="L264">
        <v>0.67198632088914201</v>
      </c>
      <c r="M264" t="s">
        <v>959</v>
      </c>
      <c r="N264" t="s">
        <v>18</v>
      </c>
      <c r="O264" t="s">
        <v>19</v>
      </c>
      <c r="P264" s="1">
        <v>0.86712497182584303</v>
      </c>
      <c r="Q264" t="s">
        <v>20</v>
      </c>
    </row>
    <row r="265" spans="1:17" x14ac:dyDescent="0.35">
      <c r="A265">
        <v>262</v>
      </c>
      <c r="B265">
        <v>348</v>
      </c>
      <c r="C265" t="s">
        <v>243</v>
      </c>
      <c r="D265">
        <v>380</v>
      </c>
      <c r="E265">
        <v>196</v>
      </c>
      <c r="F265">
        <v>202.71607313266301</v>
      </c>
      <c r="G265">
        <v>1.9352939820867401</v>
      </c>
      <c r="H265">
        <v>32275</v>
      </c>
      <c r="I265">
        <v>1278.82249832153</v>
      </c>
      <c r="J265">
        <v>0.57504534451392797</v>
      </c>
      <c r="K265">
        <v>0.24800222576648601</v>
      </c>
      <c r="L265">
        <v>0.55586652314316498</v>
      </c>
      <c r="M265" t="s">
        <v>959</v>
      </c>
      <c r="N265" t="s">
        <v>18</v>
      </c>
      <c r="O265" t="s">
        <v>19</v>
      </c>
      <c r="P265" s="1">
        <v>0.86708137786378503</v>
      </c>
      <c r="Q265" t="s">
        <v>20</v>
      </c>
    </row>
    <row r="266" spans="1:17" x14ac:dyDescent="0.35">
      <c r="A266">
        <v>263</v>
      </c>
      <c r="B266">
        <v>1952</v>
      </c>
      <c r="C266" t="s">
        <v>1726</v>
      </c>
      <c r="D266">
        <v>34</v>
      </c>
      <c r="E266">
        <v>58</v>
      </c>
      <c r="F266">
        <v>39.894228040143297</v>
      </c>
      <c r="G266">
        <v>0.58241753069859603</v>
      </c>
      <c r="H266">
        <v>1250</v>
      </c>
      <c r="I266">
        <v>164.85281229019199</v>
      </c>
      <c r="J266">
        <v>0.83984533685301799</v>
      </c>
      <c r="K266">
        <v>0.57799909222128998</v>
      </c>
      <c r="L266">
        <v>0.854700854700855</v>
      </c>
      <c r="M266" t="s">
        <v>959</v>
      </c>
      <c r="N266" t="s">
        <v>18</v>
      </c>
      <c r="O266" t="s">
        <v>19</v>
      </c>
      <c r="P266" s="1">
        <v>0.86680678974377601</v>
      </c>
      <c r="Q266" t="s">
        <v>20</v>
      </c>
    </row>
    <row r="267" spans="1:17" x14ac:dyDescent="0.35">
      <c r="A267">
        <v>264</v>
      </c>
      <c r="B267">
        <v>1709</v>
      </c>
      <c r="C267" t="s">
        <v>316</v>
      </c>
      <c r="D267">
        <v>60</v>
      </c>
      <c r="E267">
        <v>45</v>
      </c>
      <c r="F267">
        <v>51.0895396995029</v>
      </c>
      <c r="G267">
        <v>1.3333333333333299</v>
      </c>
      <c r="H267">
        <v>2050</v>
      </c>
      <c r="I267">
        <v>174.85281229019199</v>
      </c>
      <c r="J267">
        <v>0.71279662621787199</v>
      </c>
      <c r="K267">
        <v>0.84259423136693201</v>
      </c>
      <c r="L267">
        <v>0.96470588235294097</v>
      </c>
      <c r="M267" t="s">
        <v>959</v>
      </c>
      <c r="N267" t="s">
        <v>18</v>
      </c>
      <c r="O267" t="s">
        <v>19</v>
      </c>
      <c r="P267" s="1">
        <v>0.86675016497963497</v>
      </c>
      <c r="Q267" t="s">
        <v>20</v>
      </c>
    </row>
    <row r="268" spans="1:17" x14ac:dyDescent="0.35">
      <c r="A268">
        <v>265</v>
      </c>
      <c r="B268">
        <v>819</v>
      </c>
      <c r="C268" t="s">
        <v>711</v>
      </c>
      <c r="D268">
        <v>130</v>
      </c>
      <c r="E268">
        <v>107</v>
      </c>
      <c r="F268">
        <v>117.67106717029</v>
      </c>
      <c r="G268">
        <v>1.20833332592889</v>
      </c>
      <c r="H268">
        <v>10875</v>
      </c>
      <c r="I268">
        <v>403.84775996208202</v>
      </c>
      <c r="J268">
        <v>0.64989992854868806</v>
      </c>
      <c r="K268">
        <v>0.83792234705638602</v>
      </c>
      <c r="L268">
        <v>0.967741935483871</v>
      </c>
      <c r="M268" t="s">
        <v>959</v>
      </c>
      <c r="N268" t="s">
        <v>18</v>
      </c>
      <c r="O268" t="s">
        <v>19</v>
      </c>
      <c r="P268" s="1">
        <v>0.86663759142502395</v>
      </c>
      <c r="Q268" t="s">
        <v>20</v>
      </c>
    </row>
    <row r="269" spans="1:17" x14ac:dyDescent="0.35">
      <c r="A269">
        <v>266</v>
      </c>
      <c r="B269">
        <v>666</v>
      </c>
      <c r="C269" t="s">
        <v>2219</v>
      </c>
      <c r="D269">
        <v>103</v>
      </c>
      <c r="E269">
        <v>209</v>
      </c>
      <c r="F269">
        <v>137.62063154896299</v>
      </c>
      <c r="G269">
        <v>0.49152545937384001</v>
      </c>
      <c r="H269">
        <v>14875</v>
      </c>
      <c r="I269">
        <v>541.12697839736904</v>
      </c>
      <c r="J269">
        <v>0.68061345141489904</v>
      </c>
      <c r="K269">
        <v>0.63836411434518803</v>
      </c>
      <c r="L269">
        <v>0.93700787401574803</v>
      </c>
      <c r="M269" t="s">
        <v>959</v>
      </c>
      <c r="N269" t="s">
        <v>18</v>
      </c>
      <c r="O269" t="s">
        <v>19</v>
      </c>
      <c r="P269" s="1">
        <v>0.86651148122103605</v>
      </c>
      <c r="Q269" t="s">
        <v>20</v>
      </c>
    </row>
    <row r="270" spans="1:17" x14ac:dyDescent="0.35">
      <c r="A270">
        <v>267</v>
      </c>
      <c r="B270">
        <v>125</v>
      </c>
      <c r="C270" t="s">
        <v>627</v>
      </c>
      <c r="D270">
        <v>360</v>
      </c>
      <c r="E270">
        <v>354</v>
      </c>
      <c r="F270">
        <v>334.42215613005499</v>
      </c>
      <c r="G270">
        <v>1.0168452964229899</v>
      </c>
      <c r="H270">
        <v>87837.5</v>
      </c>
      <c r="I270">
        <v>1676.6042429208801</v>
      </c>
      <c r="J270">
        <v>0.63749069672838898</v>
      </c>
      <c r="K270">
        <v>0.392670891848653</v>
      </c>
      <c r="L270">
        <v>0.77202812568666201</v>
      </c>
      <c r="M270" t="s">
        <v>959</v>
      </c>
      <c r="N270" t="s">
        <v>18</v>
      </c>
      <c r="O270" t="s">
        <v>19</v>
      </c>
      <c r="P270" s="1">
        <v>0.866491636319348</v>
      </c>
      <c r="Q270" t="s">
        <v>20</v>
      </c>
    </row>
    <row r="271" spans="1:17" x14ac:dyDescent="0.35">
      <c r="A271">
        <v>268</v>
      </c>
      <c r="B271">
        <v>1409</v>
      </c>
      <c r="C271" t="s">
        <v>1054</v>
      </c>
      <c r="D271">
        <v>109</v>
      </c>
      <c r="E271">
        <v>60</v>
      </c>
      <c r="F271">
        <v>70.127653187166899</v>
      </c>
      <c r="G271">
        <v>1.8034684106590599</v>
      </c>
      <c r="H271">
        <v>3862.5</v>
      </c>
      <c r="I271">
        <v>352.634556889534</v>
      </c>
      <c r="J271">
        <v>0.44423604366522701</v>
      </c>
      <c r="K271">
        <v>0.39032702171492001</v>
      </c>
      <c r="L271">
        <v>0.75</v>
      </c>
      <c r="M271" t="s">
        <v>959</v>
      </c>
      <c r="N271" t="s">
        <v>18</v>
      </c>
      <c r="O271" t="s">
        <v>19</v>
      </c>
      <c r="P271" s="1">
        <v>0.866417959765164</v>
      </c>
      <c r="Q271" t="s">
        <v>20</v>
      </c>
    </row>
    <row r="272" spans="1:17" x14ac:dyDescent="0.35">
      <c r="A272">
        <v>269</v>
      </c>
      <c r="B272">
        <v>1338</v>
      </c>
      <c r="C272" t="s">
        <v>1591</v>
      </c>
      <c r="D272">
        <v>87</v>
      </c>
      <c r="E272">
        <v>69</v>
      </c>
      <c r="F272">
        <v>74.954449441937101</v>
      </c>
      <c r="G272">
        <v>1.26000002888358</v>
      </c>
      <c r="H272">
        <v>4412.5</v>
      </c>
      <c r="I272">
        <v>264.35028612613701</v>
      </c>
      <c r="J272">
        <v>0.562461095857683</v>
      </c>
      <c r="K272">
        <v>0.79347822436753002</v>
      </c>
      <c r="L272">
        <v>0.94892473118279597</v>
      </c>
      <c r="M272" t="s">
        <v>959</v>
      </c>
      <c r="N272" t="s">
        <v>18</v>
      </c>
      <c r="O272" t="s">
        <v>19</v>
      </c>
      <c r="P272" s="1">
        <v>0.86616935866667599</v>
      </c>
      <c r="Q272" t="s">
        <v>20</v>
      </c>
    </row>
    <row r="273" spans="1:17" x14ac:dyDescent="0.35">
      <c r="A273">
        <v>270</v>
      </c>
      <c r="B273">
        <v>527</v>
      </c>
      <c r="C273" t="s">
        <v>561</v>
      </c>
      <c r="D273">
        <v>220</v>
      </c>
      <c r="E273">
        <v>141</v>
      </c>
      <c r="F273">
        <v>161.41147475983001</v>
      </c>
      <c r="G273">
        <v>1.55500022118666</v>
      </c>
      <c r="H273">
        <v>20462.5</v>
      </c>
      <c r="I273">
        <v>629.91377532482102</v>
      </c>
      <c r="J273">
        <v>0.83837704520209799</v>
      </c>
      <c r="K273">
        <v>0.64804676160597097</v>
      </c>
      <c r="L273">
        <v>0.89453551912568297</v>
      </c>
      <c r="M273" t="s">
        <v>959</v>
      </c>
      <c r="N273" t="s">
        <v>18</v>
      </c>
      <c r="O273" t="s">
        <v>19</v>
      </c>
      <c r="P273" s="1">
        <v>0.86602280024016898</v>
      </c>
      <c r="Q273" t="s">
        <v>20</v>
      </c>
    </row>
    <row r="274" spans="1:17" x14ac:dyDescent="0.35">
      <c r="A274">
        <v>271</v>
      </c>
      <c r="B274">
        <v>1354</v>
      </c>
      <c r="C274" t="s">
        <v>1275</v>
      </c>
      <c r="D274">
        <v>88</v>
      </c>
      <c r="E274">
        <v>64</v>
      </c>
      <c r="F274">
        <v>73.453063726540705</v>
      </c>
      <c r="G274">
        <v>1.38888905539498</v>
      </c>
      <c r="H274">
        <v>4237.5</v>
      </c>
      <c r="I274">
        <v>268.49242150783499</v>
      </c>
      <c r="J274">
        <v>0.61760498983748502</v>
      </c>
      <c r="K274">
        <v>0.73867859027097804</v>
      </c>
      <c r="L274">
        <v>0.92119565217391297</v>
      </c>
      <c r="M274" t="s">
        <v>959</v>
      </c>
      <c r="N274" t="s">
        <v>18</v>
      </c>
      <c r="O274" t="s">
        <v>19</v>
      </c>
      <c r="P274" s="1">
        <v>0.86592266287185404</v>
      </c>
      <c r="Q274" t="s">
        <v>20</v>
      </c>
    </row>
    <row r="275" spans="1:17" x14ac:dyDescent="0.35">
      <c r="A275">
        <v>272</v>
      </c>
      <c r="B275">
        <v>2196</v>
      </c>
      <c r="C275" t="s">
        <v>2564</v>
      </c>
      <c r="D275">
        <v>75</v>
      </c>
      <c r="E275">
        <v>25</v>
      </c>
      <c r="F275">
        <v>31.6650618423356</v>
      </c>
      <c r="G275">
        <v>3</v>
      </c>
      <c r="H275">
        <v>787.5</v>
      </c>
      <c r="I275">
        <v>185.355338454247</v>
      </c>
      <c r="J275">
        <v>0.78238773986272303</v>
      </c>
      <c r="K275">
        <v>0.28803829333013298</v>
      </c>
      <c r="L275">
        <v>0.64948453608247403</v>
      </c>
      <c r="M275" t="s">
        <v>959</v>
      </c>
      <c r="N275" t="s">
        <v>18</v>
      </c>
      <c r="O275" t="s">
        <v>19</v>
      </c>
      <c r="P275" s="1">
        <v>0.86587424237758004</v>
      </c>
      <c r="Q275" t="s">
        <v>20</v>
      </c>
    </row>
    <row r="276" spans="1:17" x14ac:dyDescent="0.35">
      <c r="A276">
        <v>273</v>
      </c>
      <c r="B276">
        <v>828</v>
      </c>
      <c r="C276" t="s">
        <v>966</v>
      </c>
      <c r="D276">
        <v>96</v>
      </c>
      <c r="E276">
        <v>162</v>
      </c>
      <c r="F276">
        <v>116.31066229203201</v>
      </c>
      <c r="G276">
        <v>0.59003830243783995</v>
      </c>
      <c r="H276">
        <v>10625</v>
      </c>
      <c r="I276">
        <v>508.70057225227401</v>
      </c>
      <c r="J276">
        <v>0.81262823804872297</v>
      </c>
      <c r="K276">
        <v>0.51595799969374001</v>
      </c>
      <c r="L276">
        <v>0.84241823587710596</v>
      </c>
      <c r="M276" t="s">
        <v>959</v>
      </c>
      <c r="N276" t="s">
        <v>18</v>
      </c>
      <c r="O276" t="s">
        <v>19</v>
      </c>
      <c r="P276" s="1">
        <v>0.86570021074516201</v>
      </c>
      <c r="Q276" t="s">
        <v>20</v>
      </c>
    </row>
    <row r="277" spans="1:17" x14ac:dyDescent="0.35">
      <c r="A277">
        <v>274</v>
      </c>
      <c r="B277">
        <v>2519</v>
      </c>
      <c r="C277" t="s">
        <v>1880</v>
      </c>
      <c r="D277">
        <v>30</v>
      </c>
      <c r="E277">
        <v>20</v>
      </c>
      <c r="F277">
        <v>22.917489221187701</v>
      </c>
      <c r="G277">
        <v>1.5</v>
      </c>
      <c r="H277">
        <v>412.5</v>
      </c>
      <c r="I277">
        <v>89.497473835945101</v>
      </c>
      <c r="J277">
        <v>0.72582319380414095</v>
      </c>
      <c r="K277">
        <v>0.64716088882147704</v>
      </c>
      <c r="L277">
        <v>0.86842105263157898</v>
      </c>
      <c r="M277" t="s">
        <v>959</v>
      </c>
      <c r="N277" t="s">
        <v>18</v>
      </c>
      <c r="O277" t="s">
        <v>19</v>
      </c>
      <c r="P277" s="1">
        <v>0.86565865984220502</v>
      </c>
      <c r="Q277" t="s">
        <v>20</v>
      </c>
    </row>
    <row r="278" spans="1:17" x14ac:dyDescent="0.35">
      <c r="A278">
        <v>275</v>
      </c>
      <c r="B278">
        <v>1601</v>
      </c>
      <c r="C278" t="s">
        <v>1864</v>
      </c>
      <c r="D278">
        <v>57</v>
      </c>
      <c r="E278">
        <v>60</v>
      </c>
      <c r="F278">
        <v>57.258989055807199</v>
      </c>
      <c r="G278">
        <v>0.94117640525332602</v>
      </c>
      <c r="H278">
        <v>2575</v>
      </c>
      <c r="I278">
        <v>198.99494767189</v>
      </c>
      <c r="J278">
        <v>0.70184056444301102</v>
      </c>
      <c r="K278">
        <v>0.81715228056483802</v>
      </c>
      <c r="L278">
        <v>0.95370370370370405</v>
      </c>
      <c r="M278" t="s">
        <v>959</v>
      </c>
      <c r="N278" t="s">
        <v>18</v>
      </c>
      <c r="O278" t="s">
        <v>19</v>
      </c>
      <c r="P278" s="1">
        <v>0.86563309861416105</v>
      </c>
      <c r="Q278" t="s">
        <v>20</v>
      </c>
    </row>
    <row r="279" spans="1:17" x14ac:dyDescent="0.35">
      <c r="A279">
        <v>276</v>
      </c>
      <c r="B279">
        <v>1888</v>
      </c>
      <c r="C279" t="s">
        <v>1364</v>
      </c>
      <c r="D279">
        <v>57</v>
      </c>
      <c r="E279">
        <v>35</v>
      </c>
      <c r="F279">
        <v>42.2200824564475</v>
      </c>
      <c r="G279">
        <v>1.5999998381561</v>
      </c>
      <c r="H279">
        <v>1400</v>
      </c>
      <c r="I279">
        <v>150.71067690849301</v>
      </c>
      <c r="J279">
        <v>0.58014142219898501</v>
      </c>
      <c r="K279">
        <v>0.774550714315144</v>
      </c>
      <c r="L279">
        <v>0.94915254237288105</v>
      </c>
      <c r="M279" t="s">
        <v>959</v>
      </c>
      <c r="N279" t="s">
        <v>18</v>
      </c>
      <c r="O279" t="s">
        <v>19</v>
      </c>
      <c r="P279" s="1">
        <v>0.86552569873689</v>
      </c>
      <c r="Q279" t="s">
        <v>20</v>
      </c>
    </row>
    <row r="280" spans="1:17" x14ac:dyDescent="0.35">
      <c r="A280">
        <v>277</v>
      </c>
      <c r="B280">
        <v>1944</v>
      </c>
      <c r="C280" t="s">
        <v>2223</v>
      </c>
      <c r="D280">
        <v>40</v>
      </c>
      <c r="E280">
        <v>40</v>
      </c>
      <c r="F280">
        <v>40.093202980407298</v>
      </c>
      <c r="G280">
        <v>1</v>
      </c>
      <c r="H280">
        <v>1262.5</v>
      </c>
      <c r="I280">
        <v>139.49747383594499</v>
      </c>
      <c r="J280">
        <v>0.65139723026747098</v>
      </c>
      <c r="K280">
        <v>0.81528333433194899</v>
      </c>
      <c r="L280">
        <v>0.94392523364486003</v>
      </c>
      <c r="M280" t="s">
        <v>959</v>
      </c>
      <c r="N280" t="s">
        <v>18</v>
      </c>
      <c r="O280" t="s">
        <v>19</v>
      </c>
      <c r="P280" s="1">
        <v>0.86551233479175005</v>
      </c>
      <c r="Q280" t="s">
        <v>20</v>
      </c>
    </row>
    <row r="281" spans="1:17" x14ac:dyDescent="0.35">
      <c r="A281">
        <v>278</v>
      </c>
      <c r="B281">
        <v>2614</v>
      </c>
      <c r="C281" t="s">
        <v>2565</v>
      </c>
      <c r="D281">
        <v>20</v>
      </c>
      <c r="E281">
        <v>20</v>
      </c>
      <c r="F281">
        <v>20.729648968280099</v>
      </c>
      <c r="G281">
        <v>1</v>
      </c>
      <c r="H281">
        <v>337.5</v>
      </c>
      <c r="I281">
        <v>71.213203072547898</v>
      </c>
      <c r="J281">
        <v>0.50771365088735199</v>
      </c>
      <c r="K281">
        <v>0.83630097060926001</v>
      </c>
      <c r="L281">
        <v>0.96428571428571397</v>
      </c>
      <c r="M281" t="s">
        <v>959</v>
      </c>
      <c r="N281" t="s">
        <v>18</v>
      </c>
      <c r="O281" t="s">
        <v>19</v>
      </c>
      <c r="P281" s="1">
        <v>0.86547665477618896</v>
      </c>
      <c r="Q281" t="s">
        <v>20</v>
      </c>
    </row>
    <row r="282" spans="1:17" x14ac:dyDescent="0.35">
      <c r="A282">
        <v>279</v>
      </c>
      <c r="B282">
        <v>1487</v>
      </c>
      <c r="C282" t="s">
        <v>808</v>
      </c>
      <c r="D282">
        <v>64</v>
      </c>
      <c r="E282">
        <v>67</v>
      </c>
      <c r="F282">
        <v>65.187705746970494</v>
      </c>
      <c r="G282">
        <v>0.94736842852464997</v>
      </c>
      <c r="H282">
        <v>3337.5</v>
      </c>
      <c r="I282">
        <v>224.35028612613701</v>
      </c>
      <c r="J282">
        <v>0.69182541817012999</v>
      </c>
      <c r="K282">
        <v>0.83325491278779196</v>
      </c>
      <c r="L282">
        <v>0.95357142857142896</v>
      </c>
      <c r="M282" t="s">
        <v>959</v>
      </c>
      <c r="N282" t="s">
        <v>18</v>
      </c>
      <c r="O282" t="s">
        <v>19</v>
      </c>
      <c r="P282" s="1">
        <v>0.86528950324366805</v>
      </c>
      <c r="Q282" t="s">
        <v>20</v>
      </c>
    </row>
    <row r="283" spans="1:17" x14ac:dyDescent="0.35">
      <c r="A283">
        <v>280</v>
      </c>
      <c r="B283">
        <v>1115</v>
      </c>
      <c r="C283" t="s">
        <v>1187</v>
      </c>
      <c r="D283">
        <v>74</v>
      </c>
      <c r="E283">
        <v>113</v>
      </c>
      <c r="F283">
        <v>91.147616696197503</v>
      </c>
      <c r="G283">
        <v>0.65625001580507003</v>
      </c>
      <c r="H283">
        <v>6525</v>
      </c>
      <c r="I283">
        <v>319.70562458038302</v>
      </c>
      <c r="J283">
        <v>0.78717443000962795</v>
      </c>
      <c r="K283">
        <v>0.80221324151885898</v>
      </c>
      <c r="L283">
        <v>0.95779816513761495</v>
      </c>
      <c r="M283" t="s">
        <v>959</v>
      </c>
      <c r="N283" t="s">
        <v>18</v>
      </c>
      <c r="O283" t="s">
        <v>19</v>
      </c>
      <c r="P283" s="1">
        <v>0.86505749374728402</v>
      </c>
      <c r="Q283" t="s">
        <v>20</v>
      </c>
    </row>
    <row r="284" spans="1:17" x14ac:dyDescent="0.35">
      <c r="A284">
        <v>281</v>
      </c>
      <c r="B284">
        <v>773</v>
      </c>
      <c r="C284" t="s">
        <v>976</v>
      </c>
      <c r="D284">
        <v>145</v>
      </c>
      <c r="E284">
        <v>110</v>
      </c>
      <c r="F284">
        <v>123.607744647421</v>
      </c>
      <c r="G284">
        <v>1.3181818181818199</v>
      </c>
      <c r="H284">
        <v>12000</v>
      </c>
      <c r="I284">
        <v>427.98989534378097</v>
      </c>
      <c r="J284">
        <v>0.61772662106115706</v>
      </c>
      <c r="K284">
        <v>0.82323547872138703</v>
      </c>
      <c r="L284">
        <v>0.96288866599799405</v>
      </c>
      <c r="M284" t="s">
        <v>959</v>
      </c>
      <c r="N284" t="s">
        <v>18</v>
      </c>
      <c r="O284" t="s">
        <v>19</v>
      </c>
      <c r="P284" s="1">
        <v>0.86458306376175698</v>
      </c>
      <c r="Q284" t="s">
        <v>20</v>
      </c>
    </row>
    <row r="285" spans="1:17" x14ac:dyDescent="0.35">
      <c r="A285">
        <v>282</v>
      </c>
      <c r="B285">
        <v>1343</v>
      </c>
      <c r="C285" t="s">
        <v>855</v>
      </c>
      <c r="D285">
        <v>109</v>
      </c>
      <c r="E285">
        <v>76</v>
      </c>
      <c r="F285">
        <v>74.528568441283994</v>
      </c>
      <c r="G285">
        <v>1.4392522963964001</v>
      </c>
      <c r="H285">
        <v>4362.5</v>
      </c>
      <c r="I285">
        <v>410.91882765293099</v>
      </c>
      <c r="J285">
        <v>0.77770751374021296</v>
      </c>
      <c r="K285">
        <v>0.32466331831941497</v>
      </c>
      <c r="L285">
        <v>0.712244897959184</v>
      </c>
      <c r="M285" t="s">
        <v>959</v>
      </c>
      <c r="N285" t="s">
        <v>18</v>
      </c>
      <c r="O285" t="s">
        <v>19</v>
      </c>
      <c r="P285" s="1">
        <v>0.86457476136326805</v>
      </c>
      <c r="Q285" t="s">
        <v>20</v>
      </c>
    </row>
    <row r="286" spans="1:17" x14ac:dyDescent="0.35">
      <c r="A286">
        <v>283</v>
      </c>
      <c r="B286">
        <v>1690</v>
      </c>
      <c r="C286" t="s">
        <v>1809</v>
      </c>
      <c r="D286">
        <v>82</v>
      </c>
      <c r="E286">
        <v>55</v>
      </c>
      <c r="F286">
        <v>52.015709478601003</v>
      </c>
      <c r="G286">
        <v>1.4749999699129299</v>
      </c>
      <c r="H286">
        <v>2125</v>
      </c>
      <c r="I286">
        <v>251.421353816986</v>
      </c>
      <c r="J286">
        <v>0.46149018527857899</v>
      </c>
      <c r="K286">
        <v>0.42243945848355402</v>
      </c>
      <c r="L286">
        <v>0.68825910931174095</v>
      </c>
      <c r="M286" t="s">
        <v>959</v>
      </c>
      <c r="N286" t="s">
        <v>18</v>
      </c>
      <c r="O286" t="s">
        <v>19</v>
      </c>
      <c r="P286" s="1">
        <v>0.86450803947072297</v>
      </c>
      <c r="Q286" t="s">
        <v>20</v>
      </c>
    </row>
    <row r="287" spans="1:17" x14ac:dyDescent="0.35">
      <c r="A287">
        <v>284</v>
      </c>
      <c r="B287">
        <v>2201</v>
      </c>
      <c r="C287" t="s">
        <v>1546</v>
      </c>
      <c r="D287">
        <v>52</v>
      </c>
      <c r="E287">
        <v>24</v>
      </c>
      <c r="F287">
        <v>31.6650618423356</v>
      </c>
      <c r="G287">
        <v>2.1999999195791098</v>
      </c>
      <c r="H287">
        <v>787.5</v>
      </c>
      <c r="I287">
        <v>129.49747383594499</v>
      </c>
      <c r="J287">
        <v>0.47759594254714599</v>
      </c>
      <c r="K287">
        <v>0.59011660258264298</v>
      </c>
      <c r="L287">
        <v>0.88732394366197198</v>
      </c>
      <c r="M287" t="s">
        <v>959</v>
      </c>
      <c r="N287" t="s">
        <v>18</v>
      </c>
      <c r="O287" t="s">
        <v>19</v>
      </c>
      <c r="P287" s="1">
        <v>0.86432946847939995</v>
      </c>
      <c r="Q287" t="s">
        <v>20</v>
      </c>
    </row>
    <row r="288" spans="1:17" x14ac:dyDescent="0.35">
      <c r="A288">
        <v>285</v>
      </c>
      <c r="B288">
        <v>1404</v>
      </c>
      <c r="C288" t="s">
        <v>2084</v>
      </c>
      <c r="D288">
        <v>57</v>
      </c>
      <c r="E288">
        <v>110</v>
      </c>
      <c r="F288">
        <v>70.354237471228004</v>
      </c>
      <c r="G288">
        <v>0.51612896208641501</v>
      </c>
      <c r="H288">
        <v>3887.5</v>
      </c>
      <c r="I288">
        <v>278.49242150783499</v>
      </c>
      <c r="J288">
        <v>0.83446230907218699</v>
      </c>
      <c r="K288">
        <v>0.62987374093535897</v>
      </c>
      <c r="L288">
        <v>0.90935672514619903</v>
      </c>
      <c r="M288" t="s">
        <v>959</v>
      </c>
      <c r="N288" t="s">
        <v>18</v>
      </c>
      <c r="O288" t="s">
        <v>19</v>
      </c>
      <c r="P288" s="1">
        <v>0.86428109674881004</v>
      </c>
      <c r="Q288" t="s">
        <v>20</v>
      </c>
    </row>
    <row r="289" spans="1:17" x14ac:dyDescent="0.35">
      <c r="A289">
        <v>286</v>
      </c>
      <c r="B289">
        <v>1286</v>
      </c>
      <c r="C289" t="s">
        <v>2059</v>
      </c>
      <c r="D289">
        <v>90</v>
      </c>
      <c r="E289">
        <v>80</v>
      </c>
      <c r="F289">
        <v>78.481184354317406</v>
      </c>
      <c r="G289">
        <v>1.125</v>
      </c>
      <c r="H289">
        <v>4837.5</v>
      </c>
      <c r="I289">
        <v>298.49242150783499</v>
      </c>
      <c r="J289">
        <v>0.76676894760796599</v>
      </c>
      <c r="K289">
        <v>0.68228248668520497</v>
      </c>
      <c r="L289">
        <v>0.89170506912442404</v>
      </c>
      <c r="M289" t="s">
        <v>959</v>
      </c>
      <c r="N289" t="s">
        <v>18</v>
      </c>
      <c r="O289" t="s">
        <v>19</v>
      </c>
      <c r="P289" s="1">
        <v>0.86422071707223302</v>
      </c>
      <c r="Q289" t="s">
        <v>20</v>
      </c>
    </row>
    <row r="290" spans="1:17" x14ac:dyDescent="0.35">
      <c r="A290">
        <v>287</v>
      </c>
      <c r="B290">
        <v>1090</v>
      </c>
      <c r="C290" t="s">
        <v>384</v>
      </c>
      <c r="D290">
        <v>84</v>
      </c>
      <c r="E290">
        <v>106</v>
      </c>
      <c r="F290">
        <v>93.134013112870306</v>
      </c>
      <c r="G290">
        <v>0.78974357540745799</v>
      </c>
      <c r="H290">
        <v>6812.5</v>
      </c>
      <c r="I290">
        <v>322.634556889534</v>
      </c>
      <c r="J290">
        <v>0.74963880181464204</v>
      </c>
      <c r="K290">
        <v>0.82242180248550201</v>
      </c>
      <c r="L290">
        <v>0.95446584938704004</v>
      </c>
      <c r="M290" t="s">
        <v>959</v>
      </c>
      <c r="N290" t="s">
        <v>18</v>
      </c>
      <c r="O290" t="s">
        <v>19</v>
      </c>
      <c r="P290" s="1">
        <v>0.86360269134956402</v>
      </c>
      <c r="Q290" t="s">
        <v>20</v>
      </c>
    </row>
    <row r="291" spans="1:17" x14ac:dyDescent="0.35">
      <c r="A291">
        <v>288</v>
      </c>
      <c r="B291">
        <v>1221</v>
      </c>
      <c r="C291" t="s">
        <v>2479</v>
      </c>
      <c r="D291">
        <v>85</v>
      </c>
      <c r="E291">
        <v>89</v>
      </c>
      <c r="F291">
        <v>83.014510995843807</v>
      </c>
      <c r="G291">
        <v>0.95890405793825895</v>
      </c>
      <c r="H291">
        <v>5412.5</v>
      </c>
      <c r="I291">
        <v>308.49242150783499</v>
      </c>
      <c r="J291">
        <v>0.72837477054947597</v>
      </c>
      <c r="K291">
        <v>0.71469175896933401</v>
      </c>
      <c r="L291">
        <v>0.94130434782608696</v>
      </c>
      <c r="M291" t="s">
        <v>959</v>
      </c>
      <c r="N291" t="s">
        <v>18</v>
      </c>
      <c r="O291" t="s">
        <v>19</v>
      </c>
      <c r="P291" s="1">
        <v>0.86332477341092695</v>
      </c>
      <c r="Q291" t="s">
        <v>20</v>
      </c>
    </row>
    <row r="292" spans="1:17" x14ac:dyDescent="0.35">
      <c r="A292">
        <v>289</v>
      </c>
      <c r="B292">
        <v>2148</v>
      </c>
      <c r="C292" t="s">
        <v>2438</v>
      </c>
      <c r="D292">
        <v>29</v>
      </c>
      <c r="E292">
        <v>40</v>
      </c>
      <c r="F292">
        <v>33.138634663094898</v>
      </c>
      <c r="G292">
        <v>0.72222218931357096</v>
      </c>
      <c r="H292">
        <v>862.5</v>
      </c>
      <c r="I292">
        <v>119.497473835945</v>
      </c>
      <c r="J292">
        <v>0.73253552297597102</v>
      </c>
      <c r="K292">
        <v>0.75901702764358703</v>
      </c>
      <c r="L292">
        <v>0.94520547945205502</v>
      </c>
      <c r="M292" t="s">
        <v>959</v>
      </c>
      <c r="N292" t="s">
        <v>18</v>
      </c>
      <c r="O292" t="s">
        <v>19</v>
      </c>
      <c r="P292" s="1">
        <v>0.86322555170308501</v>
      </c>
      <c r="Q292" t="s">
        <v>20</v>
      </c>
    </row>
    <row r="293" spans="1:17" x14ac:dyDescent="0.35">
      <c r="A293">
        <v>290</v>
      </c>
      <c r="B293">
        <v>1614</v>
      </c>
      <c r="C293" t="s">
        <v>740</v>
      </c>
      <c r="D293">
        <v>74</v>
      </c>
      <c r="E293">
        <v>42</v>
      </c>
      <c r="F293">
        <v>56.559829880818199</v>
      </c>
      <c r="G293">
        <v>1.7499999438042</v>
      </c>
      <c r="H293">
        <v>2512.5</v>
      </c>
      <c r="I293">
        <v>208.49242150783499</v>
      </c>
      <c r="J293">
        <v>0.50137110353047099</v>
      </c>
      <c r="K293">
        <v>0.72633235006330499</v>
      </c>
      <c r="L293">
        <v>0.94366197183098599</v>
      </c>
      <c r="M293" t="s">
        <v>959</v>
      </c>
      <c r="N293" t="s">
        <v>18</v>
      </c>
      <c r="O293" t="s">
        <v>19</v>
      </c>
      <c r="P293" s="1">
        <v>0.86318732014831601</v>
      </c>
      <c r="Q293" t="s">
        <v>20</v>
      </c>
    </row>
    <row r="294" spans="1:17" x14ac:dyDescent="0.35">
      <c r="A294">
        <v>291</v>
      </c>
      <c r="B294">
        <v>1300</v>
      </c>
      <c r="C294" t="s">
        <v>2566</v>
      </c>
      <c r="D294">
        <v>96</v>
      </c>
      <c r="E294">
        <v>68</v>
      </c>
      <c r="F294">
        <v>77.563244187396194</v>
      </c>
      <c r="G294">
        <v>1.4081633311836701</v>
      </c>
      <c r="H294">
        <v>4725</v>
      </c>
      <c r="I294">
        <v>329.70562458038302</v>
      </c>
      <c r="J294">
        <v>0.42368539662413002</v>
      </c>
      <c r="K294">
        <v>0.54620914214911898</v>
      </c>
      <c r="L294">
        <v>0.88732394366197198</v>
      </c>
      <c r="M294" t="s">
        <v>959</v>
      </c>
      <c r="N294" t="s">
        <v>18</v>
      </c>
      <c r="O294" t="s">
        <v>19</v>
      </c>
      <c r="P294" s="1">
        <v>0.86307071141029601</v>
      </c>
      <c r="Q294" t="s">
        <v>20</v>
      </c>
    </row>
    <row r="295" spans="1:17" x14ac:dyDescent="0.35">
      <c r="A295">
        <v>292</v>
      </c>
      <c r="B295">
        <v>2043</v>
      </c>
      <c r="C295" t="s">
        <v>2181</v>
      </c>
      <c r="D295">
        <v>39</v>
      </c>
      <c r="E295">
        <v>39</v>
      </c>
      <c r="F295">
        <v>36.563663957157303</v>
      </c>
      <c r="G295">
        <v>1</v>
      </c>
      <c r="H295">
        <v>1050</v>
      </c>
      <c r="I295">
        <v>130.71067690849301</v>
      </c>
      <c r="J295">
        <v>0.68707807324405701</v>
      </c>
      <c r="K295">
        <v>0.77228399699016204</v>
      </c>
      <c r="L295">
        <v>0.91304347826086996</v>
      </c>
      <c r="M295" t="s">
        <v>959</v>
      </c>
      <c r="N295" t="s">
        <v>18</v>
      </c>
      <c r="O295" t="s">
        <v>19</v>
      </c>
      <c r="P295" s="1">
        <v>0.86245067492837701</v>
      </c>
      <c r="Q295" t="s">
        <v>20</v>
      </c>
    </row>
    <row r="296" spans="1:17" x14ac:dyDescent="0.35">
      <c r="A296">
        <v>293</v>
      </c>
      <c r="B296">
        <v>108</v>
      </c>
      <c r="C296" t="s">
        <v>310</v>
      </c>
      <c r="D296">
        <v>360</v>
      </c>
      <c r="E296">
        <v>616</v>
      </c>
      <c r="F296">
        <v>362.26946610717403</v>
      </c>
      <c r="G296">
        <v>0.58369573148418197</v>
      </c>
      <c r="H296">
        <v>103075</v>
      </c>
      <c r="I296">
        <v>2630.07140278816</v>
      </c>
      <c r="J296">
        <v>0.74639881036243105</v>
      </c>
      <c r="K296">
        <v>0.18725271754609399</v>
      </c>
      <c r="L296">
        <v>0.61981358989777502</v>
      </c>
      <c r="M296" t="s">
        <v>959</v>
      </c>
      <c r="N296" t="s">
        <v>18</v>
      </c>
      <c r="O296" t="s">
        <v>19</v>
      </c>
      <c r="P296" s="1">
        <v>0.86217259632925103</v>
      </c>
      <c r="Q296" t="s">
        <v>20</v>
      </c>
    </row>
    <row r="297" spans="1:17" x14ac:dyDescent="0.35">
      <c r="A297">
        <v>294</v>
      </c>
      <c r="B297">
        <v>1868</v>
      </c>
      <c r="C297" t="s">
        <v>1887</v>
      </c>
      <c r="D297">
        <v>37</v>
      </c>
      <c r="E297">
        <v>53</v>
      </c>
      <c r="F297">
        <v>43.3362242065961</v>
      </c>
      <c r="G297">
        <v>0.69117642964936599</v>
      </c>
      <c r="H297">
        <v>1475</v>
      </c>
      <c r="I297">
        <v>154.85281229019199</v>
      </c>
      <c r="J297">
        <v>0.77145019619952904</v>
      </c>
      <c r="K297">
        <v>0.77297187170880199</v>
      </c>
      <c r="L297">
        <v>0.92913385826771699</v>
      </c>
      <c r="M297" t="s">
        <v>959</v>
      </c>
      <c r="N297" t="s">
        <v>18</v>
      </c>
      <c r="O297" t="s">
        <v>19</v>
      </c>
      <c r="P297" s="1">
        <v>0.86207486226607</v>
      </c>
      <c r="Q297" t="s">
        <v>20</v>
      </c>
    </row>
    <row r="298" spans="1:17" x14ac:dyDescent="0.35">
      <c r="A298">
        <v>295</v>
      </c>
      <c r="B298">
        <v>2145</v>
      </c>
      <c r="C298" t="s">
        <v>2567</v>
      </c>
      <c r="D298">
        <v>45</v>
      </c>
      <c r="E298">
        <v>25</v>
      </c>
      <c r="F298">
        <v>33.377905890622699</v>
      </c>
      <c r="G298">
        <v>1.8</v>
      </c>
      <c r="H298">
        <v>875</v>
      </c>
      <c r="I298">
        <v>122.426406145096</v>
      </c>
      <c r="J298">
        <v>0.58513867340957104</v>
      </c>
      <c r="K298">
        <v>0.73361417680056995</v>
      </c>
      <c r="L298">
        <v>0.97222222222222199</v>
      </c>
      <c r="M298" t="s">
        <v>959</v>
      </c>
      <c r="N298" t="s">
        <v>18</v>
      </c>
      <c r="O298" t="s">
        <v>19</v>
      </c>
      <c r="P298" s="1">
        <v>0.86202704798136698</v>
      </c>
      <c r="Q298" t="s">
        <v>20</v>
      </c>
    </row>
    <row r="299" spans="1:17" x14ac:dyDescent="0.35">
      <c r="A299">
        <v>296</v>
      </c>
      <c r="B299">
        <v>21</v>
      </c>
      <c r="C299" t="s">
        <v>26</v>
      </c>
      <c r="D299">
        <v>1202</v>
      </c>
      <c r="E299">
        <v>528</v>
      </c>
      <c r="F299">
        <v>716.68734315632605</v>
      </c>
      <c r="G299">
        <v>2.27740526233671</v>
      </c>
      <c r="H299">
        <v>403412.5</v>
      </c>
      <c r="I299">
        <v>5166.5031963586798</v>
      </c>
      <c r="J299">
        <v>0.71446706411150596</v>
      </c>
      <c r="K299">
        <v>0.18991786095781299</v>
      </c>
      <c r="L299">
        <v>0.79271467871880497</v>
      </c>
      <c r="M299" t="s">
        <v>959</v>
      </c>
      <c r="N299" t="s">
        <v>18</v>
      </c>
      <c r="O299" t="s">
        <v>19</v>
      </c>
      <c r="P299" s="1">
        <v>0.86182201371404199</v>
      </c>
      <c r="Q299" t="s">
        <v>20</v>
      </c>
    </row>
    <row r="300" spans="1:17" x14ac:dyDescent="0.35">
      <c r="A300">
        <v>297</v>
      </c>
      <c r="B300">
        <v>968</v>
      </c>
      <c r="C300" t="s">
        <v>760</v>
      </c>
      <c r="D300">
        <v>161</v>
      </c>
      <c r="E300">
        <v>79</v>
      </c>
      <c r="F300">
        <v>102.800234539138</v>
      </c>
      <c r="G300">
        <v>2.0413224065231801</v>
      </c>
      <c r="H300">
        <v>8300</v>
      </c>
      <c r="I300">
        <v>427.98989534378097</v>
      </c>
      <c r="J300">
        <v>0.79470370250224698</v>
      </c>
      <c r="K300">
        <v>0.56940453944895897</v>
      </c>
      <c r="L300">
        <v>0.85128205128205103</v>
      </c>
      <c r="M300" t="s">
        <v>959</v>
      </c>
      <c r="N300" t="s">
        <v>18</v>
      </c>
      <c r="O300" t="s">
        <v>19</v>
      </c>
      <c r="P300" s="1">
        <v>0.86180119201712702</v>
      </c>
      <c r="Q300" t="s">
        <v>20</v>
      </c>
    </row>
    <row r="301" spans="1:17" x14ac:dyDescent="0.35">
      <c r="A301">
        <v>298</v>
      </c>
      <c r="B301">
        <v>2005</v>
      </c>
      <c r="C301" t="s">
        <v>1319</v>
      </c>
      <c r="D301">
        <v>67</v>
      </c>
      <c r="E301">
        <v>31</v>
      </c>
      <c r="F301">
        <v>38.056668037759799</v>
      </c>
      <c r="G301">
        <v>2.1428571646171499</v>
      </c>
      <c r="H301">
        <v>1137.5</v>
      </c>
      <c r="I301">
        <v>167.78174459934201</v>
      </c>
      <c r="J301">
        <v>0.43334619953525499</v>
      </c>
      <c r="K301">
        <v>0.50777563456569796</v>
      </c>
      <c r="L301">
        <v>0.80530973451327403</v>
      </c>
      <c r="M301" t="s">
        <v>959</v>
      </c>
      <c r="N301" t="s">
        <v>18</v>
      </c>
      <c r="O301" t="s">
        <v>19</v>
      </c>
      <c r="P301" s="1">
        <v>0.86179089090199401</v>
      </c>
      <c r="Q301" t="s">
        <v>20</v>
      </c>
    </row>
    <row r="302" spans="1:17" x14ac:dyDescent="0.35">
      <c r="A302">
        <v>299</v>
      </c>
      <c r="B302">
        <v>2376</v>
      </c>
      <c r="C302" t="s">
        <v>1273</v>
      </c>
      <c r="D302">
        <v>42</v>
      </c>
      <c r="E302">
        <v>21</v>
      </c>
      <c r="F302">
        <v>26.7618617422916</v>
      </c>
      <c r="G302">
        <v>2</v>
      </c>
      <c r="H302">
        <v>562.5</v>
      </c>
      <c r="I302">
        <v>109.497473835945</v>
      </c>
      <c r="J302">
        <v>0.52240455979755096</v>
      </c>
      <c r="K302">
        <v>0.58955481546947797</v>
      </c>
      <c r="L302">
        <v>0.86538461538461497</v>
      </c>
      <c r="M302" t="s">
        <v>959</v>
      </c>
      <c r="N302" t="s">
        <v>18</v>
      </c>
      <c r="O302" t="s">
        <v>19</v>
      </c>
      <c r="P302" s="1">
        <v>0.86174452126020995</v>
      </c>
      <c r="Q302" t="s">
        <v>20</v>
      </c>
    </row>
    <row r="303" spans="1:17" x14ac:dyDescent="0.35">
      <c r="A303">
        <v>300</v>
      </c>
      <c r="B303">
        <v>2486</v>
      </c>
      <c r="C303" t="s">
        <v>1458</v>
      </c>
      <c r="D303">
        <v>30</v>
      </c>
      <c r="E303">
        <v>25</v>
      </c>
      <c r="F303">
        <v>23.936536824086001</v>
      </c>
      <c r="G303">
        <v>1.2</v>
      </c>
      <c r="H303">
        <v>450</v>
      </c>
      <c r="I303">
        <v>96.568541526794405</v>
      </c>
      <c r="J303">
        <v>0.61258048635367002</v>
      </c>
      <c r="K303">
        <v>0.60638860716769305</v>
      </c>
      <c r="L303">
        <v>0.837209302325581</v>
      </c>
      <c r="M303" t="s">
        <v>959</v>
      </c>
      <c r="N303" t="s">
        <v>18</v>
      </c>
      <c r="O303" t="s">
        <v>19</v>
      </c>
      <c r="P303" s="1">
        <v>0.86171609573212005</v>
      </c>
      <c r="Q303" t="s">
        <v>20</v>
      </c>
    </row>
    <row r="304" spans="1:17" x14ac:dyDescent="0.35">
      <c r="A304">
        <v>301</v>
      </c>
      <c r="B304">
        <v>1649</v>
      </c>
      <c r="C304" t="s">
        <v>1489</v>
      </c>
      <c r="D304">
        <v>49</v>
      </c>
      <c r="E304">
        <v>65</v>
      </c>
      <c r="F304">
        <v>54.115163798060102</v>
      </c>
      <c r="G304">
        <v>0.758620755582044</v>
      </c>
      <c r="H304">
        <v>2300</v>
      </c>
      <c r="I304">
        <v>188.99494767189</v>
      </c>
      <c r="J304">
        <v>0.68596793556355595</v>
      </c>
      <c r="K304">
        <v>0.80916541307114898</v>
      </c>
      <c r="L304">
        <v>0.95336787564766801</v>
      </c>
      <c r="M304" t="s">
        <v>959</v>
      </c>
      <c r="N304" t="s">
        <v>18</v>
      </c>
      <c r="O304" t="s">
        <v>19</v>
      </c>
      <c r="P304" s="1">
        <v>0.86169704594014396</v>
      </c>
      <c r="Q304" t="s">
        <v>20</v>
      </c>
    </row>
    <row r="305" spans="1:17" x14ac:dyDescent="0.35">
      <c r="A305">
        <v>302</v>
      </c>
      <c r="B305">
        <v>2364</v>
      </c>
      <c r="C305" t="s">
        <v>1215</v>
      </c>
      <c r="D305">
        <v>35</v>
      </c>
      <c r="E305">
        <v>20</v>
      </c>
      <c r="F305">
        <v>27.057581899030001</v>
      </c>
      <c r="G305">
        <v>1.75</v>
      </c>
      <c r="H305">
        <v>575</v>
      </c>
      <c r="I305">
        <v>92.426406145095797</v>
      </c>
      <c r="J305">
        <v>0.62456591971519404</v>
      </c>
      <c r="K305">
        <v>0.84583485147401205</v>
      </c>
      <c r="L305">
        <v>1</v>
      </c>
      <c r="M305" t="s">
        <v>959</v>
      </c>
      <c r="N305" t="s">
        <v>18</v>
      </c>
      <c r="O305" t="s">
        <v>19</v>
      </c>
      <c r="P305" s="1">
        <v>0.861550636541214</v>
      </c>
      <c r="Q305" t="s">
        <v>20</v>
      </c>
    </row>
    <row r="306" spans="1:17" x14ac:dyDescent="0.35">
      <c r="A306">
        <v>303</v>
      </c>
      <c r="B306">
        <v>973</v>
      </c>
      <c r="C306" t="s">
        <v>990</v>
      </c>
      <c r="D306">
        <v>120</v>
      </c>
      <c r="E306">
        <v>122</v>
      </c>
      <c r="F306">
        <v>102.256930137461</v>
      </c>
      <c r="G306">
        <v>0.97690531987743201</v>
      </c>
      <c r="H306">
        <v>8212.5</v>
      </c>
      <c r="I306">
        <v>499.20309841632798</v>
      </c>
      <c r="J306">
        <v>0.75369483822896699</v>
      </c>
      <c r="K306">
        <v>0.41412428792317901</v>
      </c>
      <c r="L306">
        <v>0.66972477064220204</v>
      </c>
      <c r="M306" t="s">
        <v>959</v>
      </c>
      <c r="N306" t="s">
        <v>18</v>
      </c>
      <c r="O306" t="s">
        <v>19</v>
      </c>
      <c r="P306" s="1">
        <v>0.86138228274834405</v>
      </c>
      <c r="Q306" t="s">
        <v>20</v>
      </c>
    </row>
    <row r="307" spans="1:17" x14ac:dyDescent="0.35">
      <c r="A307">
        <v>304</v>
      </c>
      <c r="B307">
        <v>2578</v>
      </c>
      <c r="C307" t="s">
        <v>1512</v>
      </c>
      <c r="D307">
        <v>15</v>
      </c>
      <c r="E307">
        <v>35</v>
      </c>
      <c r="F307">
        <v>21.850968611841601</v>
      </c>
      <c r="G307">
        <v>0.42857142857142899</v>
      </c>
      <c r="H307">
        <v>375</v>
      </c>
      <c r="I307">
        <v>88.284270763397203</v>
      </c>
      <c r="J307">
        <v>0.75832047314628603</v>
      </c>
      <c r="K307">
        <v>0.60460879952844804</v>
      </c>
      <c r="L307">
        <v>0.90909090909090895</v>
      </c>
      <c r="M307" t="s">
        <v>959</v>
      </c>
      <c r="N307" t="s">
        <v>18</v>
      </c>
      <c r="O307" t="s">
        <v>19</v>
      </c>
      <c r="P307" s="1">
        <v>0.86136690646031899</v>
      </c>
      <c r="Q307" t="s">
        <v>20</v>
      </c>
    </row>
    <row r="308" spans="1:17" x14ac:dyDescent="0.35">
      <c r="A308">
        <v>305</v>
      </c>
      <c r="B308">
        <v>1431</v>
      </c>
      <c r="C308" t="s">
        <v>2137</v>
      </c>
      <c r="D308">
        <v>78</v>
      </c>
      <c r="E308">
        <v>77</v>
      </c>
      <c r="F308">
        <v>67.820187668243605</v>
      </c>
      <c r="G308">
        <v>1.0114285479949401</v>
      </c>
      <c r="H308">
        <v>3612.5</v>
      </c>
      <c r="I308">
        <v>270.208150744438</v>
      </c>
      <c r="J308">
        <v>0.57413407449565401</v>
      </c>
      <c r="K308">
        <v>0.62175720882977104</v>
      </c>
      <c r="L308">
        <v>0.85502958579881705</v>
      </c>
      <c r="M308" t="s">
        <v>959</v>
      </c>
      <c r="N308" t="s">
        <v>18</v>
      </c>
      <c r="O308" t="s">
        <v>19</v>
      </c>
      <c r="P308" s="1">
        <v>0.86110832033406304</v>
      </c>
      <c r="Q308" t="s">
        <v>20</v>
      </c>
    </row>
    <row r="309" spans="1:17" x14ac:dyDescent="0.35">
      <c r="A309">
        <v>306</v>
      </c>
      <c r="B309">
        <v>1751</v>
      </c>
      <c r="C309" t="s">
        <v>2115</v>
      </c>
      <c r="D309">
        <v>50</v>
      </c>
      <c r="E309">
        <v>55</v>
      </c>
      <c r="F309">
        <v>49.022848149486599</v>
      </c>
      <c r="G309">
        <v>0.90909090909090895</v>
      </c>
      <c r="H309">
        <v>1887.5</v>
      </c>
      <c r="I309">
        <v>207.78174459934201</v>
      </c>
      <c r="J309">
        <v>0.52751336786305303</v>
      </c>
      <c r="K309">
        <v>0.54939164118647599</v>
      </c>
      <c r="L309">
        <v>0.76649746192893398</v>
      </c>
      <c r="M309" t="s">
        <v>959</v>
      </c>
      <c r="N309" t="s">
        <v>18</v>
      </c>
      <c r="O309" t="s">
        <v>19</v>
      </c>
      <c r="P309" s="1">
        <v>0.86100025573685401</v>
      </c>
      <c r="Q309" t="s">
        <v>20</v>
      </c>
    </row>
    <row r="310" spans="1:17" x14ac:dyDescent="0.35">
      <c r="A310">
        <v>307</v>
      </c>
      <c r="B310">
        <v>1341</v>
      </c>
      <c r="C310" t="s">
        <v>2213</v>
      </c>
      <c r="D310">
        <v>71</v>
      </c>
      <c r="E310">
        <v>88</v>
      </c>
      <c r="F310">
        <v>74.635266518023101</v>
      </c>
      <c r="G310">
        <v>0.79787233468894503</v>
      </c>
      <c r="H310">
        <v>4375</v>
      </c>
      <c r="I310">
        <v>267.27921843528702</v>
      </c>
      <c r="J310">
        <v>0.70648080567125604</v>
      </c>
      <c r="K310">
        <v>0.76958666878679305</v>
      </c>
      <c r="L310">
        <v>0.95108695652173902</v>
      </c>
      <c r="M310" t="s">
        <v>959</v>
      </c>
      <c r="N310" t="s">
        <v>18</v>
      </c>
      <c r="O310" t="s">
        <v>19</v>
      </c>
      <c r="P310" s="1">
        <v>0.86098169618995701</v>
      </c>
      <c r="Q310" t="s">
        <v>20</v>
      </c>
    </row>
    <row r="311" spans="1:17" x14ac:dyDescent="0.35">
      <c r="A311">
        <v>308</v>
      </c>
      <c r="B311">
        <v>2181</v>
      </c>
      <c r="C311" t="s">
        <v>2568</v>
      </c>
      <c r="D311">
        <v>25</v>
      </c>
      <c r="E311">
        <v>42</v>
      </c>
      <c r="F311">
        <v>32.1637549129034</v>
      </c>
      <c r="G311">
        <v>0.58333331460140003</v>
      </c>
      <c r="H311">
        <v>812.5</v>
      </c>
      <c r="I311">
        <v>109.497473835945</v>
      </c>
      <c r="J311">
        <v>0.75862803479267504</v>
      </c>
      <c r="K311">
        <v>0.85157917790035698</v>
      </c>
      <c r="L311">
        <v>1</v>
      </c>
      <c r="M311" t="s">
        <v>959</v>
      </c>
      <c r="N311" t="s">
        <v>18</v>
      </c>
      <c r="O311" t="s">
        <v>19</v>
      </c>
      <c r="P311" s="1">
        <v>0.86094662967663604</v>
      </c>
      <c r="Q311" t="s">
        <v>20</v>
      </c>
    </row>
    <row r="312" spans="1:17" x14ac:dyDescent="0.35">
      <c r="A312">
        <v>309</v>
      </c>
      <c r="B312">
        <v>1141</v>
      </c>
      <c r="C312" t="s">
        <v>227</v>
      </c>
      <c r="D312">
        <v>119</v>
      </c>
      <c r="E312">
        <v>98</v>
      </c>
      <c r="F312">
        <v>88.848664465809605</v>
      </c>
      <c r="G312">
        <v>1.20967761078335</v>
      </c>
      <c r="H312">
        <v>6200</v>
      </c>
      <c r="I312">
        <v>432.13203072547901</v>
      </c>
      <c r="J312">
        <v>0.77624833144996896</v>
      </c>
      <c r="K312">
        <v>0.41722337945821603</v>
      </c>
      <c r="L312">
        <v>0.71162123385939702</v>
      </c>
      <c r="M312" t="s">
        <v>959</v>
      </c>
      <c r="N312" t="s">
        <v>18</v>
      </c>
      <c r="O312" t="s">
        <v>19</v>
      </c>
      <c r="P312" s="1">
        <v>0.86085784213448802</v>
      </c>
      <c r="Q312" t="s">
        <v>20</v>
      </c>
    </row>
    <row r="313" spans="1:17" x14ac:dyDescent="0.35">
      <c r="A313">
        <v>310</v>
      </c>
      <c r="B313">
        <v>1045</v>
      </c>
      <c r="C313" t="s">
        <v>2195</v>
      </c>
      <c r="D313">
        <v>134</v>
      </c>
      <c r="E313">
        <v>81</v>
      </c>
      <c r="F313">
        <v>96.656066335715593</v>
      </c>
      <c r="G313">
        <v>1.6421052853395901</v>
      </c>
      <c r="H313">
        <v>7337.5</v>
      </c>
      <c r="I313">
        <v>385.06096303462999</v>
      </c>
      <c r="J313">
        <v>0.65206055131124896</v>
      </c>
      <c r="K313">
        <v>0.62186912180473597</v>
      </c>
      <c r="L313">
        <v>0.88536953242835603</v>
      </c>
      <c r="M313" t="s">
        <v>959</v>
      </c>
      <c r="N313" t="s">
        <v>18</v>
      </c>
      <c r="O313" t="s">
        <v>19</v>
      </c>
      <c r="P313" s="1">
        <v>0.86075123760025296</v>
      </c>
      <c r="Q313" t="s">
        <v>20</v>
      </c>
    </row>
    <row r="314" spans="1:17" x14ac:dyDescent="0.35">
      <c r="A314">
        <v>311</v>
      </c>
      <c r="B314">
        <v>756</v>
      </c>
      <c r="C314" t="s">
        <v>2021</v>
      </c>
      <c r="D314">
        <v>142</v>
      </c>
      <c r="E314">
        <v>116</v>
      </c>
      <c r="F314">
        <v>124.824953149186</v>
      </c>
      <c r="G314">
        <v>1.2211054506849399</v>
      </c>
      <c r="H314">
        <v>12237.5</v>
      </c>
      <c r="I314">
        <v>439.20309841632798</v>
      </c>
      <c r="J314">
        <v>0.65931094075552199</v>
      </c>
      <c r="K314">
        <v>0.79720823890264902</v>
      </c>
      <c r="L314">
        <v>0.94498069498069504</v>
      </c>
      <c r="M314" t="s">
        <v>959</v>
      </c>
      <c r="N314" t="s">
        <v>18</v>
      </c>
      <c r="O314" t="s">
        <v>19</v>
      </c>
      <c r="P314" s="1">
        <v>0.86053208484141497</v>
      </c>
      <c r="Q314" t="s">
        <v>20</v>
      </c>
    </row>
    <row r="315" spans="1:17" x14ac:dyDescent="0.35">
      <c r="A315">
        <v>312</v>
      </c>
      <c r="B315">
        <v>1075</v>
      </c>
      <c r="C315" t="s">
        <v>308</v>
      </c>
      <c r="D315">
        <v>85</v>
      </c>
      <c r="E315">
        <v>135</v>
      </c>
      <c r="F315">
        <v>94.659512443672099</v>
      </c>
      <c r="G315">
        <v>0.62962962962962998</v>
      </c>
      <c r="H315">
        <v>7037.5</v>
      </c>
      <c r="I315">
        <v>435.06096303462999</v>
      </c>
      <c r="J315">
        <v>0.56455095145476597</v>
      </c>
      <c r="K315">
        <v>0.46722711452029903</v>
      </c>
      <c r="L315">
        <v>0.78521617852161796</v>
      </c>
      <c r="M315" t="s">
        <v>959</v>
      </c>
      <c r="N315" t="s">
        <v>18</v>
      </c>
      <c r="O315" t="s">
        <v>19</v>
      </c>
      <c r="P315" s="1">
        <v>0.86031770117913198</v>
      </c>
      <c r="Q315" t="s">
        <v>20</v>
      </c>
    </row>
    <row r="316" spans="1:17" x14ac:dyDescent="0.35">
      <c r="A316">
        <v>313</v>
      </c>
      <c r="B316">
        <v>1949</v>
      </c>
      <c r="C316" t="s">
        <v>1915</v>
      </c>
      <c r="D316">
        <v>79</v>
      </c>
      <c r="E316">
        <v>36</v>
      </c>
      <c r="F316">
        <v>39.894228040143297</v>
      </c>
      <c r="G316">
        <v>2.1791044071000401</v>
      </c>
      <c r="H316">
        <v>1250</v>
      </c>
      <c r="I316">
        <v>233.13708305358901</v>
      </c>
      <c r="J316">
        <v>0.41714251965596699</v>
      </c>
      <c r="K316">
        <v>0.28899954581945098</v>
      </c>
      <c r="L316">
        <v>0.58823529411764697</v>
      </c>
      <c r="M316" t="s">
        <v>959</v>
      </c>
      <c r="N316" t="s">
        <v>18</v>
      </c>
      <c r="O316" t="s">
        <v>19</v>
      </c>
      <c r="P316" s="1">
        <v>0.86028477725922103</v>
      </c>
      <c r="Q316" t="s">
        <v>20</v>
      </c>
    </row>
    <row r="317" spans="1:17" x14ac:dyDescent="0.35">
      <c r="A317">
        <v>314</v>
      </c>
      <c r="B317">
        <v>100</v>
      </c>
      <c r="C317" t="s">
        <v>45</v>
      </c>
      <c r="D317">
        <v>692</v>
      </c>
      <c r="E317">
        <v>339</v>
      </c>
      <c r="F317">
        <v>377.62789755305198</v>
      </c>
      <c r="G317">
        <v>2.0376811568140099</v>
      </c>
      <c r="H317">
        <v>112000</v>
      </c>
      <c r="I317">
        <v>2563.7972366809799</v>
      </c>
      <c r="J317">
        <v>0.594182209578208</v>
      </c>
      <c r="K317">
        <v>0.21412162787313799</v>
      </c>
      <c r="L317">
        <v>0.60902664491571501</v>
      </c>
      <c r="M317" t="s">
        <v>959</v>
      </c>
      <c r="N317" t="s">
        <v>18</v>
      </c>
      <c r="O317" t="s">
        <v>19</v>
      </c>
      <c r="P317" s="1">
        <v>0.86016852982582703</v>
      </c>
      <c r="Q317" t="s">
        <v>20</v>
      </c>
    </row>
    <row r="318" spans="1:17" x14ac:dyDescent="0.35">
      <c r="A318">
        <v>315</v>
      </c>
      <c r="B318">
        <v>888</v>
      </c>
      <c r="C318" t="s">
        <v>1988</v>
      </c>
      <c r="D318">
        <v>96</v>
      </c>
      <c r="E318">
        <v>127</v>
      </c>
      <c r="F318">
        <v>110.98915530497899</v>
      </c>
      <c r="G318">
        <v>0.75257728562328996</v>
      </c>
      <c r="H318">
        <v>9675</v>
      </c>
      <c r="I318">
        <v>383.84775996208202</v>
      </c>
      <c r="J318">
        <v>0.73149056974596205</v>
      </c>
      <c r="K318">
        <v>0.82516883407339503</v>
      </c>
      <c r="L318">
        <v>0.96149068322981401</v>
      </c>
      <c r="M318" t="s">
        <v>959</v>
      </c>
      <c r="N318" t="s">
        <v>18</v>
      </c>
      <c r="O318" t="s">
        <v>19</v>
      </c>
      <c r="P318" s="1">
        <v>0.86013190040474097</v>
      </c>
      <c r="Q318" t="s">
        <v>20</v>
      </c>
    </row>
    <row r="319" spans="1:17" x14ac:dyDescent="0.35">
      <c r="A319">
        <v>316</v>
      </c>
      <c r="B319">
        <v>1859</v>
      </c>
      <c r="C319" t="s">
        <v>1929</v>
      </c>
      <c r="D319">
        <v>35</v>
      </c>
      <c r="E319">
        <v>64</v>
      </c>
      <c r="F319">
        <v>43.701937223683203</v>
      </c>
      <c r="G319">
        <v>0.54716984491648402</v>
      </c>
      <c r="H319">
        <v>1500</v>
      </c>
      <c r="I319">
        <v>170.71067690849301</v>
      </c>
      <c r="J319">
        <v>0.753562818497576</v>
      </c>
      <c r="K319">
        <v>0.64681451051366501</v>
      </c>
      <c r="L319">
        <v>0.85106382978723405</v>
      </c>
      <c r="M319" t="s">
        <v>959</v>
      </c>
      <c r="N319" t="s">
        <v>18</v>
      </c>
      <c r="O319" t="s">
        <v>19</v>
      </c>
      <c r="P319" s="1">
        <v>0.86009396212786005</v>
      </c>
      <c r="Q319" t="s">
        <v>20</v>
      </c>
    </row>
    <row r="320" spans="1:17" x14ac:dyDescent="0.35">
      <c r="A320">
        <v>317</v>
      </c>
      <c r="B320">
        <v>1831</v>
      </c>
      <c r="C320" t="s">
        <v>1780</v>
      </c>
      <c r="D320">
        <v>45</v>
      </c>
      <c r="E320">
        <v>50</v>
      </c>
      <c r="F320">
        <v>45.135166683820501</v>
      </c>
      <c r="G320">
        <v>0.9</v>
      </c>
      <c r="H320">
        <v>1600</v>
      </c>
      <c r="I320">
        <v>160.71067690849301</v>
      </c>
      <c r="J320">
        <v>0.57679757953942001</v>
      </c>
      <c r="K320">
        <v>0.77846732067765401</v>
      </c>
      <c r="L320">
        <v>0.92753623188405798</v>
      </c>
      <c r="M320" t="s">
        <v>959</v>
      </c>
      <c r="N320" t="s">
        <v>18</v>
      </c>
      <c r="O320" t="s">
        <v>19</v>
      </c>
      <c r="P320" s="1">
        <v>0.85981444847451105</v>
      </c>
      <c r="Q320" t="s">
        <v>20</v>
      </c>
    </row>
    <row r="321" spans="1:17" x14ac:dyDescent="0.35">
      <c r="A321">
        <v>318</v>
      </c>
      <c r="B321">
        <v>1904</v>
      </c>
      <c r="C321" t="s">
        <v>2481</v>
      </c>
      <c r="D321">
        <v>45</v>
      </c>
      <c r="E321">
        <v>40</v>
      </c>
      <c r="F321">
        <v>41.650796867547001</v>
      </c>
      <c r="G321">
        <v>1.125</v>
      </c>
      <c r="H321">
        <v>1362.5</v>
      </c>
      <c r="I321">
        <v>149.49747383594499</v>
      </c>
      <c r="J321">
        <v>0.70928089052378296</v>
      </c>
      <c r="K321">
        <v>0.76608801248807401</v>
      </c>
      <c r="L321">
        <v>0.93162393162393198</v>
      </c>
      <c r="M321" t="s">
        <v>959</v>
      </c>
      <c r="N321" t="s">
        <v>18</v>
      </c>
      <c r="O321" t="s">
        <v>19</v>
      </c>
      <c r="P321" s="1">
        <v>0.85973956351643399</v>
      </c>
      <c r="Q321" t="s">
        <v>20</v>
      </c>
    </row>
    <row r="322" spans="1:17" x14ac:dyDescent="0.35">
      <c r="A322">
        <v>319</v>
      </c>
      <c r="B322">
        <v>2114</v>
      </c>
      <c r="C322" t="s">
        <v>2450</v>
      </c>
      <c r="D322">
        <v>30</v>
      </c>
      <c r="E322">
        <v>40</v>
      </c>
      <c r="F322">
        <v>34.318312587888499</v>
      </c>
      <c r="G322">
        <v>0.75</v>
      </c>
      <c r="H322">
        <v>925</v>
      </c>
      <c r="I322">
        <v>122.426406145096</v>
      </c>
      <c r="J322">
        <v>0.63364079348327396</v>
      </c>
      <c r="K322">
        <v>0.77553498690346001</v>
      </c>
      <c r="L322">
        <v>0.96103896103896103</v>
      </c>
      <c r="M322" t="s">
        <v>959</v>
      </c>
      <c r="N322" t="s">
        <v>18</v>
      </c>
      <c r="O322" t="s">
        <v>19</v>
      </c>
      <c r="P322" s="1">
        <v>0.85971081496455504</v>
      </c>
      <c r="Q322" t="s">
        <v>20</v>
      </c>
    </row>
    <row r="323" spans="1:17" x14ac:dyDescent="0.35">
      <c r="A323">
        <v>320</v>
      </c>
      <c r="B323">
        <v>2094</v>
      </c>
      <c r="C323" t="s">
        <v>1626</v>
      </c>
      <c r="D323">
        <v>25</v>
      </c>
      <c r="E323">
        <v>45</v>
      </c>
      <c r="F323">
        <v>34.778981691510197</v>
      </c>
      <c r="G323">
        <v>0.55555555555555602</v>
      </c>
      <c r="H323">
        <v>950</v>
      </c>
      <c r="I323">
        <v>128.28427076339699</v>
      </c>
      <c r="J323">
        <v>0.72703346482223896</v>
      </c>
      <c r="K323">
        <v>0.72541519738518401</v>
      </c>
      <c r="L323">
        <v>0.95</v>
      </c>
      <c r="M323" t="s">
        <v>959</v>
      </c>
      <c r="N323" t="s">
        <v>18</v>
      </c>
      <c r="O323" t="s">
        <v>19</v>
      </c>
      <c r="P323" s="1">
        <v>0.85969007835818101</v>
      </c>
      <c r="Q323" t="s">
        <v>20</v>
      </c>
    </row>
    <row r="324" spans="1:17" x14ac:dyDescent="0.35">
      <c r="A324">
        <v>321</v>
      </c>
      <c r="B324">
        <v>1166</v>
      </c>
      <c r="C324" t="s">
        <v>307</v>
      </c>
      <c r="D324">
        <v>130</v>
      </c>
      <c r="E324">
        <v>76</v>
      </c>
      <c r="F324">
        <v>87.038929745110096</v>
      </c>
      <c r="G324">
        <v>1.7058825927530401</v>
      </c>
      <c r="H324">
        <v>5950</v>
      </c>
      <c r="I324">
        <v>433.84775996208202</v>
      </c>
      <c r="J324">
        <v>0.47551216742542501</v>
      </c>
      <c r="K324">
        <v>0.39723921121243599</v>
      </c>
      <c r="L324">
        <v>0.76160000000000005</v>
      </c>
      <c r="M324" t="s">
        <v>959</v>
      </c>
      <c r="N324" t="s">
        <v>18</v>
      </c>
      <c r="O324" t="s">
        <v>19</v>
      </c>
      <c r="P324" s="1">
        <v>0.859653292260664</v>
      </c>
      <c r="Q324" t="s">
        <v>20</v>
      </c>
    </row>
    <row r="325" spans="1:17" x14ac:dyDescent="0.35">
      <c r="A325">
        <v>322</v>
      </c>
      <c r="B325">
        <v>1273</v>
      </c>
      <c r="C325" t="s">
        <v>2446</v>
      </c>
      <c r="D325">
        <v>79</v>
      </c>
      <c r="E325">
        <v>126</v>
      </c>
      <c r="F325">
        <v>79.087225665789305</v>
      </c>
      <c r="G325">
        <v>0.62337664796462899</v>
      </c>
      <c r="H325">
        <v>4912.5</v>
      </c>
      <c r="I325">
        <v>433.34523379802698</v>
      </c>
      <c r="J325">
        <v>0.81776858180372802</v>
      </c>
      <c r="K325">
        <v>0.32873381426282999</v>
      </c>
      <c r="L325">
        <v>0.62579617834394896</v>
      </c>
      <c r="M325" t="s">
        <v>959</v>
      </c>
      <c r="N325" t="s">
        <v>18</v>
      </c>
      <c r="O325" t="s">
        <v>19</v>
      </c>
      <c r="P325" s="1">
        <v>0.85945366345544505</v>
      </c>
      <c r="Q325" t="s">
        <v>20</v>
      </c>
    </row>
    <row r="326" spans="1:17" x14ac:dyDescent="0.35">
      <c r="A326">
        <v>323</v>
      </c>
      <c r="B326">
        <v>1040</v>
      </c>
      <c r="C326" t="s">
        <v>393</v>
      </c>
      <c r="D326">
        <v>109</v>
      </c>
      <c r="E326">
        <v>105</v>
      </c>
      <c r="F326">
        <v>96.984829415383402</v>
      </c>
      <c r="G326">
        <v>1.0439559798896301</v>
      </c>
      <c r="H326">
        <v>7387.5</v>
      </c>
      <c r="I326">
        <v>389.20309841632798</v>
      </c>
      <c r="J326">
        <v>0.63287226765794902</v>
      </c>
      <c r="K326">
        <v>0.61285083184841704</v>
      </c>
      <c r="L326">
        <v>0.850359712230216</v>
      </c>
      <c r="M326" t="s">
        <v>959</v>
      </c>
      <c r="N326" t="s">
        <v>18</v>
      </c>
      <c r="O326" t="s">
        <v>19</v>
      </c>
      <c r="P326" s="1">
        <v>0.85938863923171205</v>
      </c>
      <c r="Q326" t="s">
        <v>20</v>
      </c>
    </row>
    <row r="327" spans="1:17" x14ac:dyDescent="0.35">
      <c r="A327">
        <v>324</v>
      </c>
      <c r="B327">
        <v>1574</v>
      </c>
      <c r="C327" t="s">
        <v>2307</v>
      </c>
      <c r="D327">
        <v>85</v>
      </c>
      <c r="E327">
        <v>49</v>
      </c>
      <c r="F327">
        <v>59.172702727031997</v>
      </c>
      <c r="G327">
        <v>1.71428560418783</v>
      </c>
      <c r="H327">
        <v>2750</v>
      </c>
      <c r="I327">
        <v>235.56348919868501</v>
      </c>
      <c r="J327">
        <v>0.527355297736257</v>
      </c>
      <c r="K327">
        <v>0.62276844726381897</v>
      </c>
      <c r="L327">
        <v>0.89068825910931204</v>
      </c>
      <c r="M327" t="s">
        <v>959</v>
      </c>
      <c r="N327" t="s">
        <v>18</v>
      </c>
      <c r="O327" t="s">
        <v>19</v>
      </c>
      <c r="P327" s="1">
        <v>0.85937627682646001</v>
      </c>
      <c r="Q327" t="s">
        <v>20</v>
      </c>
    </row>
    <row r="328" spans="1:17" x14ac:dyDescent="0.35">
      <c r="A328">
        <v>325</v>
      </c>
      <c r="B328">
        <v>473</v>
      </c>
      <c r="C328" t="s">
        <v>456</v>
      </c>
      <c r="D328">
        <v>167</v>
      </c>
      <c r="E328">
        <v>193</v>
      </c>
      <c r="F328">
        <v>171.77696716742099</v>
      </c>
      <c r="G328">
        <v>0.86454659338963002</v>
      </c>
      <c r="H328">
        <v>23175</v>
      </c>
      <c r="I328">
        <v>626.984843015671</v>
      </c>
      <c r="J328">
        <v>0.71204929171750997</v>
      </c>
      <c r="K328">
        <v>0.74082481722270099</v>
      </c>
      <c r="L328">
        <v>0.93212669683257898</v>
      </c>
      <c r="M328" t="s">
        <v>959</v>
      </c>
      <c r="N328" t="s">
        <v>18</v>
      </c>
      <c r="O328" t="s">
        <v>19</v>
      </c>
      <c r="P328" s="1">
        <v>0.85936588097328803</v>
      </c>
      <c r="Q328" t="s">
        <v>20</v>
      </c>
    </row>
    <row r="329" spans="1:17" x14ac:dyDescent="0.35">
      <c r="A329">
        <v>326</v>
      </c>
      <c r="B329">
        <v>3</v>
      </c>
      <c r="C329" t="s">
        <v>2569</v>
      </c>
      <c r="D329">
        <v>1325</v>
      </c>
      <c r="E329">
        <v>1945</v>
      </c>
      <c r="F329">
        <v>1203.1599165914499</v>
      </c>
      <c r="G329">
        <v>0.68111316184131399</v>
      </c>
      <c r="H329">
        <v>1136937.5</v>
      </c>
      <c r="I329">
        <v>14238.138758540201</v>
      </c>
      <c r="J329">
        <v>0.70258127487653499</v>
      </c>
      <c r="K329">
        <v>7.0475799784903606E-2</v>
      </c>
      <c r="L329">
        <v>0.54757862543948399</v>
      </c>
      <c r="M329" t="s">
        <v>959</v>
      </c>
      <c r="N329" t="s">
        <v>18</v>
      </c>
      <c r="O329" t="s">
        <v>19</v>
      </c>
      <c r="P329" s="1">
        <v>0.85932694318380098</v>
      </c>
      <c r="Q329" t="s">
        <v>20</v>
      </c>
    </row>
    <row r="330" spans="1:17" x14ac:dyDescent="0.35">
      <c r="A330">
        <v>327</v>
      </c>
      <c r="B330">
        <v>2142</v>
      </c>
      <c r="C330" t="s">
        <v>2371</v>
      </c>
      <c r="D330">
        <v>53</v>
      </c>
      <c r="E330">
        <v>25</v>
      </c>
      <c r="F330">
        <v>33.615474055149903</v>
      </c>
      <c r="G330">
        <v>2.1428573080039901</v>
      </c>
      <c r="H330">
        <v>887.5</v>
      </c>
      <c r="I330">
        <v>129.49747383594499</v>
      </c>
      <c r="J330">
        <v>0.28222695072473097</v>
      </c>
      <c r="K330">
        <v>0.66505204418043895</v>
      </c>
      <c r="L330">
        <v>0.93421052631578905</v>
      </c>
      <c r="M330" t="s">
        <v>959</v>
      </c>
      <c r="N330" t="s">
        <v>18</v>
      </c>
      <c r="O330" t="s">
        <v>19</v>
      </c>
      <c r="P330" s="1">
        <v>0.85913503745286601</v>
      </c>
      <c r="Q330" t="s">
        <v>20</v>
      </c>
    </row>
    <row r="331" spans="1:17" x14ac:dyDescent="0.35">
      <c r="A331">
        <v>328</v>
      </c>
      <c r="B331">
        <v>1786</v>
      </c>
      <c r="C331" t="s">
        <v>1203</v>
      </c>
      <c r="D331">
        <v>65</v>
      </c>
      <c r="E331">
        <v>35</v>
      </c>
      <c r="F331">
        <v>47.203487194131498</v>
      </c>
      <c r="G331">
        <v>1.8571428571428601</v>
      </c>
      <c r="H331">
        <v>1750</v>
      </c>
      <c r="I331">
        <v>170.71067690849301</v>
      </c>
      <c r="J331">
        <v>0.75161061638946003</v>
      </c>
      <c r="K331">
        <v>0.75461692893260901</v>
      </c>
      <c r="L331">
        <v>0.94594594594594605</v>
      </c>
      <c r="M331" t="s">
        <v>959</v>
      </c>
      <c r="N331" t="s">
        <v>18</v>
      </c>
      <c r="O331" t="s">
        <v>19</v>
      </c>
      <c r="P331" s="1">
        <v>0.85898796023568502</v>
      </c>
      <c r="Q331" t="s">
        <v>20</v>
      </c>
    </row>
    <row r="332" spans="1:17" x14ac:dyDescent="0.35">
      <c r="A332">
        <v>329</v>
      </c>
      <c r="B332">
        <v>2348</v>
      </c>
      <c r="C332" t="s">
        <v>2570</v>
      </c>
      <c r="D332">
        <v>40</v>
      </c>
      <c r="E332">
        <v>21</v>
      </c>
      <c r="F332">
        <v>27.639531957706801</v>
      </c>
      <c r="G332">
        <v>1.9230767713955299</v>
      </c>
      <c r="H332">
        <v>600</v>
      </c>
      <c r="I332">
        <v>102.426406145096</v>
      </c>
      <c r="J332">
        <v>0.47610031787025903</v>
      </c>
      <c r="K332">
        <v>0.71868278945962805</v>
      </c>
      <c r="L332">
        <v>0.92307692307692302</v>
      </c>
      <c r="M332" t="s">
        <v>959</v>
      </c>
      <c r="N332" t="s">
        <v>18</v>
      </c>
      <c r="O332" t="s">
        <v>19</v>
      </c>
      <c r="P332" s="1">
        <v>0.85888793413156495</v>
      </c>
      <c r="Q332" t="s">
        <v>20</v>
      </c>
    </row>
    <row r="333" spans="1:17" x14ac:dyDescent="0.35">
      <c r="A333">
        <v>330</v>
      </c>
      <c r="B333">
        <v>2443</v>
      </c>
      <c r="C333" t="s">
        <v>2571</v>
      </c>
      <c r="D333">
        <v>21</v>
      </c>
      <c r="E333">
        <v>40</v>
      </c>
      <c r="F333">
        <v>25.231325220201601</v>
      </c>
      <c r="G333">
        <v>0.53488371954145697</v>
      </c>
      <c r="H333">
        <v>500</v>
      </c>
      <c r="I333">
        <v>102.426406145096</v>
      </c>
      <c r="J333">
        <v>0.82596303022039097</v>
      </c>
      <c r="K333">
        <v>0.59890232454968995</v>
      </c>
      <c r="L333">
        <v>0.83333333333333304</v>
      </c>
      <c r="M333" t="s">
        <v>959</v>
      </c>
      <c r="N333" t="s">
        <v>18</v>
      </c>
      <c r="O333" t="s">
        <v>19</v>
      </c>
      <c r="P333" s="1">
        <v>0.85885977826403703</v>
      </c>
      <c r="Q333" t="s">
        <v>20</v>
      </c>
    </row>
    <row r="334" spans="1:17" x14ac:dyDescent="0.35">
      <c r="A334">
        <v>331</v>
      </c>
      <c r="B334">
        <v>2440</v>
      </c>
      <c r="C334" t="s">
        <v>762</v>
      </c>
      <c r="D334">
        <v>29</v>
      </c>
      <c r="E334">
        <v>25</v>
      </c>
      <c r="F334">
        <v>25.231325220201601</v>
      </c>
      <c r="G334">
        <v>1.1818181025110499</v>
      </c>
      <c r="H334">
        <v>500</v>
      </c>
      <c r="I334">
        <v>92.426406145095797</v>
      </c>
      <c r="J334">
        <v>0.60462937324149202</v>
      </c>
      <c r="K334">
        <v>0.73550856649914098</v>
      </c>
      <c r="L334">
        <v>0.90909090909090895</v>
      </c>
      <c r="M334" t="s">
        <v>959</v>
      </c>
      <c r="N334" t="s">
        <v>18</v>
      </c>
      <c r="O334" t="s">
        <v>19</v>
      </c>
      <c r="P334" s="1">
        <v>0.858687488736948</v>
      </c>
      <c r="Q334" t="s">
        <v>20</v>
      </c>
    </row>
    <row r="335" spans="1:17" x14ac:dyDescent="0.35">
      <c r="A335">
        <v>332</v>
      </c>
      <c r="B335">
        <v>1611</v>
      </c>
      <c r="C335" t="s">
        <v>2087</v>
      </c>
      <c r="D335">
        <v>75</v>
      </c>
      <c r="E335">
        <v>40</v>
      </c>
      <c r="F335">
        <v>56.700351413869399</v>
      </c>
      <c r="G335">
        <v>1.875</v>
      </c>
      <c r="H335">
        <v>2525</v>
      </c>
      <c r="I335">
        <v>206.56854152679401</v>
      </c>
      <c r="J335">
        <v>0.80158310017101397</v>
      </c>
      <c r="K335">
        <v>0.74360599098987801</v>
      </c>
      <c r="L335">
        <v>0.96190476190476204</v>
      </c>
      <c r="M335" t="s">
        <v>959</v>
      </c>
      <c r="N335" t="s">
        <v>18</v>
      </c>
      <c r="O335" t="s">
        <v>19</v>
      </c>
      <c r="P335" s="1">
        <v>0.85848056998229905</v>
      </c>
      <c r="Q335" t="s">
        <v>20</v>
      </c>
    </row>
    <row r="336" spans="1:17" x14ac:dyDescent="0.35">
      <c r="A336">
        <v>333</v>
      </c>
      <c r="B336">
        <v>1671</v>
      </c>
      <c r="C336" t="s">
        <v>276</v>
      </c>
      <c r="D336">
        <v>49</v>
      </c>
      <c r="E336">
        <v>60</v>
      </c>
      <c r="F336">
        <v>52.775103070559403</v>
      </c>
      <c r="G336">
        <v>0.82352937443047203</v>
      </c>
      <c r="H336">
        <v>2187.5</v>
      </c>
      <c r="I336">
        <v>181.92387998104101</v>
      </c>
      <c r="J336">
        <v>0.67876870952551804</v>
      </c>
      <c r="K336">
        <v>0.83057433280735504</v>
      </c>
      <c r="L336">
        <v>0.96153846153846201</v>
      </c>
      <c r="M336" t="s">
        <v>959</v>
      </c>
      <c r="N336" t="s">
        <v>18</v>
      </c>
      <c r="O336" t="s">
        <v>19</v>
      </c>
      <c r="P336" s="1">
        <v>0.85837833870043201</v>
      </c>
      <c r="Q336" t="s">
        <v>20</v>
      </c>
    </row>
    <row r="337" spans="1:17" x14ac:dyDescent="0.35">
      <c r="A337">
        <v>334</v>
      </c>
      <c r="B337">
        <v>1752</v>
      </c>
      <c r="C337" t="s">
        <v>2572</v>
      </c>
      <c r="D337">
        <v>42</v>
      </c>
      <c r="E337">
        <v>74</v>
      </c>
      <c r="F337">
        <v>48.860251190291997</v>
      </c>
      <c r="G337">
        <v>0.57575760904699202</v>
      </c>
      <c r="H337">
        <v>1875</v>
      </c>
      <c r="I337">
        <v>207.27921843528699</v>
      </c>
      <c r="J337">
        <v>0.85199710992339694</v>
      </c>
      <c r="K337">
        <v>0.548402733958266</v>
      </c>
      <c r="L337">
        <v>0.82417582417582402</v>
      </c>
      <c r="M337" t="s">
        <v>959</v>
      </c>
      <c r="N337" t="s">
        <v>18</v>
      </c>
      <c r="O337" t="s">
        <v>19</v>
      </c>
      <c r="P337" s="1">
        <v>0.858366487688213</v>
      </c>
      <c r="Q337" t="s">
        <v>20</v>
      </c>
    </row>
    <row r="338" spans="1:17" x14ac:dyDescent="0.35">
      <c r="A338">
        <v>335</v>
      </c>
      <c r="B338">
        <v>1499</v>
      </c>
      <c r="C338" t="s">
        <v>2220</v>
      </c>
      <c r="D338">
        <v>65</v>
      </c>
      <c r="E338">
        <v>65</v>
      </c>
      <c r="F338">
        <v>64.327509825806899</v>
      </c>
      <c r="G338">
        <v>1</v>
      </c>
      <c r="H338">
        <v>3250</v>
      </c>
      <c r="I338">
        <v>230.71067690849301</v>
      </c>
      <c r="J338">
        <v>0.58625658547424397</v>
      </c>
      <c r="K338">
        <v>0.76728699659940403</v>
      </c>
      <c r="L338">
        <v>0.91549295774647899</v>
      </c>
      <c r="M338" t="s">
        <v>959</v>
      </c>
      <c r="N338" t="s">
        <v>18</v>
      </c>
      <c r="O338" t="s">
        <v>19</v>
      </c>
      <c r="P338" s="1">
        <v>0.85835803680004596</v>
      </c>
      <c r="Q338" t="s">
        <v>20</v>
      </c>
    </row>
    <row r="339" spans="1:17" x14ac:dyDescent="0.35">
      <c r="A339">
        <v>336</v>
      </c>
      <c r="B339">
        <v>1163</v>
      </c>
      <c r="C339" t="s">
        <v>2019</v>
      </c>
      <c r="D339">
        <v>99</v>
      </c>
      <c r="E339">
        <v>84</v>
      </c>
      <c r="F339">
        <v>87.130309224077706</v>
      </c>
      <c r="G339">
        <v>1.1773398864295901</v>
      </c>
      <c r="H339">
        <v>5962.5</v>
      </c>
      <c r="I339">
        <v>312.634556889534</v>
      </c>
      <c r="J339">
        <v>0.69031862520700804</v>
      </c>
      <c r="K339">
        <v>0.76659202058134601</v>
      </c>
      <c r="L339">
        <v>0.92263056092843299</v>
      </c>
      <c r="M339" t="s">
        <v>959</v>
      </c>
      <c r="N339" t="s">
        <v>18</v>
      </c>
      <c r="O339" t="s">
        <v>19</v>
      </c>
      <c r="P339" s="1">
        <v>0.85833887942678</v>
      </c>
      <c r="Q339" t="s">
        <v>20</v>
      </c>
    </row>
    <row r="340" spans="1:17" x14ac:dyDescent="0.35">
      <c r="A340">
        <v>337</v>
      </c>
      <c r="B340">
        <v>2146</v>
      </c>
      <c r="C340" t="s">
        <v>2573</v>
      </c>
      <c r="D340">
        <v>65</v>
      </c>
      <c r="E340">
        <v>22</v>
      </c>
      <c r="F340">
        <v>33.377905890622699</v>
      </c>
      <c r="G340">
        <v>2.97058832550006</v>
      </c>
      <c r="H340">
        <v>875</v>
      </c>
      <c r="I340">
        <v>164.85281229019199</v>
      </c>
      <c r="J340">
        <v>0.35926768014016303</v>
      </c>
      <c r="K340">
        <v>0.40459936455490297</v>
      </c>
      <c r="L340">
        <v>0.72164948453608202</v>
      </c>
      <c r="M340" t="s">
        <v>959</v>
      </c>
      <c r="N340" t="s">
        <v>18</v>
      </c>
      <c r="O340" t="s">
        <v>19</v>
      </c>
      <c r="P340" s="1">
        <v>0.85828130394665203</v>
      </c>
      <c r="Q340" t="s">
        <v>20</v>
      </c>
    </row>
    <row r="341" spans="1:17" x14ac:dyDescent="0.35">
      <c r="A341">
        <v>338</v>
      </c>
      <c r="B341">
        <v>2465</v>
      </c>
      <c r="C341" t="s">
        <v>2574</v>
      </c>
      <c r="D341">
        <v>19</v>
      </c>
      <c r="E341">
        <v>36</v>
      </c>
      <c r="F341">
        <v>24.592453796829702</v>
      </c>
      <c r="G341">
        <v>0.52173914326183801</v>
      </c>
      <c r="H341">
        <v>475</v>
      </c>
      <c r="I341">
        <v>92.426406145095797</v>
      </c>
      <c r="J341">
        <v>0.79841939281026797</v>
      </c>
      <c r="K341">
        <v>0.69873313817418303</v>
      </c>
      <c r="L341">
        <v>0.90476190476190499</v>
      </c>
      <c r="M341" t="s">
        <v>959</v>
      </c>
      <c r="N341" t="s">
        <v>18</v>
      </c>
      <c r="O341" t="s">
        <v>19</v>
      </c>
      <c r="P341" s="1">
        <v>0.85799716326353404</v>
      </c>
      <c r="Q341" t="s">
        <v>20</v>
      </c>
    </row>
    <row r="342" spans="1:17" x14ac:dyDescent="0.35">
      <c r="A342">
        <v>339</v>
      </c>
      <c r="B342">
        <v>1818</v>
      </c>
      <c r="C342" t="s">
        <v>1527</v>
      </c>
      <c r="D342">
        <v>78</v>
      </c>
      <c r="E342">
        <v>45</v>
      </c>
      <c r="F342">
        <v>45.834978442375402</v>
      </c>
      <c r="G342">
        <v>1.75</v>
      </c>
      <c r="H342">
        <v>1650</v>
      </c>
      <c r="I342">
        <v>275.56348919868498</v>
      </c>
      <c r="J342">
        <v>0.51523187928483405</v>
      </c>
      <c r="K342">
        <v>0.273055203983262</v>
      </c>
      <c r="L342">
        <v>0.61971830985915499</v>
      </c>
      <c r="M342" t="s">
        <v>959</v>
      </c>
      <c r="N342" t="s">
        <v>18</v>
      </c>
      <c r="O342" t="s">
        <v>19</v>
      </c>
      <c r="P342" s="1">
        <v>0.857995710605992</v>
      </c>
      <c r="Q342" t="s">
        <v>20</v>
      </c>
    </row>
    <row r="343" spans="1:17" x14ac:dyDescent="0.35">
      <c r="A343">
        <v>340</v>
      </c>
      <c r="B343">
        <v>2245</v>
      </c>
      <c r="C343" t="s">
        <v>2575</v>
      </c>
      <c r="D343">
        <v>40</v>
      </c>
      <c r="E343">
        <v>40</v>
      </c>
      <c r="F343">
        <v>30.382538898732498</v>
      </c>
      <c r="G343">
        <v>1</v>
      </c>
      <c r="H343">
        <v>725</v>
      </c>
      <c r="I343">
        <v>166.56854152679401</v>
      </c>
      <c r="J343">
        <v>0.61872328432387402</v>
      </c>
      <c r="K343">
        <v>0.328368814042788</v>
      </c>
      <c r="L343">
        <v>0.597938144329897</v>
      </c>
      <c r="M343" t="s">
        <v>959</v>
      </c>
      <c r="N343" t="s">
        <v>18</v>
      </c>
      <c r="O343" t="s">
        <v>19</v>
      </c>
      <c r="P343" s="1">
        <v>0.85772203198368602</v>
      </c>
      <c r="Q343" t="s">
        <v>20</v>
      </c>
    </row>
    <row r="344" spans="1:17" x14ac:dyDescent="0.35">
      <c r="A344">
        <v>341</v>
      </c>
      <c r="B344">
        <v>2355</v>
      </c>
      <c r="C344" t="s">
        <v>1377</v>
      </c>
      <c r="D344">
        <v>25</v>
      </c>
      <c r="E344">
        <v>30</v>
      </c>
      <c r="F344">
        <v>27.350104799285699</v>
      </c>
      <c r="G344">
        <v>0.83333333333333304</v>
      </c>
      <c r="H344">
        <v>587.5</v>
      </c>
      <c r="I344">
        <v>95.355338454246507</v>
      </c>
      <c r="J344">
        <v>0.60202556692081799</v>
      </c>
      <c r="K344">
        <v>0.81194705517060795</v>
      </c>
      <c r="L344">
        <v>0.94</v>
      </c>
      <c r="M344" t="s">
        <v>959</v>
      </c>
      <c r="N344" t="s">
        <v>18</v>
      </c>
      <c r="O344" t="s">
        <v>19</v>
      </c>
      <c r="P344" s="1">
        <v>0.85744510415891695</v>
      </c>
      <c r="Q344" t="s">
        <v>20</v>
      </c>
    </row>
    <row r="345" spans="1:17" x14ac:dyDescent="0.35">
      <c r="A345">
        <v>342</v>
      </c>
      <c r="B345">
        <v>32</v>
      </c>
      <c r="C345" t="s">
        <v>92</v>
      </c>
      <c r="D345">
        <v>615</v>
      </c>
      <c r="E345">
        <v>1318</v>
      </c>
      <c r="F345">
        <v>650.06784638036095</v>
      </c>
      <c r="G345">
        <v>0.46692074314243598</v>
      </c>
      <c r="H345">
        <v>331900</v>
      </c>
      <c r="I345">
        <v>6390.5591070651999</v>
      </c>
      <c r="J345">
        <v>0.62279143293670902</v>
      </c>
      <c r="K345">
        <v>0.102126724804188</v>
      </c>
      <c r="L345">
        <v>0.50534810247040496</v>
      </c>
      <c r="M345" t="s">
        <v>959</v>
      </c>
      <c r="N345" t="s">
        <v>18</v>
      </c>
      <c r="O345" t="s">
        <v>19</v>
      </c>
      <c r="P345" s="1">
        <v>0.85735693196120299</v>
      </c>
      <c r="Q345" t="s">
        <v>20</v>
      </c>
    </row>
    <row r="346" spans="1:17" x14ac:dyDescent="0.35">
      <c r="A346">
        <v>343</v>
      </c>
      <c r="B346">
        <v>2456</v>
      </c>
      <c r="C346" t="s">
        <v>1037</v>
      </c>
      <c r="D346">
        <v>21</v>
      </c>
      <c r="E346">
        <v>28</v>
      </c>
      <c r="F346">
        <v>24.592453796829702</v>
      </c>
      <c r="G346">
        <v>0.75000004214685301</v>
      </c>
      <c r="H346">
        <v>475</v>
      </c>
      <c r="I346">
        <v>86.568541526794405</v>
      </c>
      <c r="J346">
        <v>0.70898384141487802</v>
      </c>
      <c r="K346">
        <v>0.79649540032208799</v>
      </c>
      <c r="L346">
        <v>0.95</v>
      </c>
      <c r="M346" t="s">
        <v>959</v>
      </c>
      <c r="N346" t="s">
        <v>18</v>
      </c>
      <c r="O346" t="s">
        <v>19</v>
      </c>
      <c r="P346" s="1">
        <v>0.85723454947507705</v>
      </c>
      <c r="Q346" t="s">
        <v>20</v>
      </c>
    </row>
    <row r="347" spans="1:17" x14ac:dyDescent="0.35">
      <c r="A347">
        <v>344</v>
      </c>
      <c r="B347">
        <v>2007</v>
      </c>
      <c r="C347" t="s">
        <v>1095</v>
      </c>
      <c r="D347">
        <v>35</v>
      </c>
      <c r="E347">
        <v>50</v>
      </c>
      <c r="F347">
        <v>38.056668037759799</v>
      </c>
      <c r="G347">
        <v>0.7</v>
      </c>
      <c r="H347">
        <v>1137.5</v>
      </c>
      <c r="I347">
        <v>147.78174459934201</v>
      </c>
      <c r="J347">
        <v>0.616930206774565</v>
      </c>
      <c r="K347">
        <v>0.65451513095895997</v>
      </c>
      <c r="L347">
        <v>0.89215686274509798</v>
      </c>
      <c r="M347" t="s">
        <v>959</v>
      </c>
      <c r="N347" t="s">
        <v>18</v>
      </c>
      <c r="O347" t="s">
        <v>19</v>
      </c>
      <c r="P347" s="1">
        <v>0.85723021687840895</v>
      </c>
      <c r="Q347" t="s">
        <v>20</v>
      </c>
    </row>
    <row r="348" spans="1:17" x14ac:dyDescent="0.35">
      <c r="A348">
        <v>345</v>
      </c>
      <c r="B348">
        <v>769</v>
      </c>
      <c r="C348" t="s">
        <v>1975</v>
      </c>
      <c r="D348">
        <v>99</v>
      </c>
      <c r="E348">
        <v>156</v>
      </c>
      <c r="F348">
        <v>124.185804283761</v>
      </c>
      <c r="G348">
        <v>0.63458113259264304</v>
      </c>
      <c r="H348">
        <v>12112.5</v>
      </c>
      <c r="I348">
        <v>446.776692271233</v>
      </c>
      <c r="J348">
        <v>0.71232425069286798</v>
      </c>
      <c r="K348">
        <v>0.76254001233828195</v>
      </c>
      <c r="L348">
        <v>0.94260700389105101</v>
      </c>
      <c r="M348" t="s">
        <v>959</v>
      </c>
      <c r="N348" t="s">
        <v>18</v>
      </c>
      <c r="O348" t="s">
        <v>19</v>
      </c>
      <c r="P348" s="1">
        <v>0.85722988452804305</v>
      </c>
      <c r="Q348" t="s">
        <v>20</v>
      </c>
    </row>
    <row r="349" spans="1:17" x14ac:dyDescent="0.35">
      <c r="A349">
        <v>346</v>
      </c>
      <c r="B349">
        <v>1713</v>
      </c>
      <c r="C349" t="s">
        <v>1853</v>
      </c>
      <c r="D349">
        <v>60</v>
      </c>
      <c r="E349">
        <v>50</v>
      </c>
      <c r="F349">
        <v>50.933540740830999</v>
      </c>
      <c r="G349">
        <v>1.2</v>
      </c>
      <c r="H349">
        <v>2037.5</v>
      </c>
      <c r="I349">
        <v>197.78174459934201</v>
      </c>
      <c r="J349">
        <v>0.67072774932589596</v>
      </c>
      <c r="K349">
        <v>0.65453831574327204</v>
      </c>
      <c r="L349">
        <v>0.88586956521739102</v>
      </c>
      <c r="M349" t="s">
        <v>959</v>
      </c>
      <c r="N349" t="s">
        <v>18</v>
      </c>
      <c r="O349" t="s">
        <v>19</v>
      </c>
      <c r="P349" s="1">
        <v>0.85704849320513898</v>
      </c>
      <c r="Q349" t="s">
        <v>20</v>
      </c>
    </row>
    <row r="350" spans="1:17" x14ac:dyDescent="0.35">
      <c r="A350">
        <v>347</v>
      </c>
      <c r="B350">
        <v>2228</v>
      </c>
      <c r="C350" t="s">
        <v>671</v>
      </c>
      <c r="D350">
        <v>40</v>
      </c>
      <c r="E350">
        <v>25</v>
      </c>
      <c r="F350">
        <v>30.643338007504699</v>
      </c>
      <c r="G350">
        <v>1.6</v>
      </c>
      <c r="H350">
        <v>737.5</v>
      </c>
      <c r="I350">
        <v>109.497473835945</v>
      </c>
      <c r="J350">
        <v>0.70730969703228097</v>
      </c>
      <c r="K350">
        <v>0.77297186917109395</v>
      </c>
      <c r="L350">
        <v>0.95161290322580605</v>
      </c>
      <c r="M350" t="s">
        <v>959</v>
      </c>
      <c r="N350" t="s">
        <v>18</v>
      </c>
      <c r="O350" t="s">
        <v>19</v>
      </c>
      <c r="P350" s="1">
        <v>0.85678778655871701</v>
      </c>
      <c r="Q350" t="s">
        <v>20</v>
      </c>
    </row>
    <row r="351" spans="1:17" x14ac:dyDescent="0.35">
      <c r="A351">
        <v>348</v>
      </c>
      <c r="B351">
        <v>368</v>
      </c>
      <c r="C351" t="s">
        <v>289</v>
      </c>
      <c r="D351">
        <v>255</v>
      </c>
      <c r="E351">
        <v>242</v>
      </c>
      <c r="F351">
        <v>198.99183360445599</v>
      </c>
      <c r="G351">
        <v>1.0545685073173301</v>
      </c>
      <c r="H351">
        <v>31100</v>
      </c>
      <c r="I351">
        <v>1003.25900912285</v>
      </c>
      <c r="J351">
        <v>0.68154858695225295</v>
      </c>
      <c r="K351">
        <v>0.38827919128551702</v>
      </c>
      <c r="L351">
        <v>0.71907514450867005</v>
      </c>
      <c r="M351" t="s">
        <v>959</v>
      </c>
      <c r="N351" t="s">
        <v>18</v>
      </c>
      <c r="O351" t="s">
        <v>19</v>
      </c>
      <c r="P351" s="1">
        <v>0.85678362257985896</v>
      </c>
      <c r="Q351" t="s">
        <v>20</v>
      </c>
    </row>
    <row r="352" spans="1:17" x14ac:dyDescent="0.35">
      <c r="A352">
        <v>349</v>
      </c>
      <c r="B352">
        <v>1060</v>
      </c>
      <c r="C352" t="s">
        <v>1233</v>
      </c>
      <c r="D352">
        <v>105</v>
      </c>
      <c r="E352">
        <v>100</v>
      </c>
      <c r="F352">
        <v>95.746147296343807</v>
      </c>
      <c r="G352">
        <v>1.05</v>
      </c>
      <c r="H352">
        <v>7200</v>
      </c>
      <c r="I352">
        <v>357.27921843528702</v>
      </c>
      <c r="J352">
        <v>0.543209206959962</v>
      </c>
      <c r="K352">
        <v>0.70880512504523396</v>
      </c>
      <c r="L352">
        <v>0.91428571428571404</v>
      </c>
      <c r="M352" t="s">
        <v>959</v>
      </c>
      <c r="N352" t="s">
        <v>18</v>
      </c>
      <c r="O352" t="s">
        <v>19</v>
      </c>
      <c r="P352" s="1">
        <v>0.85675996716312497</v>
      </c>
      <c r="Q352" t="s">
        <v>20</v>
      </c>
    </row>
    <row r="353" spans="1:17" x14ac:dyDescent="0.35">
      <c r="A353">
        <v>350</v>
      </c>
      <c r="B353">
        <v>1426</v>
      </c>
      <c r="C353" t="s">
        <v>2251</v>
      </c>
      <c r="D353">
        <v>64</v>
      </c>
      <c r="E353">
        <v>77</v>
      </c>
      <c r="F353">
        <v>68.520586842283507</v>
      </c>
      <c r="G353">
        <v>0.83673469260589395</v>
      </c>
      <c r="H353">
        <v>3687.5</v>
      </c>
      <c r="I353">
        <v>248.49242150783499</v>
      </c>
      <c r="J353">
        <v>0.73607332972214301</v>
      </c>
      <c r="K353">
        <v>0.75043934650327204</v>
      </c>
      <c r="L353">
        <v>0.93650793650793696</v>
      </c>
      <c r="M353" t="s">
        <v>959</v>
      </c>
      <c r="N353" t="s">
        <v>18</v>
      </c>
      <c r="O353" t="s">
        <v>19</v>
      </c>
      <c r="P353" s="1">
        <v>0.856735307284336</v>
      </c>
      <c r="Q353" t="s">
        <v>20</v>
      </c>
    </row>
    <row r="354" spans="1:17" x14ac:dyDescent="0.35">
      <c r="A354">
        <v>351</v>
      </c>
      <c r="B354">
        <v>1355</v>
      </c>
      <c r="C354" t="s">
        <v>142</v>
      </c>
      <c r="D354">
        <v>84</v>
      </c>
      <c r="E354">
        <v>63</v>
      </c>
      <c r="F354">
        <v>73.453063726540705</v>
      </c>
      <c r="G354">
        <v>1.3269231030983</v>
      </c>
      <c r="H354">
        <v>4237.5</v>
      </c>
      <c r="I354">
        <v>256.06601536274002</v>
      </c>
      <c r="J354">
        <v>0.59453722107627704</v>
      </c>
      <c r="K354">
        <v>0.81211155208937902</v>
      </c>
      <c r="L354">
        <v>0.94957983193277296</v>
      </c>
      <c r="M354" t="s">
        <v>959</v>
      </c>
      <c r="N354" t="s">
        <v>18</v>
      </c>
      <c r="O354" t="s">
        <v>19</v>
      </c>
      <c r="P354" s="1">
        <v>0.85671452249826396</v>
      </c>
      <c r="Q354" t="s">
        <v>20</v>
      </c>
    </row>
    <row r="355" spans="1:17" x14ac:dyDescent="0.35">
      <c r="A355">
        <v>352</v>
      </c>
      <c r="B355">
        <v>1864</v>
      </c>
      <c r="C355" t="s">
        <v>1372</v>
      </c>
      <c r="D355">
        <v>50</v>
      </c>
      <c r="E355">
        <v>45</v>
      </c>
      <c r="F355">
        <v>43.519464872555098</v>
      </c>
      <c r="G355">
        <v>1.1111111111111101</v>
      </c>
      <c r="H355">
        <v>1487.5</v>
      </c>
      <c r="I355">
        <v>177.78174459934201</v>
      </c>
      <c r="J355">
        <v>0.78579663817494505</v>
      </c>
      <c r="K355">
        <v>0.59141523934707296</v>
      </c>
      <c r="L355">
        <v>0.83802816901408494</v>
      </c>
      <c r="M355" t="s">
        <v>959</v>
      </c>
      <c r="N355" t="s">
        <v>18</v>
      </c>
      <c r="O355" t="s">
        <v>19</v>
      </c>
      <c r="P355" s="1">
        <v>0.85668717086911605</v>
      </c>
      <c r="Q355" t="s">
        <v>20</v>
      </c>
    </row>
    <row r="356" spans="1:17" x14ac:dyDescent="0.35">
      <c r="A356">
        <v>353</v>
      </c>
      <c r="B356">
        <v>578</v>
      </c>
      <c r="C356" t="s">
        <v>815</v>
      </c>
      <c r="D356">
        <v>182</v>
      </c>
      <c r="E356">
        <v>127</v>
      </c>
      <c r="F356">
        <v>150.38589499470501</v>
      </c>
      <c r="G356">
        <v>1.4307692664489799</v>
      </c>
      <c r="H356">
        <v>17762.5</v>
      </c>
      <c r="I356">
        <v>525.77163994312298</v>
      </c>
      <c r="J356">
        <v>0.69620772759323901</v>
      </c>
      <c r="K356">
        <v>0.80745744224606797</v>
      </c>
      <c r="L356">
        <v>0.96078431372549</v>
      </c>
      <c r="M356" t="s">
        <v>959</v>
      </c>
      <c r="N356" t="s">
        <v>18</v>
      </c>
      <c r="O356" t="s">
        <v>19</v>
      </c>
      <c r="P356" s="1">
        <v>0.85662952291738503</v>
      </c>
      <c r="Q356" t="s">
        <v>20</v>
      </c>
    </row>
    <row r="357" spans="1:17" x14ac:dyDescent="0.35">
      <c r="A357">
        <v>354</v>
      </c>
      <c r="B357">
        <v>2271</v>
      </c>
      <c r="C357" t="s">
        <v>786</v>
      </c>
      <c r="D357">
        <v>30</v>
      </c>
      <c r="E357">
        <v>40</v>
      </c>
      <c r="F357">
        <v>29.586351363515998</v>
      </c>
      <c r="G357">
        <v>0.75</v>
      </c>
      <c r="H357">
        <v>687.5</v>
      </c>
      <c r="I357">
        <v>123.63960921764399</v>
      </c>
      <c r="J357">
        <v>0.50143934483962005</v>
      </c>
      <c r="K357">
        <v>0.56515466794970604</v>
      </c>
      <c r="L357">
        <v>0.859375</v>
      </c>
      <c r="M357" t="s">
        <v>959</v>
      </c>
      <c r="N357" t="s">
        <v>18</v>
      </c>
      <c r="O357" t="s">
        <v>19</v>
      </c>
      <c r="P357" s="1">
        <v>0.85650955961277897</v>
      </c>
      <c r="Q357" t="s">
        <v>20</v>
      </c>
    </row>
    <row r="358" spans="1:17" x14ac:dyDescent="0.35">
      <c r="A358">
        <v>355</v>
      </c>
      <c r="B358">
        <v>1693</v>
      </c>
      <c r="C358" t="s">
        <v>1731</v>
      </c>
      <c r="D358">
        <v>38</v>
      </c>
      <c r="E358">
        <v>77</v>
      </c>
      <c r="F358">
        <v>51.8624964521862</v>
      </c>
      <c r="G358">
        <v>0.48979588194181001</v>
      </c>
      <c r="H358">
        <v>2112.5</v>
      </c>
      <c r="I358">
        <v>201.92387998104101</v>
      </c>
      <c r="J358">
        <v>0.854861715757395</v>
      </c>
      <c r="K358">
        <v>0.65107529495415695</v>
      </c>
      <c r="L358">
        <v>0.88947368421052597</v>
      </c>
      <c r="M358" t="s">
        <v>959</v>
      </c>
      <c r="N358" t="s">
        <v>18</v>
      </c>
      <c r="O358" t="s">
        <v>19</v>
      </c>
      <c r="P358" s="1">
        <v>0.85646592367131902</v>
      </c>
      <c r="Q358" t="s">
        <v>20</v>
      </c>
    </row>
    <row r="359" spans="1:17" x14ac:dyDescent="0.35">
      <c r="A359">
        <v>356</v>
      </c>
      <c r="B359">
        <v>2119</v>
      </c>
      <c r="C359" t="s">
        <v>1213</v>
      </c>
      <c r="D359">
        <v>40</v>
      </c>
      <c r="E359">
        <v>25</v>
      </c>
      <c r="F359">
        <v>34.318312587888499</v>
      </c>
      <c r="G359">
        <v>1.6</v>
      </c>
      <c r="H359">
        <v>925</v>
      </c>
      <c r="I359">
        <v>118.284270763397</v>
      </c>
      <c r="J359">
        <v>0.63194108925803305</v>
      </c>
      <c r="K359">
        <v>0.83080213377388501</v>
      </c>
      <c r="L359">
        <v>1</v>
      </c>
      <c r="M359" t="s">
        <v>959</v>
      </c>
      <c r="N359" t="s">
        <v>18</v>
      </c>
      <c r="O359" t="s">
        <v>19</v>
      </c>
      <c r="P359" s="1">
        <v>0.85640334533460405</v>
      </c>
      <c r="Q359" t="s">
        <v>20</v>
      </c>
    </row>
    <row r="360" spans="1:17" x14ac:dyDescent="0.35">
      <c r="A360">
        <v>357</v>
      </c>
      <c r="B360">
        <v>2223</v>
      </c>
      <c r="C360" t="s">
        <v>1900</v>
      </c>
      <c r="D360">
        <v>32</v>
      </c>
      <c r="E360">
        <v>32</v>
      </c>
      <c r="F360">
        <v>30.9019361618552</v>
      </c>
      <c r="G360">
        <v>1</v>
      </c>
      <c r="H360">
        <v>750</v>
      </c>
      <c r="I360">
        <v>106.56854152679399</v>
      </c>
      <c r="J360">
        <v>0.58352812310728797</v>
      </c>
      <c r="K360">
        <v>0.82987576708847399</v>
      </c>
      <c r="L360">
        <v>0.967741935483871</v>
      </c>
      <c r="M360" t="s">
        <v>959</v>
      </c>
      <c r="N360" t="s">
        <v>18</v>
      </c>
      <c r="O360" t="s">
        <v>19</v>
      </c>
      <c r="P360" s="1">
        <v>0.85634654702855195</v>
      </c>
      <c r="Q360" t="s">
        <v>20</v>
      </c>
    </row>
    <row r="361" spans="1:17" x14ac:dyDescent="0.35">
      <c r="A361">
        <v>358</v>
      </c>
      <c r="B361">
        <v>937</v>
      </c>
      <c r="C361" t="s">
        <v>2144</v>
      </c>
      <c r="D361">
        <v>110</v>
      </c>
      <c r="E361">
        <v>115</v>
      </c>
      <c r="F361">
        <v>105.32378427261899</v>
      </c>
      <c r="G361">
        <v>0.96028883350889205</v>
      </c>
      <c r="H361">
        <v>8712.5</v>
      </c>
      <c r="I361">
        <v>389.20309841632798</v>
      </c>
      <c r="J361">
        <v>0.70834353973073605</v>
      </c>
      <c r="K361">
        <v>0.72276993197689798</v>
      </c>
      <c r="L361">
        <v>0.93431635388739898</v>
      </c>
      <c r="M361" t="s">
        <v>959</v>
      </c>
      <c r="N361" t="s">
        <v>18</v>
      </c>
      <c r="O361" t="s">
        <v>19</v>
      </c>
      <c r="P361" s="1">
        <v>0.85633676218726695</v>
      </c>
      <c r="Q361" t="s">
        <v>20</v>
      </c>
    </row>
    <row r="362" spans="1:17" x14ac:dyDescent="0.35">
      <c r="A362">
        <v>359</v>
      </c>
      <c r="B362">
        <v>1073</v>
      </c>
      <c r="C362" t="s">
        <v>2040</v>
      </c>
      <c r="D362">
        <v>91</v>
      </c>
      <c r="E362">
        <v>100</v>
      </c>
      <c r="F362">
        <v>94.827497513601401</v>
      </c>
      <c r="G362">
        <v>0.90909074495256903</v>
      </c>
      <c r="H362">
        <v>7062.5</v>
      </c>
      <c r="I362">
        <v>372.634556889534</v>
      </c>
      <c r="J362">
        <v>0.70261091587901303</v>
      </c>
      <c r="K362">
        <v>0.639148935501611</v>
      </c>
      <c r="L362">
        <v>0.865237366003063</v>
      </c>
      <c r="M362" t="s">
        <v>959</v>
      </c>
      <c r="N362" t="s">
        <v>18</v>
      </c>
      <c r="O362" t="s">
        <v>19</v>
      </c>
      <c r="P362" s="1">
        <v>0.85620398258070596</v>
      </c>
      <c r="Q362" t="s">
        <v>20</v>
      </c>
    </row>
    <row r="363" spans="1:17" x14ac:dyDescent="0.35">
      <c r="A363">
        <v>360</v>
      </c>
      <c r="B363">
        <v>2008</v>
      </c>
      <c r="C363" t="s">
        <v>676</v>
      </c>
      <c r="D363">
        <v>31</v>
      </c>
      <c r="E363">
        <v>47</v>
      </c>
      <c r="F363">
        <v>38.056668037759799</v>
      </c>
      <c r="G363">
        <v>0.66666666666666696</v>
      </c>
      <c r="H363">
        <v>1137.5</v>
      </c>
      <c r="I363">
        <v>133.63960921764399</v>
      </c>
      <c r="J363">
        <v>0.78248195802862097</v>
      </c>
      <c r="K363">
        <v>0.80037013553826397</v>
      </c>
      <c r="L363">
        <v>0.95789473684210502</v>
      </c>
      <c r="M363" t="s">
        <v>959</v>
      </c>
      <c r="N363" t="s">
        <v>18</v>
      </c>
      <c r="O363" t="s">
        <v>19</v>
      </c>
      <c r="P363" s="1">
        <v>0.85616806883821295</v>
      </c>
      <c r="Q363" t="s">
        <v>20</v>
      </c>
    </row>
    <row r="364" spans="1:17" x14ac:dyDescent="0.35">
      <c r="A364">
        <v>361</v>
      </c>
      <c r="B364">
        <v>1495</v>
      </c>
      <c r="C364" t="s">
        <v>1370</v>
      </c>
      <c r="D364">
        <v>90</v>
      </c>
      <c r="E364">
        <v>85</v>
      </c>
      <c r="F364">
        <v>64.451097854873396</v>
      </c>
      <c r="G364">
        <v>1.0588235294117601</v>
      </c>
      <c r="H364">
        <v>3262.5</v>
      </c>
      <c r="I364">
        <v>380.91882765293099</v>
      </c>
      <c r="J364">
        <v>0.65956608354028601</v>
      </c>
      <c r="K364">
        <v>0.28255012664165702</v>
      </c>
      <c r="L364">
        <v>0.544885177453027</v>
      </c>
      <c r="M364" t="s">
        <v>959</v>
      </c>
      <c r="N364" t="s">
        <v>18</v>
      </c>
      <c r="O364" t="s">
        <v>19</v>
      </c>
      <c r="P364" s="1">
        <v>0.85605706299906303</v>
      </c>
      <c r="Q364" t="s">
        <v>20</v>
      </c>
    </row>
    <row r="365" spans="1:17" x14ac:dyDescent="0.35">
      <c r="A365">
        <v>362</v>
      </c>
      <c r="B365">
        <v>2017</v>
      </c>
      <c r="C365" t="s">
        <v>802</v>
      </c>
      <c r="D365">
        <v>42</v>
      </c>
      <c r="E365">
        <v>36</v>
      </c>
      <c r="F365">
        <v>37.424103185095603</v>
      </c>
      <c r="G365">
        <v>1.18750003748501</v>
      </c>
      <c r="H365">
        <v>1100</v>
      </c>
      <c r="I365">
        <v>136.56854152679401</v>
      </c>
      <c r="J365">
        <v>0.60149175744966699</v>
      </c>
      <c r="K365">
        <v>0.74114162663024097</v>
      </c>
      <c r="L365">
        <v>0.92631578947368398</v>
      </c>
      <c r="M365" t="s">
        <v>959</v>
      </c>
      <c r="N365" t="s">
        <v>18</v>
      </c>
      <c r="O365" t="s">
        <v>19</v>
      </c>
      <c r="P365" s="1">
        <v>0.85588732348724805</v>
      </c>
      <c r="Q365" t="s">
        <v>20</v>
      </c>
    </row>
    <row r="366" spans="1:17" x14ac:dyDescent="0.35">
      <c r="A366">
        <v>363</v>
      </c>
      <c r="B366">
        <v>1999</v>
      </c>
      <c r="C366" t="s">
        <v>2216</v>
      </c>
      <c r="D366">
        <v>70</v>
      </c>
      <c r="E366">
        <v>41</v>
      </c>
      <c r="F366">
        <v>38.265199286629098</v>
      </c>
      <c r="G366">
        <v>1.6923077458423099</v>
      </c>
      <c r="H366">
        <v>1150</v>
      </c>
      <c r="I366">
        <v>257.27921843528702</v>
      </c>
      <c r="J366">
        <v>0.57680946015923895</v>
      </c>
      <c r="K366">
        <v>0.218322395973192</v>
      </c>
      <c r="L366">
        <v>0.547619047619048</v>
      </c>
      <c r="M366" t="s">
        <v>959</v>
      </c>
      <c r="N366" t="s">
        <v>18</v>
      </c>
      <c r="O366" t="s">
        <v>19</v>
      </c>
      <c r="P366" s="1">
        <v>0.85586671264620195</v>
      </c>
      <c r="Q366" t="s">
        <v>20</v>
      </c>
    </row>
    <row r="367" spans="1:17" x14ac:dyDescent="0.35">
      <c r="A367">
        <v>364</v>
      </c>
      <c r="B367">
        <v>144</v>
      </c>
      <c r="C367" t="s">
        <v>49</v>
      </c>
      <c r="D367">
        <v>391</v>
      </c>
      <c r="E367">
        <v>290</v>
      </c>
      <c r="F367">
        <v>313.69651147840199</v>
      </c>
      <c r="G367">
        <v>1.34615379056068</v>
      </c>
      <c r="H367">
        <v>77287.5</v>
      </c>
      <c r="I367">
        <v>1368.3199721574799</v>
      </c>
      <c r="J367">
        <v>0.56682188295888802</v>
      </c>
      <c r="K367">
        <v>0.51873289764228903</v>
      </c>
      <c r="L367">
        <v>0.86657323055360902</v>
      </c>
      <c r="M367" t="s">
        <v>959</v>
      </c>
      <c r="N367" t="s">
        <v>18</v>
      </c>
      <c r="O367" t="s">
        <v>19</v>
      </c>
      <c r="P367" s="1">
        <v>0.85572704966123203</v>
      </c>
      <c r="Q367" t="s">
        <v>20</v>
      </c>
    </row>
    <row r="368" spans="1:17" x14ac:dyDescent="0.35">
      <c r="A368">
        <v>365</v>
      </c>
      <c r="B368">
        <v>2567</v>
      </c>
      <c r="C368" t="s">
        <v>2576</v>
      </c>
      <c r="D368">
        <v>55</v>
      </c>
      <c r="E368">
        <v>14</v>
      </c>
      <c r="F368">
        <v>22.212166116452401</v>
      </c>
      <c r="G368">
        <v>3.9642854453382999</v>
      </c>
      <c r="H368">
        <v>387.5</v>
      </c>
      <c r="I368">
        <v>129.49747383594499</v>
      </c>
      <c r="J368">
        <v>0.87104759820287803</v>
      </c>
      <c r="K368">
        <v>0.29037483619145898</v>
      </c>
      <c r="L368">
        <v>0.67391304347826098</v>
      </c>
      <c r="M368" t="s">
        <v>959</v>
      </c>
      <c r="N368" t="s">
        <v>18</v>
      </c>
      <c r="O368" t="s">
        <v>19</v>
      </c>
      <c r="P368" s="1">
        <v>0.85565081986154401</v>
      </c>
      <c r="Q368" t="s">
        <v>20</v>
      </c>
    </row>
    <row r="369" spans="1:17" x14ac:dyDescent="0.35">
      <c r="A369">
        <v>366</v>
      </c>
      <c r="B369">
        <v>761</v>
      </c>
      <c r="C369" t="s">
        <v>1534</v>
      </c>
      <c r="D369">
        <v>105</v>
      </c>
      <c r="E369">
        <v>153</v>
      </c>
      <c r="F369">
        <v>124.69738545806899</v>
      </c>
      <c r="G369">
        <v>0.68949767760625802</v>
      </c>
      <c r="H369">
        <v>12212.5</v>
      </c>
      <c r="I369">
        <v>435.06096303462999</v>
      </c>
      <c r="J369">
        <v>0.77372467735203099</v>
      </c>
      <c r="K369">
        <v>0.81080087191178096</v>
      </c>
      <c r="L369">
        <v>0.95596868884540098</v>
      </c>
      <c r="M369" t="s">
        <v>959</v>
      </c>
      <c r="N369" t="s">
        <v>18</v>
      </c>
      <c r="O369" t="s">
        <v>19</v>
      </c>
      <c r="P369" s="1">
        <v>0.85557560283611001</v>
      </c>
      <c r="Q369" t="s">
        <v>20</v>
      </c>
    </row>
    <row r="370" spans="1:17" x14ac:dyDescent="0.35">
      <c r="A370">
        <v>367</v>
      </c>
      <c r="B370">
        <v>908</v>
      </c>
      <c r="C370" t="s">
        <v>2101</v>
      </c>
      <c r="D370">
        <v>187</v>
      </c>
      <c r="E370">
        <v>73</v>
      </c>
      <c r="F370">
        <v>108.52403323135501</v>
      </c>
      <c r="G370">
        <v>2.56521736850069</v>
      </c>
      <c r="H370">
        <v>9250</v>
      </c>
      <c r="I370">
        <v>484.55843687057501</v>
      </c>
      <c r="J370">
        <v>0.647811887686215</v>
      </c>
      <c r="K370">
        <v>0.49506164138716302</v>
      </c>
      <c r="L370">
        <v>0.86956521739130399</v>
      </c>
      <c r="M370" t="s">
        <v>959</v>
      </c>
      <c r="N370" t="s">
        <v>18</v>
      </c>
      <c r="O370" t="s">
        <v>19</v>
      </c>
      <c r="P370" s="1">
        <v>0.85548967674909004</v>
      </c>
      <c r="Q370" t="s">
        <v>20</v>
      </c>
    </row>
    <row r="371" spans="1:17" x14ac:dyDescent="0.35">
      <c r="A371">
        <v>368</v>
      </c>
      <c r="B371">
        <v>2357</v>
      </c>
      <c r="C371" t="s">
        <v>2398</v>
      </c>
      <c r="D371">
        <v>22</v>
      </c>
      <c r="E371">
        <v>36</v>
      </c>
      <c r="F371">
        <v>27.350104799285699</v>
      </c>
      <c r="G371">
        <v>0.62500005831002103</v>
      </c>
      <c r="H371">
        <v>587.5</v>
      </c>
      <c r="I371">
        <v>99.497473835945101</v>
      </c>
      <c r="J371">
        <v>0.78901673446863196</v>
      </c>
      <c r="K371">
        <v>0.74575062498150302</v>
      </c>
      <c r="L371">
        <v>0.92156862745098</v>
      </c>
      <c r="M371" t="s">
        <v>959</v>
      </c>
      <c r="N371" t="s">
        <v>18</v>
      </c>
      <c r="O371" t="s">
        <v>19</v>
      </c>
      <c r="P371" s="1">
        <v>0.85537550743282897</v>
      </c>
      <c r="Q371" t="s">
        <v>20</v>
      </c>
    </row>
    <row r="372" spans="1:17" x14ac:dyDescent="0.35">
      <c r="A372">
        <v>369</v>
      </c>
      <c r="B372">
        <v>1418</v>
      </c>
      <c r="C372" t="s">
        <v>2023</v>
      </c>
      <c r="D372">
        <v>60</v>
      </c>
      <c r="E372">
        <v>85</v>
      </c>
      <c r="F372">
        <v>69.213898799779003</v>
      </c>
      <c r="G372">
        <v>0.70588235294117696</v>
      </c>
      <c r="H372">
        <v>3762.5</v>
      </c>
      <c r="I372">
        <v>264.35028612613701</v>
      </c>
      <c r="J372">
        <v>0.68262777944429898</v>
      </c>
      <c r="K372">
        <v>0.67659191369582605</v>
      </c>
      <c r="L372">
        <v>0.90119760479041899</v>
      </c>
      <c r="M372" t="s">
        <v>959</v>
      </c>
      <c r="N372" t="s">
        <v>18</v>
      </c>
      <c r="O372" t="s">
        <v>19</v>
      </c>
      <c r="P372" s="1">
        <v>0.85536392333118705</v>
      </c>
      <c r="Q372" t="s">
        <v>20</v>
      </c>
    </row>
    <row r="373" spans="1:17" x14ac:dyDescent="0.35">
      <c r="A373">
        <v>370</v>
      </c>
      <c r="B373">
        <v>912</v>
      </c>
      <c r="C373" t="s">
        <v>844</v>
      </c>
      <c r="D373">
        <v>154</v>
      </c>
      <c r="E373">
        <v>86</v>
      </c>
      <c r="F373">
        <v>108.23032759612001</v>
      </c>
      <c r="G373">
        <v>1.78523468131554</v>
      </c>
      <c r="H373">
        <v>9200</v>
      </c>
      <c r="I373">
        <v>413.84775996208202</v>
      </c>
      <c r="J373">
        <v>0.59373201000144804</v>
      </c>
      <c r="K373">
        <v>0.67501974055833103</v>
      </c>
      <c r="L373">
        <v>0.916562889165629</v>
      </c>
      <c r="M373" t="s">
        <v>959</v>
      </c>
      <c r="N373" t="s">
        <v>18</v>
      </c>
      <c r="O373" t="s">
        <v>19</v>
      </c>
      <c r="P373" s="1">
        <v>0.85533605376336197</v>
      </c>
      <c r="Q373" t="s">
        <v>20</v>
      </c>
    </row>
    <row r="374" spans="1:17" x14ac:dyDescent="0.35">
      <c r="A374">
        <v>371</v>
      </c>
      <c r="B374">
        <v>1823</v>
      </c>
      <c r="C374" t="s">
        <v>2577</v>
      </c>
      <c r="D374">
        <v>45</v>
      </c>
      <c r="E374">
        <v>45</v>
      </c>
      <c r="F374">
        <v>45.661031027604203</v>
      </c>
      <c r="G374">
        <v>1</v>
      </c>
      <c r="H374">
        <v>1637.5</v>
      </c>
      <c r="I374">
        <v>153.63960921764399</v>
      </c>
      <c r="J374">
        <v>0.61054875708358902</v>
      </c>
      <c r="K374">
        <v>0.871735605733438</v>
      </c>
      <c r="L374">
        <v>0.96323529411764697</v>
      </c>
      <c r="M374" t="s">
        <v>959</v>
      </c>
      <c r="N374" t="s">
        <v>18</v>
      </c>
      <c r="O374" t="s">
        <v>19</v>
      </c>
      <c r="P374" s="1">
        <v>0.85530694176034805</v>
      </c>
      <c r="Q374" t="s">
        <v>20</v>
      </c>
    </row>
    <row r="375" spans="1:17" x14ac:dyDescent="0.35">
      <c r="A375">
        <v>372</v>
      </c>
      <c r="B375">
        <v>221</v>
      </c>
      <c r="C375" t="s">
        <v>189</v>
      </c>
      <c r="D375">
        <v>454</v>
      </c>
      <c r="E375">
        <v>226</v>
      </c>
      <c r="F375">
        <v>251.20695638444499</v>
      </c>
      <c r="G375">
        <v>2.0137188224151599</v>
      </c>
      <c r="H375">
        <v>49562.5</v>
      </c>
      <c r="I375">
        <v>1545.89356601238</v>
      </c>
      <c r="J375">
        <v>0.50561611715692301</v>
      </c>
      <c r="K375">
        <v>0.26061768897862803</v>
      </c>
      <c r="L375">
        <v>0.58515348288075597</v>
      </c>
      <c r="M375" t="s">
        <v>959</v>
      </c>
      <c r="N375" t="s">
        <v>18</v>
      </c>
      <c r="O375" t="s">
        <v>19</v>
      </c>
      <c r="P375" s="1">
        <v>0.85525916120384105</v>
      </c>
      <c r="Q375" t="s">
        <v>20</v>
      </c>
    </row>
    <row r="376" spans="1:17" x14ac:dyDescent="0.35">
      <c r="A376">
        <v>373</v>
      </c>
      <c r="B376">
        <v>2030</v>
      </c>
      <c r="C376" t="s">
        <v>1548</v>
      </c>
      <c r="D376">
        <v>55</v>
      </c>
      <c r="E376">
        <v>36</v>
      </c>
      <c r="F376">
        <v>36.996385101659598</v>
      </c>
      <c r="G376">
        <v>1.5384616198466701</v>
      </c>
      <c r="H376">
        <v>1075</v>
      </c>
      <c r="I376">
        <v>160.71067690849301</v>
      </c>
      <c r="J376">
        <v>0.76670741354757399</v>
      </c>
      <c r="K376">
        <v>0.52303273108029902</v>
      </c>
      <c r="L376">
        <v>0.79629629629629595</v>
      </c>
      <c r="M376" t="s">
        <v>959</v>
      </c>
      <c r="N376" t="s">
        <v>18</v>
      </c>
      <c r="O376" t="s">
        <v>19</v>
      </c>
      <c r="P376" s="1">
        <v>0.85523573855997803</v>
      </c>
      <c r="Q376" t="s">
        <v>20</v>
      </c>
    </row>
    <row r="377" spans="1:17" x14ac:dyDescent="0.35">
      <c r="A377">
        <v>374</v>
      </c>
      <c r="B377">
        <v>312</v>
      </c>
      <c r="C377" t="s">
        <v>172</v>
      </c>
      <c r="D377">
        <v>173</v>
      </c>
      <c r="E377">
        <v>340</v>
      </c>
      <c r="F377">
        <v>215.207082689538</v>
      </c>
      <c r="G377">
        <v>0.50852644702946104</v>
      </c>
      <c r="H377">
        <v>36375</v>
      </c>
      <c r="I377">
        <v>976.69046759605396</v>
      </c>
      <c r="J377">
        <v>0.85590640699155596</v>
      </c>
      <c r="K377">
        <v>0.479180314114725</v>
      </c>
      <c r="L377">
        <v>0.81103678929765899</v>
      </c>
      <c r="M377" t="s">
        <v>959</v>
      </c>
      <c r="N377" t="s">
        <v>18</v>
      </c>
      <c r="O377" t="s">
        <v>19</v>
      </c>
      <c r="P377" s="1">
        <v>0.85514744289341804</v>
      </c>
      <c r="Q377" t="s">
        <v>20</v>
      </c>
    </row>
    <row r="378" spans="1:17" x14ac:dyDescent="0.35">
      <c r="A378">
        <v>375</v>
      </c>
      <c r="B378">
        <v>681</v>
      </c>
      <c r="C378" t="s">
        <v>803</v>
      </c>
      <c r="D378">
        <v>156</v>
      </c>
      <c r="E378">
        <v>120</v>
      </c>
      <c r="F378">
        <v>134.69841688927201</v>
      </c>
      <c r="G378">
        <v>1.29411765639238</v>
      </c>
      <c r="H378">
        <v>14250</v>
      </c>
      <c r="I378">
        <v>464.55843687057501</v>
      </c>
      <c r="J378">
        <v>0.599410471883839</v>
      </c>
      <c r="K378">
        <v>0.82974381708854505</v>
      </c>
      <c r="L378">
        <v>0.97021276595744699</v>
      </c>
      <c r="M378" t="s">
        <v>959</v>
      </c>
      <c r="N378" t="s">
        <v>18</v>
      </c>
      <c r="O378" t="s">
        <v>19</v>
      </c>
      <c r="P378" s="1">
        <v>0.85494284584119296</v>
      </c>
      <c r="Q378" t="s">
        <v>20</v>
      </c>
    </row>
    <row r="379" spans="1:17" x14ac:dyDescent="0.35">
      <c r="A379">
        <v>376</v>
      </c>
      <c r="B379">
        <v>227</v>
      </c>
      <c r="C379" t="s">
        <v>268</v>
      </c>
      <c r="D379">
        <v>220</v>
      </c>
      <c r="E379">
        <v>285</v>
      </c>
      <c r="F379">
        <v>248.051004834342</v>
      </c>
      <c r="G379">
        <v>0.77192982456140302</v>
      </c>
      <c r="H379">
        <v>48325</v>
      </c>
      <c r="I379">
        <v>863.55338454246498</v>
      </c>
      <c r="J379">
        <v>0.58118590678507898</v>
      </c>
      <c r="K379">
        <v>0.81433545809639096</v>
      </c>
      <c r="L379">
        <v>0.97404887881078395</v>
      </c>
      <c r="M379" t="s">
        <v>959</v>
      </c>
      <c r="N379" t="s">
        <v>18</v>
      </c>
      <c r="O379" t="s">
        <v>19</v>
      </c>
      <c r="P379" s="1">
        <v>0.854892287100946</v>
      </c>
      <c r="Q379" t="s">
        <v>20</v>
      </c>
    </row>
    <row r="380" spans="1:17" x14ac:dyDescent="0.35">
      <c r="A380">
        <v>377</v>
      </c>
      <c r="B380">
        <v>1933</v>
      </c>
      <c r="C380" t="s">
        <v>2275</v>
      </c>
      <c r="D380">
        <v>55</v>
      </c>
      <c r="E380">
        <v>30</v>
      </c>
      <c r="F380">
        <v>40.488219445247601</v>
      </c>
      <c r="G380">
        <v>1.8333333333333299</v>
      </c>
      <c r="H380">
        <v>1287.5</v>
      </c>
      <c r="I380">
        <v>149.49747383594499</v>
      </c>
      <c r="J380">
        <v>0.74250878775579598</v>
      </c>
      <c r="K380">
        <v>0.72391803014928102</v>
      </c>
      <c r="L380">
        <v>0.93636363636363595</v>
      </c>
      <c r="M380" t="s">
        <v>959</v>
      </c>
      <c r="N380" t="s">
        <v>18</v>
      </c>
      <c r="O380" t="s">
        <v>19</v>
      </c>
      <c r="P380" s="1">
        <v>0.85481160696998104</v>
      </c>
      <c r="Q380" t="s">
        <v>20</v>
      </c>
    </row>
    <row r="381" spans="1:17" x14ac:dyDescent="0.35">
      <c r="A381">
        <v>378</v>
      </c>
      <c r="B381">
        <v>2256</v>
      </c>
      <c r="C381" t="s">
        <v>2427</v>
      </c>
      <c r="D381">
        <v>65</v>
      </c>
      <c r="E381">
        <v>29</v>
      </c>
      <c r="F381">
        <v>30.1194816626018</v>
      </c>
      <c r="G381">
        <v>2.2307691676780901</v>
      </c>
      <c r="H381">
        <v>712.5</v>
      </c>
      <c r="I381">
        <v>181.92387998104101</v>
      </c>
      <c r="J381">
        <v>0.46332883053225898</v>
      </c>
      <c r="K381">
        <v>0.27052992554296701</v>
      </c>
      <c r="L381">
        <v>0.53773584905660399</v>
      </c>
      <c r="M381" t="s">
        <v>959</v>
      </c>
      <c r="N381" t="s">
        <v>18</v>
      </c>
      <c r="O381" t="s">
        <v>19</v>
      </c>
      <c r="P381" s="1">
        <v>0.85465268829808105</v>
      </c>
      <c r="Q381" t="s">
        <v>20</v>
      </c>
    </row>
    <row r="382" spans="1:17" x14ac:dyDescent="0.35">
      <c r="A382">
        <v>379</v>
      </c>
      <c r="B382">
        <v>1433</v>
      </c>
      <c r="C382" t="s">
        <v>2444</v>
      </c>
      <c r="D382">
        <v>85</v>
      </c>
      <c r="E382">
        <v>63</v>
      </c>
      <c r="F382">
        <v>67.820187668243605</v>
      </c>
      <c r="G382">
        <v>1.3571428353828501</v>
      </c>
      <c r="H382">
        <v>3612.5</v>
      </c>
      <c r="I382">
        <v>264.35028612613701</v>
      </c>
      <c r="J382">
        <v>0.67908618439272606</v>
      </c>
      <c r="K382">
        <v>0.64961814969466303</v>
      </c>
      <c r="L382">
        <v>0.860119047619048</v>
      </c>
      <c r="M382" t="s">
        <v>959</v>
      </c>
      <c r="N382" t="s">
        <v>18</v>
      </c>
      <c r="O382" t="s">
        <v>19</v>
      </c>
      <c r="P382" s="1">
        <v>0.85464956405064396</v>
      </c>
      <c r="Q382" t="s">
        <v>20</v>
      </c>
    </row>
    <row r="383" spans="1:17" x14ac:dyDescent="0.35">
      <c r="A383">
        <v>380</v>
      </c>
      <c r="B383">
        <v>2381</v>
      </c>
      <c r="C383" t="s">
        <v>1779</v>
      </c>
      <c r="D383">
        <v>22</v>
      </c>
      <c r="E383">
        <v>34</v>
      </c>
      <c r="F383">
        <v>26.462837142006101</v>
      </c>
      <c r="G383">
        <v>0.66666673774936003</v>
      </c>
      <c r="H383">
        <v>550</v>
      </c>
      <c r="I383">
        <v>92.426406145095797</v>
      </c>
      <c r="J383">
        <v>0.69513096440611499</v>
      </c>
      <c r="K383">
        <v>0.80905942314905499</v>
      </c>
      <c r="L383">
        <v>0.93617021276595702</v>
      </c>
      <c r="M383" t="s">
        <v>959</v>
      </c>
      <c r="N383" t="s">
        <v>18</v>
      </c>
      <c r="O383" t="s">
        <v>19</v>
      </c>
      <c r="P383" s="1">
        <v>0.85433653394698905</v>
      </c>
      <c r="Q383" t="s">
        <v>20</v>
      </c>
    </row>
    <row r="384" spans="1:17" x14ac:dyDescent="0.35">
      <c r="A384">
        <v>381</v>
      </c>
      <c r="B384">
        <v>1521</v>
      </c>
      <c r="C384" t="s">
        <v>1763</v>
      </c>
      <c r="D384">
        <v>60</v>
      </c>
      <c r="E384">
        <v>67</v>
      </c>
      <c r="F384">
        <v>62.698700898581698</v>
      </c>
      <c r="G384">
        <v>0.89473692803347504</v>
      </c>
      <c r="H384">
        <v>3087.5</v>
      </c>
      <c r="I384">
        <v>220.208150744438</v>
      </c>
      <c r="J384">
        <v>0.71301093358810896</v>
      </c>
      <c r="K384">
        <v>0.80011064896032602</v>
      </c>
      <c r="L384">
        <v>0.932075471698113</v>
      </c>
      <c r="M384" t="s">
        <v>959</v>
      </c>
      <c r="N384" t="s">
        <v>18</v>
      </c>
      <c r="O384" t="s">
        <v>19</v>
      </c>
      <c r="P384" s="1">
        <v>0.85424976101817796</v>
      </c>
      <c r="Q384" t="s">
        <v>20</v>
      </c>
    </row>
    <row r="385" spans="1:17" x14ac:dyDescent="0.35">
      <c r="A385">
        <v>382</v>
      </c>
      <c r="B385">
        <v>2526</v>
      </c>
      <c r="C385" t="s">
        <v>680</v>
      </c>
      <c r="D385">
        <v>18</v>
      </c>
      <c r="E385">
        <v>28</v>
      </c>
      <c r="F385">
        <v>22.917489221187701</v>
      </c>
      <c r="G385">
        <v>0.625000021073426</v>
      </c>
      <c r="H385">
        <v>412.5</v>
      </c>
      <c r="I385">
        <v>83.639609217643695</v>
      </c>
      <c r="J385">
        <v>0.770619192361224</v>
      </c>
      <c r="K385">
        <v>0.74098570011267895</v>
      </c>
      <c r="L385">
        <v>0.94285714285714295</v>
      </c>
      <c r="M385" t="s">
        <v>959</v>
      </c>
      <c r="N385" t="s">
        <v>18</v>
      </c>
      <c r="O385" t="s">
        <v>19</v>
      </c>
      <c r="P385" s="1">
        <v>0.854223045993593</v>
      </c>
      <c r="Q385" t="s">
        <v>20</v>
      </c>
    </row>
    <row r="386" spans="1:17" x14ac:dyDescent="0.35">
      <c r="A386">
        <v>383</v>
      </c>
      <c r="B386">
        <v>2125</v>
      </c>
      <c r="C386" t="s">
        <v>1847</v>
      </c>
      <c r="D386">
        <v>34</v>
      </c>
      <c r="E386">
        <v>39</v>
      </c>
      <c r="F386">
        <v>34.085643379153602</v>
      </c>
      <c r="G386">
        <v>0.87499998480373797</v>
      </c>
      <c r="H386">
        <v>912.5</v>
      </c>
      <c r="I386">
        <v>127.78174459934201</v>
      </c>
      <c r="J386">
        <v>0.63654363374638201</v>
      </c>
      <c r="K386">
        <v>0.702271607837611</v>
      </c>
      <c r="L386">
        <v>0.89024390243902396</v>
      </c>
      <c r="M386" t="s">
        <v>959</v>
      </c>
      <c r="N386" t="s">
        <v>18</v>
      </c>
      <c r="O386" t="s">
        <v>19</v>
      </c>
      <c r="P386" s="1">
        <v>0.85395654076673999</v>
      </c>
      <c r="Q386" t="s">
        <v>20</v>
      </c>
    </row>
    <row r="387" spans="1:17" x14ac:dyDescent="0.35">
      <c r="A387">
        <v>384</v>
      </c>
      <c r="B387">
        <v>2505</v>
      </c>
      <c r="C387" t="s">
        <v>2578</v>
      </c>
      <c r="D387">
        <v>20</v>
      </c>
      <c r="E387">
        <v>25</v>
      </c>
      <c r="F387">
        <v>23.262132458406398</v>
      </c>
      <c r="G387">
        <v>0.8</v>
      </c>
      <c r="H387">
        <v>425</v>
      </c>
      <c r="I387">
        <v>78.284270763397203</v>
      </c>
      <c r="J387">
        <v>0.54176970093608001</v>
      </c>
      <c r="K387">
        <v>0.87146464638290599</v>
      </c>
      <c r="L387">
        <v>0.97142857142857097</v>
      </c>
      <c r="M387" t="s">
        <v>959</v>
      </c>
      <c r="N387" t="s">
        <v>18</v>
      </c>
      <c r="O387" t="s">
        <v>19</v>
      </c>
      <c r="P387" s="1">
        <v>0.85393268171474201</v>
      </c>
      <c r="Q387" t="s">
        <v>20</v>
      </c>
    </row>
    <row r="388" spans="1:17" x14ac:dyDescent="0.35">
      <c r="A388">
        <v>385</v>
      </c>
      <c r="B388">
        <v>2518</v>
      </c>
      <c r="C388" t="s">
        <v>2579</v>
      </c>
      <c r="D388">
        <v>25</v>
      </c>
      <c r="E388">
        <v>25</v>
      </c>
      <c r="F388">
        <v>22.917489221187701</v>
      </c>
      <c r="G388">
        <v>1</v>
      </c>
      <c r="H388">
        <v>412.5</v>
      </c>
      <c r="I388">
        <v>85.355338454246507</v>
      </c>
      <c r="J388">
        <v>0.63142758989256198</v>
      </c>
      <c r="K388">
        <v>0.71149596156503203</v>
      </c>
      <c r="L388">
        <v>0.91666666666666696</v>
      </c>
      <c r="M388" t="s">
        <v>959</v>
      </c>
      <c r="N388" t="s">
        <v>18</v>
      </c>
      <c r="O388" t="s">
        <v>19</v>
      </c>
      <c r="P388" s="1">
        <v>0.85392961069314299</v>
      </c>
      <c r="Q388" t="s">
        <v>20</v>
      </c>
    </row>
    <row r="389" spans="1:17" x14ac:dyDescent="0.35">
      <c r="A389">
        <v>386</v>
      </c>
      <c r="B389">
        <v>158</v>
      </c>
      <c r="C389" t="s">
        <v>223</v>
      </c>
      <c r="D389">
        <v>331</v>
      </c>
      <c r="E389">
        <v>393</v>
      </c>
      <c r="F389">
        <v>301.88097060666001</v>
      </c>
      <c r="G389">
        <v>0.84351714496939401</v>
      </c>
      <c r="H389">
        <v>71575</v>
      </c>
      <c r="I389">
        <v>1855.8073413371999</v>
      </c>
      <c r="J389">
        <v>0.60522378579924596</v>
      </c>
      <c r="K389">
        <v>0.26115926875316198</v>
      </c>
      <c r="L389">
        <v>0.69854824935952198</v>
      </c>
      <c r="M389" t="s">
        <v>959</v>
      </c>
      <c r="N389" t="s">
        <v>18</v>
      </c>
      <c r="O389" t="s">
        <v>19</v>
      </c>
      <c r="P389" s="1">
        <v>0.85388809858376402</v>
      </c>
      <c r="Q389" t="s">
        <v>20</v>
      </c>
    </row>
    <row r="390" spans="1:17" x14ac:dyDescent="0.35">
      <c r="A390">
        <v>387</v>
      </c>
      <c r="B390">
        <v>2441</v>
      </c>
      <c r="C390" t="s">
        <v>1287</v>
      </c>
      <c r="D390">
        <v>35</v>
      </c>
      <c r="E390">
        <v>20</v>
      </c>
      <c r="F390">
        <v>25.231325220201601</v>
      </c>
      <c r="G390">
        <v>1.75</v>
      </c>
      <c r="H390">
        <v>500</v>
      </c>
      <c r="I390">
        <v>92.426406145095797</v>
      </c>
      <c r="J390">
        <v>0.66033873504365403</v>
      </c>
      <c r="K390">
        <v>0.73550856649914098</v>
      </c>
      <c r="L390">
        <v>0.93023255813953498</v>
      </c>
      <c r="M390" t="s">
        <v>959</v>
      </c>
      <c r="N390" t="s">
        <v>18</v>
      </c>
      <c r="O390" t="s">
        <v>19</v>
      </c>
      <c r="P390" s="1">
        <v>0.85382005960551499</v>
      </c>
      <c r="Q390" t="s">
        <v>20</v>
      </c>
    </row>
    <row r="391" spans="1:17" x14ac:dyDescent="0.35">
      <c r="A391">
        <v>388</v>
      </c>
      <c r="B391">
        <v>881</v>
      </c>
      <c r="C391" t="s">
        <v>406</v>
      </c>
      <c r="D391">
        <v>106</v>
      </c>
      <c r="E391">
        <v>160</v>
      </c>
      <c r="F391">
        <v>111.632576088234</v>
      </c>
      <c r="G391">
        <v>0.66421208456049496</v>
      </c>
      <c r="H391">
        <v>9787.5</v>
      </c>
      <c r="I391">
        <v>533.34523379802704</v>
      </c>
      <c r="J391">
        <v>0.82845513203650301</v>
      </c>
      <c r="K391">
        <v>0.43237920859828</v>
      </c>
      <c r="L391">
        <v>0.755791505791506</v>
      </c>
      <c r="M391" t="s">
        <v>959</v>
      </c>
      <c r="N391" t="s">
        <v>18</v>
      </c>
      <c r="O391" t="s">
        <v>19</v>
      </c>
      <c r="P391" s="1">
        <v>0.85380232713354298</v>
      </c>
      <c r="Q391" t="s">
        <v>20</v>
      </c>
    </row>
    <row r="392" spans="1:17" x14ac:dyDescent="0.35">
      <c r="A392">
        <v>389</v>
      </c>
      <c r="B392">
        <v>2559</v>
      </c>
      <c r="C392" t="s">
        <v>2580</v>
      </c>
      <c r="D392">
        <v>20</v>
      </c>
      <c r="E392">
        <v>34</v>
      </c>
      <c r="F392">
        <v>22.212166116452401</v>
      </c>
      <c r="G392">
        <v>0.60000005686615498</v>
      </c>
      <c r="H392">
        <v>387.5</v>
      </c>
      <c r="I392">
        <v>93.639609217643695</v>
      </c>
      <c r="J392">
        <v>0.78050288735298201</v>
      </c>
      <c r="K392">
        <v>0.55534438565489497</v>
      </c>
      <c r="L392">
        <v>0.81578947368421095</v>
      </c>
      <c r="M392" t="s">
        <v>959</v>
      </c>
      <c r="N392" t="s">
        <v>18</v>
      </c>
      <c r="O392" t="s">
        <v>19</v>
      </c>
      <c r="P392" s="1">
        <v>0.85377589749058103</v>
      </c>
      <c r="Q392" t="s">
        <v>20</v>
      </c>
    </row>
    <row r="393" spans="1:17" x14ac:dyDescent="0.35">
      <c r="A393">
        <v>390</v>
      </c>
      <c r="B393">
        <v>515</v>
      </c>
      <c r="C393" t="s">
        <v>306</v>
      </c>
      <c r="D393">
        <v>127</v>
      </c>
      <c r="E393">
        <v>259</v>
      </c>
      <c r="F393">
        <v>163.80941183367199</v>
      </c>
      <c r="G393">
        <v>0.48800596217047798</v>
      </c>
      <c r="H393">
        <v>21075</v>
      </c>
      <c r="I393">
        <v>733.55338454246498</v>
      </c>
      <c r="J393">
        <v>0.86185907182029298</v>
      </c>
      <c r="K393">
        <v>0.49216870685511099</v>
      </c>
      <c r="L393">
        <v>0.83672456575682397</v>
      </c>
      <c r="M393" t="s">
        <v>959</v>
      </c>
      <c r="N393" t="s">
        <v>18</v>
      </c>
      <c r="O393" t="s">
        <v>19</v>
      </c>
      <c r="P393" s="1">
        <v>0.85369283082470604</v>
      </c>
      <c r="Q393" t="s">
        <v>20</v>
      </c>
    </row>
    <row r="394" spans="1:17" x14ac:dyDescent="0.35">
      <c r="A394">
        <v>391</v>
      </c>
      <c r="B394">
        <v>1772</v>
      </c>
      <c r="C394" t="s">
        <v>2476</v>
      </c>
      <c r="D394">
        <v>44</v>
      </c>
      <c r="E394">
        <v>68</v>
      </c>
      <c r="F394">
        <v>47.873073648171903</v>
      </c>
      <c r="G394">
        <v>0.65599998030492901</v>
      </c>
      <c r="H394">
        <v>1800</v>
      </c>
      <c r="I394">
        <v>194.85281229019199</v>
      </c>
      <c r="J394">
        <v>0.81622413775979197</v>
      </c>
      <c r="K394">
        <v>0.59575680605903003</v>
      </c>
      <c r="L394">
        <v>0.84210526315789502</v>
      </c>
      <c r="M394" t="s">
        <v>959</v>
      </c>
      <c r="N394" t="s">
        <v>18</v>
      </c>
      <c r="O394" t="s">
        <v>19</v>
      </c>
      <c r="P394" s="1">
        <v>0.85362210849664799</v>
      </c>
      <c r="Q394" t="s">
        <v>20</v>
      </c>
    </row>
    <row r="395" spans="1:17" x14ac:dyDescent="0.35">
      <c r="A395">
        <v>392</v>
      </c>
      <c r="B395">
        <v>2040</v>
      </c>
      <c r="C395" t="s">
        <v>2148</v>
      </c>
      <c r="D395">
        <v>42</v>
      </c>
      <c r="E395">
        <v>32</v>
      </c>
      <c r="F395">
        <v>36.780660900548099</v>
      </c>
      <c r="G395">
        <v>1.3333334332369899</v>
      </c>
      <c r="H395">
        <v>1062.5</v>
      </c>
      <c r="I395">
        <v>127.78174459934201</v>
      </c>
      <c r="J395">
        <v>0.61457471928999496</v>
      </c>
      <c r="K395">
        <v>0.81771351597530095</v>
      </c>
      <c r="L395">
        <v>0.96590909090909105</v>
      </c>
      <c r="M395" t="s">
        <v>959</v>
      </c>
      <c r="N395" t="s">
        <v>18</v>
      </c>
      <c r="O395" t="s">
        <v>19</v>
      </c>
      <c r="P395" s="1">
        <v>0.85354949392490298</v>
      </c>
      <c r="Q395" t="s">
        <v>20</v>
      </c>
    </row>
    <row r="396" spans="1:17" x14ac:dyDescent="0.35">
      <c r="A396">
        <v>393</v>
      </c>
      <c r="B396">
        <v>2014</v>
      </c>
      <c r="C396" t="s">
        <v>2301</v>
      </c>
      <c r="D396">
        <v>38</v>
      </c>
      <c r="E396">
        <v>36</v>
      </c>
      <c r="F396">
        <v>37.636139460867497</v>
      </c>
      <c r="G396">
        <v>1.06249994585498</v>
      </c>
      <c r="H396">
        <v>1112.5</v>
      </c>
      <c r="I396">
        <v>133.63960921764399</v>
      </c>
      <c r="J396">
        <v>0.616345099320598</v>
      </c>
      <c r="K396">
        <v>0.78277958310885198</v>
      </c>
      <c r="L396">
        <v>0.92708333333333304</v>
      </c>
      <c r="M396" t="s">
        <v>959</v>
      </c>
      <c r="N396" t="s">
        <v>18</v>
      </c>
      <c r="O396" t="s">
        <v>19</v>
      </c>
      <c r="P396" s="1">
        <v>0.85336975149920502</v>
      </c>
      <c r="Q396" t="s">
        <v>20</v>
      </c>
    </row>
    <row r="397" spans="1:17" x14ac:dyDescent="0.35">
      <c r="A397">
        <v>394</v>
      </c>
      <c r="B397">
        <v>1174</v>
      </c>
      <c r="C397" t="s">
        <v>2035</v>
      </c>
      <c r="D397">
        <v>120</v>
      </c>
      <c r="E397">
        <v>80</v>
      </c>
      <c r="F397">
        <v>86.488625410045003</v>
      </c>
      <c r="G397">
        <v>1.5</v>
      </c>
      <c r="H397">
        <v>5875</v>
      </c>
      <c r="I397">
        <v>359.70562458038302</v>
      </c>
      <c r="J397">
        <v>0.82041602138207903</v>
      </c>
      <c r="K397">
        <v>0.57058884561824097</v>
      </c>
      <c r="L397">
        <v>0.867158671586716</v>
      </c>
      <c r="M397" t="s">
        <v>959</v>
      </c>
      <c r="N397" t="s">
        <v>18</v>
      </c>
      <c r="O397" t="s">
        <v>19</v>
      </c>
      <c r="P397" s="1">
        <v>0.85332955971253699</v>
      </c>
      <c r="Q397" t="s">
        <v>20</v>
      </c>
    </row>
    <row r="398" spans="1:17" x14ac:dyDescent="0.35">
      <c r="A398">
        <v>395</v>
      </c>
      <c r="B398">
        <v>2424</v>
      </c>
      <c r="C398" t="s">
        <v>2581</v>
      </c>
      <c r="D398">
        <v>30</v>
      </c>
      <c r="E398">
        <v>25</v>
      </c>
      <c r="F398">
        <v>25.5447698497515</v>
      </c>
      <c r="G398">
        <v>1.2</v>
      </c>
      <c r="H398">
        <v>512.5</v>
      </c>
      <c r="I398">
        <v>95.355338454246507</v>
      </c>
      <c r="J398">
        <v>0.31550580475197998</v>
      </c>
      <c r="K398">
        <v>0.70829423961691296</v>
      </c>
      <c r="L398">
        <v>0.97619047619047605</v>
      </c>
      <c r="M398" t="s">
        <v>959</v>
      </c>
      <c r="N398" t="s">
        <v>18</v>
      </c>
      <c r="O398" t="s">
        <v>19</v>
      </c>
      <c r="P398" s="1">
        <v>0.853224825068849</v>
      </c>
      <c r="Q398" t="s">
        <v>20</v>
      </c>
    </row>
    <row r="399" spans="1:17" x14ac:dyDescent="0.35">
      <c r="A399">
        <v>396</v>
      </c>
      <c r="B399">
        <v>542</v>
      </c>
      <c r="C399" t="s">
        <v>2228</v>
      </c>
      <c r="D399">
        <v>201</v>
      </c>
      <c r="E399">
        <v>139</v>
      </c>
      <c r="F399">
        <v>158.82713395407399</v>
      </c>
      <c r="G399">
        <v>1.4516129121018999</v>
      </c>
      <c r="H399">
        <v>19812.5</v>
      </c>
      <c r="I399">
        <v>614.05591070651997</v>
      </c>
      <c r="J399">
        <v>0.63806106136907403</v>
      </c>
      <c r="K399">
        <v>0.660287858384771</v>
      </c>
      <c r="L399">
        <v>0.91249280368451402</v>
      </c>
      <c r="M399" t="s">
        <v>959</v>
      </c>
      <c r="N399" t="s">
        <v>18</v>
      </c>
      <c r="O399" t="s">
        <v>19</v>
      </c>
      <c r="P399" s="1">
        <v>0.85321095495555299</v>
      </c>
      <c r="Q399" t="s">
        <v>20</v>
      </c>
    </row>
    <row r="400" spans="1:17" x14ac:dyDescent="0.35">
      <c r="A400">
        <v>397</v>
      </c>
      <c r="B400">
        <v>2198</v>
      </c>
      <c r="C400" t="s">
        <v>2582</v>
      </c>
      <c r="D400">
        <v>30</v>
      </c>
      <c r="E400">
        <v>35</v>
      </c>
      <c r="F400">
        <v>31.6650618423356</v>
      </c>
      <c r="G400">
        <v>0.85714285714285698</v>
      </c>
      <c r="H400">
        <v>787.5</v>
      </c>
      <c r="I400">
        <v>109.497473835945</v>
      </c>
      <c r="J400">
        <v>0.52874114211461498</v>
      </c>
      <c r="K400">
        <v>0.82537674165727004</v>
      </c>
      <c r="L400">
        <v>0.95454545454545503</v>
      </c>
      <c r="M400" t="s">
        <v>959</v>
      </c>
      <c r="N400" t="s">
        <v>18</v>
      </c>
      <c r="O400" t="s">
        <v>19</v>
      </c>
      <c r="P400" s="1">
        <v>0.85298755773261303</v>
      </c>
      <c r="Q400" t="s">
        <v>20</v>
      </c>
    </row>
    <row r="401" spans="1:17" x14ac:dyDescent="0.35">
      <c r="A401">
        <v>398</v>
      </c>
      <c r="B401">
        <v>2152</v>
      </c>
      <c r="C401" t="s">
        <v>2453</v>
      </c>
      <c r="D401">
        <v>39</v>
      </c>
      <c r="E401">
        <v>33</v>
      </c>
      <c r="F401">
        <v>33.138634663094898</v>
      </c>
      <c r="G401">
        <v>1.1842105089863399</v>
      </c>
      <c r="H401">
        <v>862.5</v>
      </c>
      <c r="I401">
        <v>123.63960921764399</v>
      </c>
      <c r="J401">
        <v>0.50845373030747498</v>
      </c>
      <c r="K401">
        <v>0.70901221979145002</v>
      </c>
      <c r="L401">
        <v>0.873417721518987</v>
      </c>
      <c r="M401" t="s">
        <v>959</v>
      </c>
      <c r="N401" t="s">
        <v>18</v>
      </c>
      <c r="O401" t="s">
        <v>19</v>
      </c>
      <c r="P401" s="1">
        <v>0.85284777222617703</v>
      </c>
      <c r="Q401" t="s">
        <v>20</v>
      </c>
    </row>
    <row r="402" spans="1:17" x14ac:dyDescent="0.35">
      <c r="A402">
        <v>399</v>
      </c>
      <c r="B402">
        <v>2249</v>
      </c>
      <c r="C402" t="s">
        <v>1442</v>
      </c>
      <c r="D402">
        <v>22</v>
      </c>
      <c r="E402">
        <v>46</v>
      </c>
      <c r="F402">
        <v>30.1194816626018</v>
      </c>
      <c r="G402">
        <v>0.48148151199357597</v>
      </c>
      <c r="H402">
        <v>712.5</v>
      </c>
      <c r="I402">
        <v>123.63960921764399</v>
      </c>
      <c r="J402">
        <v>0.84329510898933202</v>
      </c>
      <c r="K402">
        <v>0.58570574678424103</v>
      </c>
      <c r="L402">
        <v>0.85074626865671599</v>
      </c>
      <c r="M402" t="s">
        <v>959</v>
      </c>
      <c r="N402" t="s">
        <v>18</v>
      </c>
      <c r="O402" t="s">
        <v>19</v>
      </c>
      <c r="P402" s="1">
        <v>0.85280897882281403</v>
      </c>
      <c r="Q402" t="s">
        <v>20</v>
      </c>
    </row>
    <row r="403" spans="1:17" x14ac:dyDescent="0.35">
      <c r="A403">
        <v>400</v>
      </c>
      <c r="B403">
        <v>1790</v>
      </c>
      <c r="C403" t="s">
        <v>835</v>
      </c>
      <c r="D403">
        <v>46</v>
      </c>
      <c r="E403">
        <v>49</v>
      </c>
      <c r="F403">
        <v>47.034601188671097</v>
      </c>
      <c r="G403">
        <v>0.92857153866932696</v>
      </c>
      <c r="H403">
        <v>1737.5</v>
      </c>
      <c r="I403">
        <v>161.92387998104101</v>
      </c>
      <c r="J403">
        <v>0.70010239023022203</v>
      </c>
      <c r="K403">
        <v>0.83274661073568301</v>
      </c>
      <c r="L403">
        <v>0.96527777777777801</v>
      </c>
      <c r="M403" t="s">
        <v>959</v>
      </c>
      <c r="N403" t="s">
        <v>18</v>
      </c>
      <c r="O403" t="s">
        <v>19</v>
      </c>
      <c r="P403" s="1">
        <v>0.85280548105606901</v>
      </c>
      <c r="Q403" t="s">
        <v>20</v>
      </c>
    </row>
    <row r="404" spans="1:17" x14ac:dyDescent="0.35">
      <c r="A404">
        <v>401</v>
      </c>
      <c r="B404">
        <v>2211</v>
      </c>
      <c r="C404" t="s">
        <v>1868</v>
      </c>
      <c r="D404">
        <v>21</v>
      </c>
      <c r="E404">
        <v>59</v>
      </c>
      <c r="F404">
        <v>31.412746571571098</v>
      </c>
      <c r="G404">
        <v>0.35000008104673502</v>
      </c>
      <c r="H404">
        <v>775</v>
      </c>
      <c r="I404">
        <v>136.56854152679401</v>
      </c>
      <c r="J404">
        <v>0.89474936787865</v>
      </c>
      <c r="K404">
        <v>0.52216796421676104</v>
      </c>
      <c r="L404">
        <v>0.88571428571428601</v>
      </c>
      <c r="M404" t="s">
        <v>959</v>
      </c>
      <c r="N404" t="s">
        <v>18</v>
      </c>
      <c r="O404" t="s">
        <v>19</v>
      </c>
      <c r="P404" s="1">
        <v>0.85263191520634396</v>
      </c>
      <c r="Q404" t="s">
        <v>20</v>
      </c>
    </row>
    <row r="405" spans="1:17" x14ac:dyDescent="0.35">
      <c r="A405">
        <v>402</v>
      </c>
      <c r="B405">
        <v>2269</v>
      </c>
      <c r="C405" t="s">
        <v>2583</v>
      </c>
      <c r="D405">
        <v>30</v>
      </c>
      <c r="E405">
        <v>30</v>
      </c>
      <c r="F405">
        <v>29.586351363515998</v>
      </c>
      <c r="G405">
        <v>1</v>
      </c>
      <c r="H405">
        <v>687.5</v>
      </c>
      <c r="I405">
        <v>105.355338454247</v>
      </c>
      <c r="J405">
        <v>0.60111058599117295</v>
      </c>
      <c r="K405">
        <v>0.778340220917351</v>
      </c>
      <c r="L405">
        <v>0.93220338983050799</v>
      </c>
      <c r="M405" t="s">
        <v>959</v>
      </c>
      <c r="N405" t="s">
        <v>18</v>
      </c>
      <c r="O405" t="s">
        <v>19</v>
      </c>
      <c r="P405" s="1">
        <v>0.85262473652274795</v>
      </c>
      <c r="Q405" t="s">
        <v>20</v>
      </c>
    </row>
    <row r="406" spans="1:17" x14ac:dyDescent="0.35">
      <c r="A406">
        <v>403</v>
      </c>
      <c r="B406">
        <v>1889</v>
      </c>
      <c r="C406" t="s">
        <v>1817</v>
      </c>
      <c r="D406">
        <v>33</v>
      </c>
      <c r="E406">
        <v>56</v>
      </c>
      <c r="F406">
        <v>42.2200824564475</v>
      </c>
      <c r="G406">
        <v>0.58536582577973295</v>
      </c>
      <c r="H406">
        <v>1400</v>
      </c>
      <c r="I406">
        <v>160.71067690849301</v>
      </c>
      <c r="J406">
        <v>0.78816497886079095</v>
      </c>
      <c r="K406">
        <v>0.68115890559294701</v>
      </c>
      <c r="L406">
        <v>0.88888888888888895</v>
      </c>
      <c r="M406" t="s">
        <v>959</v>
      </c>
      <c r="N406" t="s">
        <v>18</v>
      </c>
      <c r="O406" t="s">
        <v>19</v>
      </c>
      <c r="P406" s="1">
        <v>0.85259124924528096</v>
      </c>
      <c r="Q406" t="s">
        <v>20</v>
      </c>
    </row>
    <row r="407" spans="1:17" x14ac:dyDescent="0.35">
      <c r="A407">
        <v>404</v>
      </c>
      <c r="B407">
        <v>618</v>
      </c>
      <c r="C407" t="s">
        <v>1151</v>
      </c>
      <c r="D407">
        <v>228</v>
      </c>
      <c r="E407">
        <v>136</v>
      </c>
      <c r="F407">
        <v>144.778126818945</v>
      </c>
      <c r="G407">
        <v>1.6744185850787501</v>
      </c>
      <c r="H407">
        <v>16462.5</v>
      </c>
      <c r="I407">
        <v>833.05085837841</v>
      </c>
      <c r="J407">
        <v>0.69021861936138296</v>
      </c>
      <c r="K407">
        <v>0.29810044171327699</v>
      </c>
      <c r="L407">
        <v>0.664480322906155</v>
      </c>
      <c r="M407" t="s">
        <v>959</v>
      </c>
      <c r="N407" t="s">
        <v>18</v>
      </c>
      <c r="O407" t="s">
        <v>19</v>
      </c>
      <c r="P407" s="1">
        <v>0.85258525340065106</v>
      </c>
      <c r="Q407" t="s">
        <v>20</v>
      </c>
    </row>
    <row r="408" spans="1:17" x14ac:dyDescent="0.35">
      <c r="A408">
        <v>405</v>
      </c>
      <c r="B408">
        <v>2599</v>
      </c>
      <c r="C408" t="s">
        <v>2584</v>
      </c>
      <c r="D408">
        <v>30</v>
      </c>
      <c r="E408">
        <v>19</v>
      </c>
      <c r="F408">
        <v>21.1100412282238</v>
      </c>
      <c r="G408">
        <v>1.57894738823423</v>
      </c>
      <c r="H408">
        <v>350</v>
      </c>
      <c r="I408">
        <v>82.426406145095797</v>
      </c>
      <c r="J408">
        <v>0.48713428114778901</v>
      </c>
      <c r="K408">
        <v>0.64735898328784502</v>
      </c>
      <c r="L408">
        <v>0.90322580645161299</v>
      </c>
      <c r="M408" t="s">
        <v>959</v>
      </c>
      <c r="N408" t="s">
        <v>18</v>
      </c>
      <c r="O408" t="s">
        <v>19</v>
      </c>
      <c r="P408" s="1">
        <v>0.85252661811478503</v>
      </c>
      <c r="Q408" t="s">
        <v>20</v>
      </c>
    </row>
    <row r="409" spans="1:17" x14ac:dyDescent="0.35">
      <c r="A409">
        <v>406</v>
      </c>
      <c r="B409">
        <v>2217</v>
      </c>
      <c r="C409" t="s">
        <v>2585</v>
      </c>
      <c r="D409">
        <v>35</v>
      </c>
      <c r="E409">
        <v>28</v>
      </c>
      <c r="F409">
        <v>30.9019361618552</v>
      </c>
      <c r="G409">
        <v>1.25000012644056</v>
      </c>
      <c r="H409">
        <v>750</v>
      </c>
      <c r="I409">
        <v>106.56854152679399</v>
      </c>
      <c r="J409">
        <v>0.68046413147307105</v>
      </c>
      <c r="K409">
        <v>0.82987576708847399</v>
      </c>
      <c r="L409">
        <v>0.98360655737704905</v>
      </c>
      <c r="M409" t="s">
        <v>959</v>
      </c>
      <c r="N409" t="s">
        <v>18</v>
      </c>
      <c r="O409" t="s">
        <v>19</v>
      </c>
      <c r="P409" s="1">
        <v>0.85247653603747298</v>
      </c>
      <c r="Q409" t="s">
        <v>20</v>
      </c>
    </row>
    <row r="410" spans="1:17" x14ac:dyDescent="0.35">
      <c r="A410">
        <v>407</v>
      </c>
      <c r="B410">
        <v>2062</v>
      </c>
      <c r="C410" t="s">
        <v>2586</v>
      </c>
      <c r="D410">
        <v>32</v>
      </c>
      <c r="E410">
        <v>42</v>
      </c>
      <c r="F410">
        <v>35.904805236128901</v>
      </c>
      <c r="G410">
        <v>0.74999994380419899</v>
      </c>
      <c r="H410">
        <v>1012.5</v>
      </c>
      <c r="I410">
        <v>127.78174459934201</v>
      </c>
      <c r="J410">
        <v>0.75618323261267395</v>
      </c>
      <c r="K410">
        <v>0.77923287992940404</v>
      </c>
      <c r="L410">
        <v>0.931034482758621</v>
      </c>
      <c r="M410" t="s">
        <v>959</v>
      </c>
      <c r="N410" t="s">
        <v>18</v>
      </c>
      <c r="O410" t="s">
        <v>19</v>
      </c>
      <c r="P410" s="1">
        <v>0.85235631084797903</v>
      </c>
      <c r="Q410" t="s">
        <v>20</v>
      </c>
    </row>
    <row r="411" spans="1:17" x14ac:dyDescent="0.35">
      <c r="A411">
        <v>408</v>
      </c>
      <c r="B411">
        <v>138</v>
      </c>
      <c r="C411" t="s">
        <v>170</v>
      </c>
      <c r="D411">
        <v>354</v>
      </c>
      <c r="E411">
        <v>516</v>
      </c>
      <c r="F411">
        <v>323.610804137419</v>
      </c>
      <c r="G411">
        <v>0.68493152709625404</v>
      </c>
      <c r="H411">
        <v>82250</v>
      </c>
      <c r="I411">
        <v>2197.2286951541901</v>
      </c>
      <c r="J411">
        <v>0.79164423062870803</v>
      </c>
      <c r="K411">
        <v>0.214089440092637</v>
      </c>
      <c r="L411">
        <v>0.63809154383242805</v>
      </c>
      <c r="M411" t="s">
        <v>959</v>
      </c>
      <c r="N411" t="s">
        <v>18</v>
      </c>
      <c r="O411" t="s">
        <v>19</v>
      </c>
      <c r="P411" s="1">
        <v>0.85234769649694597</v>
      </c>
      <c r="Q411" t="s">
        <v>20</v>
      </c>
    </row>
    <row r="412" spans="1:17" x14ac:dyDescent="0.35">
      <c r="A412">
        <v>409</v>
      </c>
      <c r="B412">
        <v>552</v>
      </c>
      <c r="C412" t="s">
        <v>558</v>
      </c>
      <c r="D412">
        <v>219</v>
      </c>
      <c r="E412">
        <v>117</v>
      </c>
      <c r="F412">
        <v>155.84301176447801</v>
      </c>
      <c r="G412">
        <v>1.8730159586005299</v>
      </c>
      <c r="H412">
        <v>19075</v>
      </c>
      <c r="I412">
        <v>578.70057225227401</v>
      </c>
      <c r="J412">
        <v>0.75546422406465996</v>
      </c>
      <c r="K412">
        <v>0.715758620008622</v>
      </c>
      <c r="L412">
        <v>0.95614035087719296</v>
      </c>
      <c r="M412" t="s">
        <v>959</v>
      </c>
      <c r="N412" t="s">
        <v>18</v>
      </c>
      <c r="O412" t="s">
        <v>19</v>
      </c>
      <c r="P412" s="1">
        <v>0.85229745554695302</v>
      </c>
      <c r="Q412" t="s">
        <v>20</v>
      </c>
    </row>
    <row r="413" spans="1:17" x14ac:dyDescent="0.35">
      <c r="A413">
        <v>410</v>
      </c>
      <c r="B413">
        <v>2103</v>
      </c>
      <c r="C413" t="s">
        <v>1357</v>
      </c>
      <c r="D413">
        <v>30</v>
      </c>
      <c r="E413">
        <v>45</v>
      </c>
      <c r="F413">
        <v>34.778981691510197</v>
      </c>
      <c r="G413">
        <v>0.66666666666666696</v>
      </c>
      <c r="H413">
        <v>950</v>
      </c>
      <c r="I413">
        <v>126.56854152679399</v>
      </c>
      <c r="J413">
        <v>0.817382614673129</v>
      </c>
      <c r="K413">
        <v>0.74521556623907104</v>
      </c>
      <c r="L413">
        <v>0.95</v>
      </c>
      <c r="M413" t="s">
        <v>959</v>
      </c>
      <c r="N413" t="s">
        <v>18</v>
      </c>
      <c r="O413" t="s">
        <v>19</v>
      </c>
      <c r="P413" s="1">
        <v>0.85227918693599602</v>
      </c>
      <c r="Q413" t="s">
        <v>20</v>
      </c>
    </row>
    <row r="414" spans="1:17" x14ac:dyDescent="0.35">
      <c r="A414">
        <v>411</v>
      </c>
      <c r="B414">
        <v>2606</v>
      </c>
      <c r="C414" t="s">
        <v>1303</v>
      </c>
      <c r="D414">
        <v>35</v>
      </c>
      <c r="E414">
        <v>20</v>
      </c>
      <c r="F414">
        <v>21.1100412282238</v>
      </c>
      <c r="G414">
        <v>1.75</v>
      </c>
      <c r="H414">
        <v>350</v>
      </c>
      <c r="I414">
        <v>102.426406145096</v>
      </c>
      <c r="J414">
        <v>0.61017893849255</v>
      </c>
      <c r="K414">
        <v>0.41923162718478302</v>
      </c>
      <c r="L414">
        <v>0.71794871794871795</v>
      </c>
      <c r="M414" t="s">
        <v>959</v>
      </c>
      <c r="N414" t="s">
        <v>18</v>
      </c>
      <c r="O414" t="s">
        <v>19</v>
      </c>
      <c r="P414" s="1">
        <v>0.85223546003212802</v>
      </c>
      <c r="Q414" t="s">
        <v>20</v>
      </c>
    </row>
    <row r="415" spans="1:17" x14ac:dyDescent="0.35">
      <c r="A415">
        <v>412</v>
      </c>
      <c r="B415">
        <v>2298</v>
      </c>
      <c r="C415" t="s">
        <v>1435</v>
      </c>
      <c r="D415">
        <v>25</v>
      </c>
      <c r="E415">
        <v>40</v>
      </c>
      <c r="F415">
        <v>28.490177426064999</v>
      </c>
      <c r="G415">
        <v>0.625</v>
      </c>
      <c r="H415">
        <v>637.5</v>
      </c>
      <c r="I415">
        <v>125.355338454247</v>
      </c>
      <c r="J415">
        <v>0.79410243880431197</v>
      </c>
      <c r="K415">
        <v>0.50980534623646301</v>
      </c>
      <c r="L415">
        <v>0.77272727272727304</v>
      </c>
      <c r="M415" t="s">
        <v>959</v>
      </c>
      <c r="N415" t="s">
        <v>18</v>
      </c>
      <c r="O415" t="s">
        <v>19</v>
      </c>
      <c r="P415" s="1">
        <v>0.85219338798079103</v>
      </c>
      <c r="Q415" t="s">
        <v>20</v>
      </c>
    </row>
    <row r="416" spans="1:17" x14ac:dyDescent="0.35">
      <c r="A416">
        <v>413</v>
      </c>
      <c r="B416">
        <v>1629</v>
      </c>
      <c r="C416" t="s">
        <v>2212</v>
      </c>
      <c r="D416">
        <v>42</v>
      </c>
      <c r="E416">
        <v>74</v>
      </c>
      <c r="F416">
        <v>55.709257671341803</v>
      </c>
      <c r="G416">
        <v>0.57142858977822097</v>
      </c>
      <c r="H416">
        <v>2437.5</v>
      </c>
      <c r="I416">
        <v>200.208150744438</v>
      </c>
      <c r="J416">
        <v>0.82476600656600496</v>
      </c>
      <c r="K416">
        <v>0.76417175239449098</v>
      </c>
      <c r="L416">
        <v>0.96534653465346498</v>
      </c>
      <c r="M416" t="s">
        <v>959</v>
      </c>
      <c r="N416" t="s">
        <v>18</v>
      </c>
      <c r="O416" t="s">
        <v>19</v>
      </c>
      <c r="P416" s="1">
        <v>0.85214382094567798</v>
      </c>
      <c r="Q416" t="s">
        <v>20</v>
      </c>
    </row>
    <row r="417" spans="1:17" x14ac:dyDescent="0.35">
      <c r="A417">
        <v>414</v>
      </c>
      <c r="B417">
        <v>2092</v>
      </c>
      <c r="C417" t="s">
        <v>825</v>
      </c>
      <c r="D417">
        <v>35</v>
      </c>
      <c r="E417">
        <v>35</v>
      </c>
      <c r="F417">
        <v>35.007043031475703</v>
      </c>
      <c r="G417">
        <v>1</v>
      </c>
      <c r="H417">
        <v>962.5</v>
      </c>
      <c r="I417">
        <v>119.497473835945</v>
      </c>
      <c r="J417">
        <v>0.60162509197319802</v>
      </c>
      <c r="K417">
        <v>0.84701900186313295</v>
      </c>
      <c r="L417">
        <v>0.95061728395061695</v>
      </c>
      <c r="M417" t="s">
        <v>959</v>
      </c>
      <c r="N417" t="s">
        <v>18</v>
      </c>
      <c r="O417" t="s">
        <v>19</v>
      </c>
      <c r="P417" s="1">
        <v>0.85206370127514097</v>
      </c>
      <c r="Q417" t="s">
        <v>20</v>
      </c>
    </row>
    <row r="418" spans="1:17" x14ac:dyDescent="0.35">
      <c r="A418">
        <v>415</v>
      </c>
      <c r="B418">
        <v>815</v>
      </c>
      <c r="C418" t="s">
        <v>679</v>
      </c>
      <c r="D418">
        <v>123</v>
      </c>
      <c r="E418">
        <v>134</v>
      </c>
      <c r="F418">
        <v>117.941265154447</v>
      </c>
      <c r="G418">
        <v>0.91950464263743104</v>
      </c>
      <c r="H418">
        <v>10925</v>
      </c>
      <c r="I418">
        <v>462.13203072547901</v>
      </c>
      <c r="J418">
        <v>0.72449792314307604</v>
      </c>
      <c r="K418">
        <v>0.64283448712024904</v>
      </c>
      <c r="L418">
        <v>0.87927565392354101</v>
      </c>
      <c r="M418" t="s">
        <v>959</v>
      </c>
      <c r="N418" t="s">
        <v>18</v>
      </c>
      <c r="O418" t="s">
        <v>19</v>
      </c>
      <c r="P418" s="1">
        <v>0.85192921704924596</v>
      </c>
      <c r="Q418" t="s">
        <v>20</v>
      </c>
    </row>
    <row r="419" spans="1:17" x14ac:dyDescent="0.35">
      <c r="A419">
        <v>416</v>
      </c>
      <c r="B419">
        <v>1037</v>
      </c>
      <c r="C419" t="s">
        <v>557</v>
      </c>
      <c r="D419">
        <v>69</v>
      </c>
      <c r="E419">
        <v>180</v>
      </c>
      <c r="F419">
        <v>97.0668461991024</v>
      </c>
      <c r="G419">
        <v>0.382871549623441</v>
      </c>
      <c r="H419">
        <v>7400</v>
      </c>
      <c r="I419">
        <v>484.55843687057501</v>
      </c>
      <c r="J419">
        <v>0.889353260864442</v>
      </c>
      <c r="K419">
        <v>0.39604931310973002</v>
      </c>
      <c r="L419">
        <v>0.72371638141809302</v>
      </c>
      <c r="M419" t="s">
        <v>959</v>
      </c>
      <c r="N419" t="s">
        <v>18</v>
      </c>
      <c r="O419" t="s">
        <v>19</v>
      </c>
      <c r="P419" s="1">
        <v>0.85191820444934696</v>
      </c>
      <c r="Q419" t="s">
        <v>20</v>
      </c>
    </row>
    <row r="420" spans="1:17" x14ac:dyDescent="0.35">
      <c r="A420">
        <v>417</v>
      </c>
      <c r="B420">
        <v>2498</v>
      </c>
      <c r="C420" t="s">
        <v>1258</v>
      </c>
      <c r="D420">
        <v>25</v>
      </c>
      <c r="E420">
        <v>20</v>
      </c>
      <c r="F420">
        <v>23.601743597065699</v>
      </c>
      <c r="G420">
        <v>1.25</v>
      </c>
      <c r="H420">
        <v>437.5</v>
      </c>
      <c r="I420">
        <v>81.213203072547898</v>
      </c>
      <c r="J420">
        <v>0.60185351034549595</v>
      </c>
      <c r="K420">
        <v>0.83355573202986699</v>
      </c>
      <c r="L420">
        <v>0.97222222222222199</v>
      </c>
      <c r="M420" t="s">
        <v>959</v>
      </c>
      <c r="N420" t="s">
        <v>18</v>
      </c>
      <c r="O420" t="s">
        <v>19</v>
      </c>
      <c r="P420" s="1">
        <v>0.85169769507367199</v>
      </c>
      <c r="Q420" t="s">
        <v>20</v>
      </c>
    </row>
    <row r="421" spans="1:17" x14ac:dyDescent="0.35">
      <c r="A421">
        <v>418</v>
      </c>
      <c r="B421">
        <v>2111</v>
      </c>
      <c r="C421" t="s">
        <v>873</v>
      </c>
      <c r="D421">
        <v>28</v>
      </c>
      <c r="E421">
        <v>42</v>
      </c>
      <c r="F421">
        <v>34.549414947133499</v>
      </c>
      <c r="G421">
        <v>0.66666662920279995</v>
      </c>
      <c r="H421">
        <v>937.5</v>
      </c>
      <c r="I421">
        <v>123.63960921764399</v>
      </c>
      <c r="J421">
        <v>0.78740247797998797</v>
      </c>
      <c r="K421">
        <v>0.77066545629505401</v>
      </c>
      <c r="L421">
        <v>0.92592592592592604</v>
      </c>
      <c r="M421" t="s">
        <v>959</v>
      </c>
      <c r="N421" t="s">
        <v>18</v>
      </c>
      <c r="O421" t="s">
        <v>19</v>
      </c>
      <c r="P421" s="1">
        <v>0.85161212937522901</v>
      </c>
      <c r="Q421" t="s">
        <v>20</v>
      </c>
    </row>
    <row r="422" spans="1:17" x14ac:dyDescent="0.35">
      <c r="A422">
        <v>419</v>
      </c>
      <c r="B422">
        <v>1801</v>
      </c>
      <c r="C422" t="s">
        <v>2038</v>
      </c>
      <c r="D422">
        <v>45</v>
      </c>
      <c r="E422">
        <v>49</v>
      </c>
      <c r="F422">
        <v>46.524264916812797</v>
      </c>
      <c r="G422">
        <v>0.90909080334807202</v>
      </c>
      <c r="H422">
        <v>1700</v>
      </c>
      <c r="I422">
        <v>160.71067690849301</v>
      </c>
      <c r="J422">
        <v>0.69778871009756804</v>
      </c>
      <c r="K422">
        <v>0.82712152822000795</v>
      </c>
      <c r="L422">
        <v>0.96453900709219897</v>
      </c>
      <c r="M422" t="s">
        <v>959</v>
      </c>
      <c r="N422" t="s">
        <v>18</v>
      </c>
      <c r="O422" t="s">
        <v>19</v>
      </c>
      <c r="P422" s="1">
        <v>0.85158866250885001</v>
      </c>
      <c r="Q422" t="s">
        <v>20</v>
      </c>
    </row>
    <row r="423" spans="1:17" x14ac:dyDescent="0.35">
      <c r="A423">
        <v>420</v>
      </c>
      <c r="B423">
        <v>1807</v>
      </c>
      <c r="C423" t="s">
        <v>1494</v>
      </c>
      <c r="D423">
        <v>39</v>
      </c>
      <c r="E423">
        <v>63</v>
      </c>
      <c r="F423">
        <v>46.180907715541899</v>
      </c>
      <c r="G423">
        <v>0.60740735178218797</v>
      </c>
      <c r="H423">
        <v>1675</v>
      </c>
      <c r="I423">
        <v>178.99494767189</v>
      </c>
      <c r="J423">
        <v>0.85124644548469297</v>
      </c>
      <c r="K423">
        <v>0.65696635683392302</v>
      </c>
      <c r="L423">
        <v>0.87581699346405195</v>
      </c>
      <c r="M423" t="s">
        <v>959</v>
      </c>
      <c r="N423" t="s">
        <v>18</v>
      </c>
      <c r="O423" t="s">
        <v>19</v>
      </c>
      <c r="P423" s="1">
        <v>0.85151248207012198</v>
      </c>
      <c r="Q423" t="s">
        <v>20</v>
      </c>
    </row>
    <row r="424" spans="1:17" x14ac:dyDescent="0.35">
      <c r="A424">
        <v>421</v>
      </c>
      <c r="B424">
        <v>993</v>
      </c>
      <c r="C424" t="s">
        <v>1803</v>
      </c>
      <c r="D424">
        <v>89</v>
      </c>
      <c r="E424">
        <v>188</v>
      </c>
      <c r="F424">
        <v>100.609414970193</v>
      </c>
      <c r="G424">
        <v>0.47619044717713399</v>
      </c>
      <c r="H424">
        <v>7950</v>
      </c>
      <c r="I424">
        <v>548.70057225227401</v>
      </c>
      <c r="J424">
        <v>0.48077072407506</v>
      </c>
      <c r="K424">
        <v>0.331822756243843</v>
      </c>
      <c r="L424">
        <v>0.66388308977035504</v>
      </c>
      <c r="M424" t="s">
        <v>959</v>
      </c>
      <c r="N424" t="s">
        <v>18</v>
      </c>
      <c r="O424" t="s">
        <v>19</v>
      </c>
      <c r="P424" s="1">
        <v>0.85150566675745298</v>
      </c>
      <c r="Q424" t="s">
        <v>20</v>
      </c>
    </row>
    <row r="425" spans="1:17" x14ac:dyDescent="0.35">
      <c r="A425">
        <v>422</v>
      </c>
      <c r="B425">
        <v>2284</v>
      </c>
      <c r="C425" t="s">
        <v>2587</v>
      </c>
      <c r="D425">
        <v>25</v>
      </c>
      <c r="E425">
        <v>35</v>
      </c>
      <c r="F425">
        <v>29.043436408025901</v>
      </c>
      <c r="G425">
        <v>0.69999994605203397</v>
      </c>
      <c r="H425">
        <v>662.5</v>
      </c>
      <c r="I425">
        <v>99.497473835945101</v>
      </c>
      <c r="J425">
        <v>0.70181694588965404</v>
      </c>
      <c r="K425">
        <v>0.84095283242594998</v>
      </c>
      <c r="L425">
        <v>0.96363636363636396</v>
      </c>
      <c r="M425" t="s">
        <v>959</v>
      </c>
      <c r="N425" t="s">
        <v>18</v>
      </c>
      <c r="O425" t="s">
        <v>19</v>
      </c>
      <c r="P425" s="1">
        <v>0.85145533182141397</v>
      </c>
      <c r="Q425" t="s">
        <v>20</v>
      </c>
    </row>
    <row r="426" spans="1:17" x14ac:dyDescent="0.35">
      <c r="A426">
        <v>423</v>
      </c>
      <c r="B426">
        <v>639</v>
      </c>
      <c r="C426" t="s">
        <v>664</v>
      </c>
      <c r="D426">
        <v>162</v>
      </c>
      <c r="E426">
        <v>144</v>
      </c>
      <c r="F426">
        <v>141.498027692828</v>
      </c>
      <c r="G426">
        <v>1.12500006622738</v>
      </c>
      <c r="H426">
        <v>15725</v>
      </c>
      <c r="I426">
        <v>556.984843015671</v>
      </c>
      <c r="J426">
        <v>0.63369734136630795</v>
      </c>
      <c r="K426">
        <v>0.63696235216775099</v>
      </c>
      <c r="L426">
        <v>0.86341798215511301</v>
      </c>
      <c r="M426" t="s">
        <v>959</v>
      </c>
      <c r="N426" t="s">
        <v>18</v>
      </c>
      <c r="O426" t="s">
        <v>19</v>
      </c>
      <c r="P426" s="1">
        <v>0.85130949526058797</v>
      </c>
      <c r="Q426" t="s">
        <v>20</v>
      </c>
    </row>
    <row r="427" spans="1:17" x14ac:dyDescent="0.35">
      <c r="A427">
        <v>424</v>
      </c>
      <c r="B427">
        <v>1739</v>
      </c>
      <c r="C427" t="s">
        <v>1150</v>
      </c>
      <c r="D427">
        <v>86</v>
      </c>
      <c r="E427">
        <v>39</v>
      </c>
      <c r="F427">
        <v>49.667913363905001</v>
      </c>
      <c r="G427">
        <v>2.22549012373918</v>
      </c>
      <c r="H427">
        <v>1937.5</v>
      </c>
      <c r="I427">
        <v>231.92387998104101</v>
      </c>
      <c r="J427">
        <v>0.81211206224218802</v>
      </c>
      <c r="K427">
        <v>0.452648034896865</v>
      </c>
      <c r="L427">
        <v>0.74519230769230804</v>
      </c>
      <c r="M427" t="s">
        <v>959</v>
      </c>
      <c r="N427" t="s">
        <v>18</v>
      </c>
      <c r="O427" t="s">
        <v>19</v>
      </c>
      <c r="P427" s="1">
        <v>0.85116460011741801</v>
      </c>
      <c r="Q427" t="s">
        <v>20</v>
      </c>
    </row>
    <row r="428" spans="1:17" x14ac:dyDescent="0.35">
      <c r="A428">
        <v>425</v>
      </c>
      <c r="B428">
        <v>1492</v>
      </c>
      <c r="C428" t="s">
        <v>2025</v>
      </c>
      <c r="D428">
        <v>72</v>
      </c>
      <c r="E428">
        <v>72</v>
      </c>
      <c r="F428">
        <v>64.943098108538294</v>
      </c>
      <c r="G428">
        <v>1</v>
      </c>
      <c r="H428">
        <v>3312.5</v>
      </c>
      <c r="I428">
        <v>282.634556889534</v>
      </c>
      <c r="J428">
        <v>0.65115713253376395</v>
      </c>
      <c r="K428">
        <v>0.521092988546355</v>
      </c>
      <c r="L428">
        <v>0.828125</v>
      </c>
      <c r="M428" t="s">
        <v>959</v>
      </c>
      <c r="N428" t="s">
        <v>18</v>
      </c>
      <c r="O428" t="s">
        <v>19</v>
      </c>
      <c r="P428" s="1">
        <v>0.85108683564047305</v>
      </c>
      <c r="Q428" t="s">
        <v>20</v>
      </c>
    </row>
    <row r="429" spans="1:17" x14ac:dyDescent="0.35">
      <c r="A429">
        <v>426</v>
      </c>
      <c r="B429">
        <v>1658</v>
      </c>
      <c r="C429" t="s">
        <v>2203</v>
      </c>
      <c r="D429">
        <v>49</v>
      </c>
      <c r="E429">
        <v>69</v>
      </c>
      <c r="F429">
        <v>53.374839403457898</v>
      </c>
      <c r="G429">
        <v>0.70967747261138103</v>
      </c>
      <c r="H429">
        <v>2237.5</v>
      </c>
      <c r="I429">
        <v>210.208150744438</v>
      </c>
      <c r="J429">
        <v>0.67207664916120602</v>
      </c>
      <c r="K429">
        <v>0.63631740826164496</v>
      </c>
      <c r="L429">
        <v>0.86473429951690794</v>
      </c>
      <c r="M429" t="s">
        <v>959</v>
      </c>
      <c r="N429" t="s">
        <v>18</v>
      </c>
      <c r="O429" t="s">
        <v>19</v>
      </c>
      <c r="P429" s="1">
        <v>0.85102653440277698</v>
      </c>
      <c r="Q429" t="s">
        <v>20</v>
      </c>
    </row>
    <row r="430" spans="1:17" x14ac:dyDescent="0.35">
      <c r="A430">
        <v>427</v>
      </c>
      <c r="B430">
        <v>1461</v>
      </c>
      <c r="C430" t="s">
        <v>821</v>
      </c>
      <c r="D430">
        <v>56</v>
      </c>
      <c r="E430">
        <v>95</v>
      </c>
      <c r="F430">
        <v>66.397228282854599</v>
      </c>
      <c r="G430">
        <v>0.58974353028382498</v>
      </c>
      <c r="H430">
        <v>3462.5</v>
      </c>
      <c r="I430">
        <v>260.208150744438</v>
      </c>
      <c r="J430">
        <v>0.79181357034203104</v>
      </c>
      <c r="K430">
        <v>0.64262535026530598</v>
      </c>
      <c r="L430">
        <v>0.89067524115755603</v>
      </c>
      <c r="M430" t="s">
        <v>959</v>
      </c>
      <c r="N430" t="s">
        <v>18</v>
      </c>
      <c r="O430" t="s">
        <v>19</v>
      </c>
      <c r="P430" s="1">
        <v>0.851016901100628</v>
      </c>
      <c r="Q430" t="s">
        <v>20</v>
      </c>
    </row>
    <row r="431" spans="1:17" x14ac:dyDescent="0.35">
      <c r="A431">
        <v>428</v>
      </c>
      <c r="B431">
        <v>324</v>
      </c>
      <c r="C431" t="s">
        <v>254</v>
      </c>
      <c r="D431">
        <v>209</v>
      </c>
      <c r="E431">
        <v>219</v>
      </c>
      <c r="F431">
        <v>211.06271241368401</v>
      </c>
      <c r="G431">
        <v>0.95161276568937303</v>
      </c>
      <c r="H431">
        <v>34987.5</v>
      </c>
      <c r="I431">
        <v>714.76658761501301</v>
      </c>
      <c r="J431">
        <v>0.71355878418691898</v>
      </c>
      <c r="K431">
        <v>0.86058602599374801</v>
      </c>
      <c r="L431">
        <v>0.98038528896672505</v>
      </c>
      <c r="M431" t="s">
        <v>959</v>
      </c>
      <c r="N431" t="s">
        <v>18</v>
      </c>
      <c r="O431" t="s">
        <v>19</v>
      </c>
      <c r="P431" s="1">
        <v>0.85089755927749</v>
      </c>
      <c r="Q431" t="s">
        <v>20</v>
      </c>
    </row>
    <row r="432" spans="1:17" x14ac:dyDescent="0.35">
      <c r="A432">
        <v>429</v>
      </c>
      <c r="B432">
        <v>2564</v>
      </c>
      <c r="C432" t="s">
        <v>2352</v>
      </c>
      <c r="D432">
        <v>30</v>
      </c>
      <c r="E432">
        <v>19</v>
      </c>
      <c r="F432">
        <v>22.212166116452401</v>
      </c>
      <c r="G432">
        <v>1.56250014975772</v>
      </c>
      <c r="H432">
        <v>387.5</v>
      </c>
      <c r="I432">
        <v>85.355338454246507</v>
      </c>
      <c r="J432">
        <v>0.60956423380227098</v>
      </c>
      <c r="K432">
        <v>0.66837499419745405</v>
      </c>
      <c r="L432">
        <v>0.86111111111111105</v>
      </c>
      <c r="M432" t="s">
        <v>959</v>
      </c>
      <c r="N432" t="s">
        <v>18</v>
      </c>
      <c r="O432" t="s">
        <v>19</v>
      </c>
      <c r="P432" s="1">
        <v>0.85083742321474198</v>
      </c>
      <c r="Q432" t="s">
        <v>20</v>
      </c>
    </row>
    <row r="433" spans="1:17" x14ac:dyDescent="0.35">
      <c r="A433">
        <v>430</v>
      </c>
      <c r="B433">
        <v>2133</v>
      </c>
      <c r="C433" t="s">
        <v>2588</v>
      </c>
      <c r="D433">
        <v>65</v>
      </c>
      <c r="E433">
        <v>30</v>
      </c>
      <c r="F433">
        <v>33.851375012865397</v>
      </c>
      <c r="G433">
        <v>2.1666666666666701</v>
      </c>
      <c r="H433">
        <v>900</v>
      </c>
      <c r="I433">
        <v>174.85281229019199</v>
      </c>
      <c r="J433">
        <v>0.87692764584720295</v>
      </c>
      <c r="K433">
        <v>0.36991941864889699</v>
      </c>
      <c r="L433">
        <v>0.70588235294117696</v>
      </c>
      <c r="M433" t="s">
        <v>959</v>
      </c>
      <c r="N433" t="s">
        <v>18</v>
      </c>
      <c r="O433" t="s">
        <v>19</v>
      </c>
      <c r="P433" s="1">
        <v>0.85082029470319198</v>
      </c>
      <c r="Q433" t="s">
        <v>20</v>
      </c>
    </row>
    <row r="434" spans="1:17" x14ac:dyDescent="0.35">
      <c r="A434">
        <v>431</v>
      </c>
      <c r="B434">
        <v>2542</v>
      </c>
      <c r="C434" t="s">
        <v>2589</v>
      </c>
      <c r="D434">
        <v>44</v>
      </c>
      <c r="E434">
        <v>24</v>
      </c>
      <c r="F434">
        <v>22.5675833419103</v>
      </c>
      <c r="G434">
        <v>1.8095239676472701</v>
      </c>
      <c r="H434">
        <v>400</v>
      </c>
      <c r="I434">
        <v>126.56854152679399</v>
      </c>
      <c r="J434">
        <v>0.29758501424302403</v>
      </c>
      <c r="K434">
        <v>0.31377497525855602</v>
      </c>
      <c r="L434">
        <v>0.50793650793650802</v>
      </c>
      <c r="M434" t="s">
        <v>959</v>
      </c>
      <c r="N434" t="s">
        <v>18</v>
      </c>
      <c r="O434" t="s">
        <v>19</v>
      </c>
      <c r="P434" s="1">
        <v>0.85077320993476102</v>
      </c>
      <c r="Q434" t="s">
        <v>20</v>
      </c>
    </row>
    <row r="435" spans="1:17" x14ac:dyDescent="0.35">
      <c r="A435">
        <v>432</v>
      </c>
      <c r="B435">
        <v>1233</v>
      </c>
      <c r="C435" t="s">
        <v>556</v>
      </c>
      <c r="D435">
        <v>169</v>
      </c>
      <c r="E435">
        <v>73</v>
      </c>
      <c r="F435">
        <v>81.758838114662595</v>
      </c>
      <c r="G435">
        <v>2.3354838132640401</v>
      </c>
      <c r="H435">
        <v>5250</v>
      </c>
      <c r="I435">
        <v>548.70057225227401</v>
      </c>
      <c r="J435">
        <v>0.69994433813291601</v>
      </c>
      <c r="K435">
        <v>0.21912823525536801</v>
      </c>
      <c r="L435">
        <v>0.58988764044943798</v>
      </c>
      <c r="M435" t="s">
        <v>959</v>
      </c>
      <c r="N435" t="s">
        <v>18</v>
      </c>
      <c r="O435" t="s">
        <v>19</v>
      </c>
      <c r="P435" s="1">
        <v>0.85066027212034601</v>
      </c>
      <c r="Q435" t="s">
        <v>20</v>
      </c>
    </row>
    <row r="436" spans="1:17" x14ac:dyDescent="0.35">
      <c r="A436">
        <v>433</v>
      </c>
      <c r="B436">
        <v>2182</v>
      </c>
      <c r="C436" t="s">
        <v>2590</v>
      </c>
      <c r="D436">
        <v>35</v>
      </c>
      <c r="E436">
        <v>30</v>
      </c>
      <c r="F436">
        <v>32.1637549129034</v>
      </c>
      <c r="G436">
        <v>1.1666666666666701</v>
      </c>
      <c r="H436">
        <v>812.5</v>
      </c>
      <c r="I436">
        <v>109.497473835945</v>
      </c>
      <c r="J436">
        <v>0.560503825908369</v>
      </c>
      <c r="K436">
        <v>0.85157917790035698</v>
      </c>
      <c r="L436">
        <v>0.95588235294117696</v>
      </c>
      <c r="M436" t="s">
        <v>959</v>
      </c>
      <c r="N436" t="s">
        <v>18</v>
      </c>
      <c r="O436" t="s">
        <v>19</v>
      </c>
      <c r="P436" s="1">
        <v>0.850228082873422</v>
      </c>
      <c r="Q436" t="s">
        <v>20</v>
      </c>
    </row>
    <row r="437" spans="1:17" x14ac:dyDescent="0.35">
      <c r="A437">
        <v>434</v>
      </c>
      <c r="B437">
        <v>700</v>
      </c>
      <c r="C437" t="s">
        <v>2591</v>
      </c>
      <c r="D437">
        <v>163</v>
      </c>
      <c r="E437">
        <v>106</v>
      </c>
      <c r="F437">
        <v>132.67455184007099</v>
      </c>
      <c r="G437">
        <v>1.5333331894720901</v>
      </c>
      <c r="H437">
        <v>13825</v>
      </c>
      <c r="I437">
        <v>454.55843687057501</v>
      </c>
      <c r="J437">
        <v>0.55712337460182004</v>
      </c>
      <c r="K437">
        <v>0.84080552754556404</v>
      </c>
      <c r="L437">
        <v>0.97703180212014096</v>
      </c>
      <c r="M437" t="s">
        <v>959</v>
      </c>
      <c r="N437" t="s">
        <v>18</v>
      </c>
      <c r="O437" t="s">
        <v>19</v>
      </c>
      <c r="P437" s="1">
        <v>0.85009029178836804</v>
      </c>
      <c r="Q437" t="s">
        <v>20</v>
      </c>
    </row>
    <row r="438" spans="1:17" x14ac:dyDescent="0.35">
      <c r="A438">
        <v>435</v>
      </c>
      <c r="B438">
        <v>1334</v>
      </c>
      <c r="C438" t="s">
        <v>320</v>
      </c>
      <c r="D438">
        <v>76</v>
      </c>
      <c r="E438">
        <v>151</v>
      </c>
      <c r="F438">
        <v>75.166485083195695</v>
      </c>
      <c r="G438">
        <v>0.50389104996894396</v>
      </c>
      <c r="H438">
        <v>4437.5</v>
      </c>
      <c r="I438">
        <v>505.77163994312298</v>
      </c>
      <c r="J438">
        <v>0.86070717750069103</v>
      </c>
      <c r="K438">
        <v>0.21799136105540301</v>
      </c>
      <c r="L438">
        <v>0.54868624420401901</v>
      </c>
      <c r="M438" t="s">
        <v>959</v>
      </c>
      <c r="N438" t="s">
        <v>18</v>
      </c>
      <c r="O438" t="s">
        <v>19</v>
      </c>
      <c r="P438" s="1">
        <v>0.850068369193131</v>
      </c>
      <c r="Q438" t="s">
        <v>20</v>
      </c>
    </row>
    <row r="439" spans="1:17" x14ac:dyDescent="0.35">
      <c r="A439">
        <v>436</v>
      </c>
      <c r="B439">
        <v>1575</v>
      </c>
      <c r="C439" t="s">
        <v>2439</v>
      </c>
      <c r="D439">
        <v>45</v>
      </c>
      <c r="E439">
        <v>80</v>
      </c>
      <c r="F439">
        <v>59.172702727031997</v>
      </c>
      <c r="G439">
        <v>0.5625</v>
      </c>
      <c r="H439">
        <v>2750</v>
      </c>
      <c r="I439">
        <v>218.99494767189</v>
      </c>
      <c r="J439">
        <v>0.71137189425567404</v>
      </c>
      <c r="K439">
        <v>0.72056699668491797</v>
      </c>
      <c r="L439">
        <v>0.95652173913043503</v>
      </c>
      <c r="M439" t="s">
        <v>959</v>
      </c>
      <c r="N439" t="s">
        <v>18</v>
      </c>
      <c r="O439" t="s">
        <v>19</v>
      </c>
      <c r="P439" s="1">
        <v>0.85002796957304705</v>
      </c>
      <c r="Q439" t="s">
        <v>20</v>
      </c>
    </row>
    <row r="440" spans="1:17" x14ac:dyDescent="0.35">
      <c r="A440">
        <v>437</v>
      </c>
      <c r="B440">
        <v>2055</v>
      </c>
      <c r="C440" t="s">
        <v>1709</v>
      </c>
      <c r="D440">
        <v>35</v>
      </c>
      <c r="E440">
        <v>40</v>
      </c>
      <c r="F440">
        <v>36.345371475096101</v>
      </c>
      <c r="G440">
        <v>0.875</v>
      </c>
      <c r="H440">
        <v>1037.5</v>
      </c>
      <c r="I440">
        <v>129.49747383594499</v>
      </c>
      <c r="J440">
        <v>0.478841839568447</v>
      </c>
      <c r="K440">
        <v>0.77745520657713296</v>
      </c>
      <c r="L440">
        <v>0.95402298850574696</v>
      </c>
      <c r="M440" t="s">
        <v>959</v>
      </c>
      <c r="N440" t="s">
        <v>18</v>
      </c>
      <c r="O440" t="s">
        <v>19</v>
      </c>
      <c r="P440" s="1">
        <v>0.84991203539457105</v>
      </c>
      <c r="Q440" t="s">
        <v>20</v>
      </c>
    </row>
    <row r="441" spans="1:17" x14ac:dyDescent="0.35">
      <c r="A441">
        <v>438</v>
      </c>
      <c r="B441">
        <v>1742</v>
      </c>
      <c r="C441" t="s">
        <v>1269</v>
      </c>
      <c r="D441">
        <v>62</v>
      </c>
      <c r="E441">
        <v>53</v>
      </c>
      <c r="F441">
        <v>49.346434818596599</v>
      </c>
      <c r="G441">
        <v>1.1666666666666701</v>
      </c>
      <c r="H441">
        <v>1912.5</v>
      </c>
      <c r="I441">
        <v>201.92387998104101</v>
      </c>
      <c r="J441">
        <v>0.62025141585079702</v>
      </c>
      <c r="K441">
        <v>0.58943503034311295</v>
      </c>
      <c r="L441">
        <v>0.85474860335195502</v>
      </c>
      <c r="M441" t="s">
        <v>959</v>
      </c>
      <c r="N441" t="s">
        <v>18</v>
      </c>
      <c r="O441" t="s">
        <v>19</v>
      </c>
      <c r="P441" s="1">
        <v>0.84990529667326598</v>
      </c>
      <c r="Q441" t="s">
        <v>20</v>
      </c>
    </row>
    <row r="442" spans="1:17" x14ac:dyDescent="0.35">
      <c r="A442">
        <v>439</v>
      </c>
      <c r="B442">
        <v>2168</v>
      </c>
      <c r="C442" t="s">
        <v>1360</v>
      </c>
      <c r="D442">
        <v>28</v>
      </c>
      <c r="E442">
        <v>39</v>
      </c>
      <c r="F442">
        <v>32.654833007009799</v>
      </c>
      <c r="G442">
        <v>0.727272671541356</v>
      </c>
      <c r="H442">
        <v>837.5</v>
      </c>
      <c r="I442">
        <v>113.63960921764399</v>
      </c>
      <c r="J442">
        <v>0.75542606165920301</v>
      </c>
      <c r="K442">
        <v>0.81495797968249895</v>
      </c>
      <c r="L442">
        <v>0.95714285714285696</v>
      </c>
      <c r="M442" t="s">
        <v>959</v>
      </c>
      <c r="N442" t="s">
        <v>18</v>
      </c>
      <c r="O442" t="s">
        <v>19</v>
      </c>
      <c r="P442" s="1">
        <v>0.84981541549349104</v>
      </c>
      <c r="Q442" t="s">
        <v>20</v>
      </c>
    </row>
    <row r="443" spans="1:17" x14ac:dyDescent="0.35">
      <c r="A443">
        <v>440</v>
      </c>
      <c r="B443">
        <v>825</v>
      </c>
      <c r="C443" t="s">
        <v>312</v>
      </c>
      <c r="D443">
        <v>145</v>
      </c>
      <c r="E443">
        <v>100</v>
      </c>
      <c r="F443">
        <v>116.44741796806601</v>
      </c>
      <c r="G443">
        <v>1.45</v>
      </c>
      <c r="H443">
        <v>10650</v>
      </c>
      <c r="I443">
        <v>419.70562458038302</v>
      </c>
      <c r="J443">
        <v>0.69095405463459303</v>
      </c>
      <c r="K443">
        <v>0.75974857313886601</v>
      </c>
      <c r="L443">
        <v>0.95302013422818799</v>
      </c>
      <c r="M443" t="s">
        <v>959</v>
      </c>
      <c r="N443" t="s">
        <v>18</v>
      </c>
      <c r="O443" t="s">
        <v>19</v>
      </c>
      <c r="P443" s="1">
        <v>0.84973492795225802</v>
      </c>
      <c r="Q443" t="s">
        <v>20</v>
      </c>
    </row>
    <row r="444" spans="1:17" x14ac:dyDescent="0.35">
      <c r="A444">
        <v>441</v>
      </c>
      <c r="B444">
        <v>1202</v>
      </c>
      <c r="C444" t="s">
        <v>1120</v>
      </c>
      <c r="D444">
        <v>95</v>
      </c>
      <c r="E444">
        <v>80</v>
      </c>
      <c r="F444">
        <v>84.534353637004301</v>
      </c>
      <c r="G444">
        <v>1.1875</v>
      </c>
      <c r="H444">
        <v>5612.5</v>
      </c>
      <c r="I444">
        <v>306.06601536274002</v>
      </c>
      <c r="J444">
        <v>0.76757285373020301</v>
      </c>
      <c r="K444">
        <v>0.752897749447899</v>
      </c>
      <c r="L444">
        <v>0.93347193347193302</v>
      </c>
      <c r="M444" t="s">
        <v>959</v>
      </c>
      <c r="N444" t="s">
        <v>18</v>
      </c>
      <c r="O444" t="s">
        <v>19</v>
      </c>
      <c r="P444" s="1">
        <v>0.84961710607043694</v>
      </c>
      <c r="Q444" t="s">
        <v>20</v>
      </c>
    </row>
    <row r="445" spans="1:17" x14ac:dyDescent="0.35">
      <c r="A445">
        <v>442</v>
      </c>
      <c r="B445">
        <v>803</v>
      </c>
      <c r="C445" t="s">
        <v>2488</v>
      </c>
      <c r="D445">
        <v>103</v>
      </c>
      <c r="E445">
        <v>143</v>
      </c>
      <c r="F445">
        <v>119.283074710604</v>
      </c>
      <c r="G445">
        <v>0.72357720811721604</v>
      </c>
      <c r="H445">
        <v>11175</v>
      </c>
      <c r="I445">
        <v>407.98989534378097</v>
      </c>
      <c r="J445">
        <v>0.75113445570974902</v>
      </c>
      <c r="K445">
        <v>0.84364275579620895</v>
      </c>
      <c r="L445">
        <v>0.973856209150327</v>
      </c>
      <c r="M445" t="s">
        <v>959</v>
      </c>
      <c r="N445" t="s">
        <v>18</v>
      </c>
      <c r="O445" t="s">
        <v>19</v>
      </c>
      <c r="P445" s="1">
        <v>0.84951737038333797</v>
      </c>
      <c r="Q445" t="s">
        <v>20</v>
      </c>
    </row>
    <row r="446" spans="1:17" x14ac:dyDescent="0.35">
      <c r="A446">
        <v>443</v>
      </c>
      <c r="B446">
        <v>2202</v>
      </c>
      <c r="C446" t="s">
        <v>2592</v>
      </c>
      <c r="D446">
        <v>28</v>
      </c>
      <c r="E446">
        <v>43</v>
      </c>
      <c r="F446">
        <v>31.6650618423356</v>
      </c>
      <c r="G446">
        <v>0.66666677836235599</v>
      </c>
      <c r="H446">
        <v>787.5</v>
      </c>
      <c r="I446">
        <v>119.497473835945</v>
      </c>
      <c r="J446">
        <v>0.75126419944842004</v>
      </c>
      <c r="K446">
        <v>0.69301554697892698</v>
      </c>
      <c r="L446">
        <v>0.9</v>
      </c>
      <c r="M446" t="s">
        <v>959</v>
      </c>
      <c r="N446" t="s">
        <v>18</v>
      </c>
      <c r="O446" t="s">
        <v>19</v>
      </c>
      <c r="P446" s="1">
        <v>0.84936485743879397</v>
      </c>
      <c r="Q446" t="s">
        <v>20</v>
      </c>
    </row>
    <row r="447" spans="1:17" x14ac:dyDescent="0.35">
      <c r="A447">
        <v>444</v>
      </c>
      <c r="B447">
        <v>2554</v>
      </c>
      <c r="C447" t="s">
        <v>941</v>
      </c>
      <c r="D447">
        <v>32</v>
      </c>
      <c r="E447">
        <v>18</v>
      </c>
      <c r="F447">
        <v>22.212166116452401</v>
      </c>
      <c r="G447">
        <v>1.7999997842081401</v>
      </c>
      <c r="H447">
        <v>387.5</v>
      </c>
      <c r="I447">
        <v>89.497473835945101</v>
      </c>
      <c r="J447">
        <v>0.46076655775736503</v>
      </c>
      <c r="K447">
        <v>0.60793901677169004</v>
      </c>
      <c r="L447">
        <v>0.86111111111111105</v>
      </c>
      <c r="M447" t="s">
        <v>959</v>
      </c>
      <c r="N447" t="s">
        <v>18</v>
      </c>
      <c r="O447" t="s">
        <v>19</v>
      </c>
      <c r="P447" s="1">
        <v>0.84935436204361403</v>
      </c>
      <c r="Q447" t="s">
        <v>20</v>
      </c>
    </row>
    <row r="448" spans="1:17" x14ac:dyDescent="0.35">
      <c r="A448">
        <v>445</v>
      </c>
      <c r="B448">
        <v>674</v>
      </c>
      <c r="C448" t="s">
        <v>596</v>
      </c>
      <c r="D448">
        <v>103</v>
      </c>
      <c r="E448">
        <v>183</v>
      </c>
      <c r="F448">
        <v>136.400926856978</v>
      </c>
      <c r="G448">
        <v>0.56060607797233097</v>
      </c>
      <c r="H448">
        <v>14612.5</v>
      </c>
      <c r="I448">
        <v>494.05591070652002</v>
      </c>
      <c r="J448">
        <v>0.85648647075127804</v>
      </c>
      <c r="K448">
        <v>0.75228463101605803</v>
      </c>
      <c r="L448">
        <v>0.963726298433636</v>
      </c>
      <c r="M448" t="s">
        <v>959</v>
      </c>
      <c r="N448" t="s">
        <v>18</v>
      </c>
      <c r="O448" t="s">
        <v>19</v>
      </c>
      <c r="P448" s="1">
        <v>0.84933333257855603</v>
      </c>
      <c r="Q448" t="s">
        <v>20</v>
      </c>
    </row>
    <row r="449" spans="1:17" x14ac:dyDescent="0.35">
      <c r="A449">
        <v>446</v>
      </c>
      <c r="B449">
        <v>667</v>
      </c>
      <c r="C449" t="s">
        <v>1000</v>
      </c>
      <c r="D449">
        <v>186</v>
      </c>
      <c r="E449">
        <v>118</v>
      </c>
      <c r="F449">
        <v>137.38914167684001</v>
      </c>
      <c r="G449">
        <v>1.5771144853441701</v>
      </c>
      <c r="H449">
        <v>14825</v>
      </c>
      <c r="I449">
        <v>624.55843687057495</v>
      </c>
      <c r="J449">
        <v>0.56235568262715097</v>
      </c>
      <c r="K449">
        <v>0.47759349974547599</v>
      </c>
      <c r="L449">
        <v>0.84412811387900399</v>
      </c>
      <c r="M449" t="s">
        <v>959</v>
      </c>
      <c r="N449" t="s">
        <v>18</v>
      </c>
      <c r="O449" t="s">
        <v>19</v>
      </c>
      <c r="P449" s="1">
        <v>0.84933225723755201</v>
      </c>
      <c r="Q449" t="s">
        <v>20</v>
      </c>
    </row>
    <row r="450" spans="1:17" x14ac:dyDescent="0.35">
      <c r="A450">
        <v>447</v>
      </c>
      <c r="B450">
        <v>2360</v>
      </c>
      <c r="C450" t="s">
        <v>1903</v>
      </c>
      <c r="D450">
        <v>29</v>
      </c>
      <c r="E450">
        <v>29</v>
      </c>
      <c r="F450">
        <v>27.350104799285699</v>
      </c>
      <c r="G450">
        <v>0.99999991798151899</v>
      </c>
      <c r="H450">
        <v>587.5</v>
      </c>
      <c r="I450">
        <v>99.497473835945101</v>
      </c>
      <c r="J450">
        <v>0.64249999266866598</v>
      </c>
      <c r="K450">
        <v>0.74575062498150302</v>
      </c>
      <c r="L450">
        <v>0.88679245283018904</v>
      </c>
      <c r="M450" t="s">
        <v>959</v>
      </c>
      <c r="N450" t="s">
        <v>18</v>
      </c>
      <c r="O450" t="s">
        <v>19</v>
      </c>
      <c r="P450" s="1">
        <v>0.84928291514022003</v>
      </c>
      <c r="Q450" t="s">
        <v>20</v>
      </c>
    </row>
    <row r="451" spans="1:17" x14ac:dyDescent="0.35">
      <c r="A451">
        <v>448</v>
      </c>
      <c r="B451">
        <v>795</v>
      </c>
      <c r="C451" t="s">
        <v>2122</v>
      </c>
      <c r="D451">
        <v>110</v>
      </c>
      <c r="E451">
        <v>145</v>
      </c>
      <c r="F451">
        <v>120.34575115625201</v>
      </c>
      <c r="G451">
        <v>0.75862068965517204</v>
      </c>
      <c r="H451">
        <v>11375</v>
      </c>
      <c r="I451">
        <v>437.98989534378097</v>
      </c>
      <c r="J451">
        <v>0.61384894294322101</v>
      </c>
      <c r="K451">
        <v>0.74513178066281305</v>
      </c>
      <c r="L451">
        <v>0.92857142857142905</v>
      </c>
      <c r="M451" t="s">
        <v>959</v>
      </c>
      <c r="N451" t="s">
        <v>18</v>
      </c>
      <c r="O451" t="s">
        <v>19</v>
      </c>
      <c r="P451" s="1">
        <v>0.84921762931551203</v>
      </c>
      <c r="Q451" t="s">
        <v>20</v>
      </c>
    </row>
    <row r="452" spans="1:17" x14ac:dyDescent="0.35">
      <c r="A452">
        <v>449</v>
      </c>
      <c r="B452">
        <v>2264</v>
      </c>
      <c r="C452" t="s">
        <v>1630</v>
      </c>
      <c r="D452">
        <v>35</v>
      </c>
      <c r="E452">
        <v>25</v>
      </c>
      <c r="F452">
        <v>29.8541066072092</v>
      </c>
      <c r="G452">
        <v>1.4</v>
      </c>
      <c r="H452">
        <v>700</v>
      </c>
      <c r="I452">
        <v>102.426406145096</v>
      </c>
      <c r="J452">
        <v>0.63819918088287497</v>
      </c>
      <c r="K452">
        <v>0.83846325436956604</v>
      </c>
      <c r="L452">
        <v>0.96551724137931005</v>
      </c>
      <c r="M452" t="s">
        <v>959</v>
      </c>
      <c r="N452" t="s">
        <v>18</v>
      </c>
      <c r="O452" t="s">
        <v>19</v>
      </c>
      <c r="P452" s="1">
        <v>0.84918904944942997</v>
      </c>
      <c r="Q452" t="s">
        <v>20</v>
      </c>
    </row>
    <row r="453" spans="1:17" x14ac:dyDescent="0.35">
      <c r="A453">
        <v>450</v>
      </c>
      <c r="B453">
        <v>1938</v>
      </c>
      <c r="C453" t="s">
        <v>2129</v>
      </c>
      <c r="D453">
        <v>45</v>
      </c>
      <c r="E453">
        <v>49</v>
      </c>
      <c r="F453">
        <v>40.488219445247601</v>
      </c>
      <c r="G453">
        <v>0.90000002890069597</v>
      </c>
      <c r="H453">
        <v>1287.5</v>
      </c>
      <c r="I453">
        <v>181.92387998104101</v>
      </c>
      <c r="J453">
        <v>0.64252708610382103</v>
      </c>
      <c r="K453">
        <v>0.48885232159518599</v>
      </c>
      <c r="L453">
        <v>0.71527777777777801</v>
      </c>
      <c r="M453" t="s">
        <v>959</v>
      </c>
      <c r="N453" t="s">
        <v>18</v>
      </c>
      <c r="O453" t="s">
        <v>19</v>
      </c>
      <c r="P453" s="1">
        <v>0.84912814960821004</v>
      </c>
      <c r="Q453" t="s">
        <v>20</v>
      </c>
    </row>
    <row r="454" spans="1:17" x14ac:dyDescent="0.35">
      <c r="A454">
        <v>451</v>
      </c>
      <c r="B454">
        <v>1410</v>
      </c>
      <c r="C454" t="s">
        <v>2165</v>
      </c>
      <c r="D454">
        <v>67</v>
      </c>
      <c r="E454">
        <v>78</v>
      </c>
      <c r="F454">
        <v>70.014086062951506</v>
      </c>
      <c r="G454">
        <v>0.85714285714285698</v>
      </c>
      <c r="H454">
        <v>3850</v>
      </c>
      <c r="I454">
        <v>247.27921843528699</v>
      </c>
      <c r="J454">
        <v>0.74943086650360402</v>
      </c>
      <c r="K454">
        <v>0.791216535129589</v>
      </c>
      <c r="L454">
        <v>0.95061728395061695</v>
      </c>
      <c r="M454" t="s">
        <v>959</v>
      </c>
      <c r="N454" t="s">
        <v>18</v>
      </c>
      <c r="O454" t="s">
        <v>19</v>
      </c>
      <c r="P454" s="1">
        <v>0.84908333630329502</v>
      </c>
      <c r="Q454" t="s">
        <v>20</v>
      </c>
    </row>
    <row r="455" spans="1:17" x14ac:dyDescent="0.35">
      <c r="A455">
        <v>452</v>
      </c>
      <c r="B455">
        <v>2192</v>
      </c>
      <c r="C455" t="s">
        <v>2593</v>
      </c>
      <c r="D455">
        <v>30</v>
      </c>
      <c r="E455">
        <v>35</v>
      </c>
      <c r="F455">
        <v>31.915382432114601</v>
      </c>
      <c r="G455">
        <v>0.85714285714285698</v>
      </c>
      <c r="H455">
        <v>800</v>
      </c>
      <c r="I455">
        <v>112.426406145096</v>
      </c>
      <c r="J455">
        <v>0.47104643180667899</v>
      </c>
      <c r="K455">
        <v>0.79535899093083295</v>
      </c>
      <c r="L455">
        <v>0.94117647058823495</v>
      </c>
      <c r="M455" t="s">
        <v>959</v>
      </c>
      <c r="N455" t="s">
        <v>18</v>
      </c>
      <c r="O455" t="s">
        <v>19</v>
      </c>
      <c r="P455" s="1">
        <v>0.84900128095422001</v>
      </c>
      <c r="Q455" t="s">
        <v>20</v>
      </c>
    </row>
    <row r="456" spans="1:17" x14ac:dyDescent="0.35">
      <c r="A456">
        <v>453</v>
      </c>
      <c r="B456">
        <v>1522</v>
      </c>
      <c r="C456" t="s">
        <v>2594</v>
      </c>
      <c r="D456">
        <v>63</v>
      </c>
      <c r="E456">
        <v>63</v>
      </c>
      <c r="F456">
        <v>62.698700898581698</v>
      </c>
      <c r="G456">
        <v>1</v>
      </c>
      <c r="H456">
        <v>3087.5</v>
      </c>
      <c r="I456">
        <v>216.06601536273999</v>
      </c>
      <c r="J456">
        <v>0.66587144622688199</v>
      </c>
      <c r="K456">
        <v>0.831082054243382</v>
      </c>
      <c r="L456">
        <v>0.95736434108527102</v>
      </c>
      <c r="M456" t="s">
        <v>959</v>
      </c>
      <c r="N456" t="s">
        <v>18</v>
      </c>
      <c r="O456" t="s">
        <v>19</v>
      </c>
      <c r="P456" s="1">
        <v>0.84895054504824796</v>
      </c>
      <c r="Q456" t="s">
        <v>20</v>
      </c>
    </row>
    <row r="457" spans="1:17" x14ac:dyDescent="0.35">
      <c r="A457">
        <v>454</v>
      </c>
      <c r="B457">
        <v>1992</v>
      </c>
      <c r="C457" t="s">
        <v>2304</v>
      </c>
      <c r="D457">
        <v>30</v>
      </c>
      <c r="E457">
        <v>55</v>
      </c>
      <c r="F457">
        <v>38.472600259855398</v>
      </c>
      <c r="G457">
        <v>0.54545454545454497</v>
      </c>
      <c r="H457">
        <v>1162.5</v>
      </c>
      <c r="I457">
        <v>149.49747383594499</v>
      </c>
      <c r="J457">
        <v>0.78615787973470697</v>
      </c>
      <c r="K457">
        <v>0.65363472625129304</v>
      </c>
      <c r="L457">
        <v>0.88571428571428601</v>
      </c>
      <c r="M457" t="s">
        <v>959</v>
      </c>
      <c r="N457" t="s">
        <v>18</v>
      </c>
      <c r="O457" t="s">
        <v>19</v>
      </c>
      <c r="P457" s="1">
        <v>0.84891656012243799</v>
      </c>
      <c r="Q457" t="s">
        <v>20</v>
      </c>
    </row>
    <row r="458" spans="1:17" x14ac:dyDescent="0.35">
      <c r="A458">
        <v>455</v>
      </c>
      <c r="B458">
        <v>2292</v>
      </c>
      <c r="C458" t="s">
        <v>2595</v>
      </c>
      <c r="D458">
        <v>34</v>
      </c>
      <c r="E458">
        <v>27</v>
      </c>
      <c r="F458">
        <v>28.768136958757999</v>
      </c>
      <c r="G458">
        <v>1.2499999555733201</v>
      </c>
      <c r="H458">
        <v>650</v>
      </c>
      <c r="I458">
        <v>102.426406145096</v>
      </c>
      <c r="J458">
        <v>0.53666515677537596</v>
      </c>
      <c r="K458">
        <v>0.77857302191459699</v>
      </c>
      <c r="L458">
        <v>0.92857142857142905</v>
      </c>
      <c r="M458" t="s">
        <v>959</v>
      </c>
      <c r="N458" t="s">
        <v>18</v>
      </c>
      <c r="O458" t="s">
        <v>19</v>
      </c>
      <c r="P458" s="1">
        <v>0.84886061320767303</v>
      </c>
      <c r="Q458" t="s">
        <v>20</v>
      </c>
    </row>
    <row r="459" spans="1:17" x14ac:dyDescent="0.35">
      <c r="A459">
        <v>456</v>
      </c>
      <c r="B459">
        <v>2021</v>
      </c>
      <c r="C459" t="s">
        <v>2185</v>
      </c>
      <c r="D459">
        <v>35</v>
      </c>
      <c r="E459">
        <v>40</v>
      </c>
      <c r="F459">
        <v>37.424103185095603</v>
      </c>
      <c r="G459">
        <v>0.875</v>
      </c>
      <c r="H459">
        <v>1100</v>
      </c>
      <c r="I459">
        <v>126.56854152679399</v>
      </c>
      <c r="J459">
        <v>0.623378238347575</v>
      </c>
      <c r="K459">
        <v>0.86288118196103003</v>
      </c>
      <c r="L459">
        <v>0.95652173913043503</v>
      </c>
      <c r="M459" t="s">
        <v>959</v>
      </c>
      <c r="N459" t="s">
        <v>18</v>
      </c>
      <c r="O459" t="s">
        <v>19</v>
      </c>
      <c r="P459" s="1">
        <v>0.848805544947701</v>
      </c>
      <c r="Q459" t="s">
        <v>20</v>
      </c>
    </row>
    <row r="460" spans="1:17" x14ac:dyDescent="0.35">
      <c r="A460">
        <v>457</v>
      </c>
      <c r="B460">
        <v>1370</v>
      </c>
      <c r="C460" t="s">
        <v>965</v>
      </c>
      <c r="D460">
        <v>113</v>
      </c>
      <c r="E460">
        <v>53</v>
      </c>
      <c r="F460">
        <v>72.471464191311497</v>
      </c>
      <c r="G460">
        <v>2.13333346520613</v>
      </c>
      <c r="H460">
        <v>4125</v>
      </c>
      <c r="I460">
        <v>281.42135381698603</v>
      </c>
      <c r="J460">
        <v>0.44192006718979299</v>
      </c>
      <c r="K460">
        <v>0.65451517629372402</v>
      </c>
      <c r="L460">
        <v>0.92436974789916004</v>
      </c>
      <c r="M460" t="s">
        <v>959</v>
      </c>
      <c r="N460" t="s">
        <v>18</v>
      </c>
      <c r="O460" t="s">
        <v>19</v>
      </c>
      <c r="P460" s="1">
        <v>0.848786587312232</v>
      </c>
      <c r="Q460" t="s">
        <v>20</v>
      </c>
    </row>
    <row r="461" spans="1:17" x14ac:dyDescent="0.35">
      <c r="A461">
        <v>458</v>
      </c>
      <c r="B461">
        <v>1305</v>
      </c>
      <c r="C461" t="s">
        <v>1362</v>
      </c>
      <c r="D461">
        <v>60</v>
      </c>
      <c r="E461">
        <v>95</v>
      </c>
      <c r="F461">
        <v>77.460579358564402</v>
      </c>
      <c r="G461">
        <v>0.63157894736842102</v>
      </c>
      <c r="H461">
        <v>4712.5</v>
      </c>
      <c r="I461">
        <v>271.92387998104101</v>
      </c>
      <c r="J461">
        <v>0.72054144513975804</v>
      </c>
      <c r="K461">
        <v>0.80087830722862496</v>
      </c>
      <c r="L461">
        <v>0.96173469387755095</v>
      </c>
      <c r="M461" t="s">
        <v>959</v>
      </c>
      <c r="N461" t="s">
        <v>18</v>
      </c>
      <c r="O461" t="s">
        <v>19</v>
      </c>
      <c r="P461" s="1">
        <v>0.84873966741240503</v>
      </c>
      <c r="Q461" t="s">
        <v>20</v>
      </c>
    </row>
    <row r="462" spans="1:17" x14ac:dyDescent="0.35">
      <c r="A462">
        <v>459</v>
      </c>
      <c r="B462">
        <v>1814</v>
      </c>
      <c r="C462" t="s">
        <v>2123</v>
      </c>
      <c r="D462">
        <v>40</v>
      </c>
      <c r="E462">
        <v>58</v>
      </c>
      <c r="F462">
        <v>46.008268203902297</v>
      </c>
      <c r="G462">
        <v>0.69230766707123603</v>
      </c>
      <c r="H462">
        <v>1662.5</v>
      </c>
      <c r="I462">
        <v>167.78174459934201</v>
      </c>
      <c r="J462">
        <v>0.78082503209687104</v>
      </c>
      <c r="K462">
        <v>0.74213361974986702</v>
      </c>
      <c r="L462">
        <v>0.917241379310345</v>
      </c>
      <c r="M462" t="s">
        <v>959</v>
      </c>
      <c r="N462" t="s">
        <v>18</v>
      </c>
      <c r="O462" t="s">
        <v>19</v>
      </c>
      <c r="P462" s="1">
        <v>0.84872082240990099</v>
      </c>
      <c r="Q462" t="s">
        <v>20</v>
      </c>
    </row>
    <row r="463" spans="1:17" x14ac:dyDescent="0.35">
      <c r="A463">
        <v>460</v>
      </c>
      <c r="B463">
        <v>608</v>
      </c>
      <c r="C463" t="s">
        <v>531</v>
      </c>
      <c r="D463">
        <v>141</v>
      </c>
      <c r="E463">
        <v>179</v>
      </c>
      <c r="F463">
        <v>145.92782937361699</v>
      </c>
      <c r="G463">
        <v>0.78740158318366305</v>
      </c>
      <c r="H463">
        <v>16725</v>
      </c>
      <c r="I463">
        <v>578.70057225227401</v>
      </c>
      <c r="J463">
        <v>0.80267641779043497</v>
      </c>
      <c r="K463">
        <v>0.62757865895906695</v>
      </c>
      <c r="L463">
        <v>0.86489980607627703</v>
      </c>
      <c r="M463" t="s">
        <v>959</v>
      </c>
      <c r="N463" t="s">
        <v>18</v>
      </c>
      <c r="O463" t="s">
        <v>19</v>
      </c>
      <c r="P463" s="1">
        <v>0.84865712223845902</v>
      </c>
      <c r="Q463" t="s">
        <v>20</v>
      </c>
    </row>
    <row r="464" spans="1:17" x14ac:dyDescent="0.35">
      <c r="A464">
        <v>461</v>
      </c>
      <c r="B464">
        <v>2100</v>
      </c>
      <c r="C464" t="s">
        <v>1262</v>
      </c>
      <c r="D464">
        <v>46</v>
      </c>
      <c r="E464">
        <v>32</v>
      </c>
      <c r="F464">
        <v>34.778981691510197</v>
      </c>
      <c r="G464">
        <v>1.44444452769749</v>
      </c>
      <c r="H464">
        <v>950</v>
      </c>
      <c r="I464">
        <v>134.85281229019199</v>
      </c>
      <c r="J464">
        <v>0.53602563490457</v>
      </c>
      <c r="K464">
        <v>0.65646783764743799</v>
      </c>
      <c r="L464">
        <v>0.87356321839080497</v>
      </c>
      <c r="M464" t="s">
        <v>959</v>
      </c>
      <c r="N464" t="s">
        <v>18</v>
      </c>
      <c r="O464" t="s">
        <v>19</v>
      </c>
      <c r="P464" s="1">
        <v>0.84798923998166098</v>
      </c>
      <c r="Q464" t="s">
        <v>20</v>
      </c>
    </row>
    <row r="465" spans="1:17" x14ac:dyDescent="0.35">
      <c r="A465">
        <v>462</v>
      </c>
      <c r="B465">
        <v>1357</v>
      </c>
      <c r="C465" t="s">
        <v>2036</v>
      </c>
      <c r="D465">
        <v>74</v>
      </c>
      <c r="E465">
        <v>81</v>
      </c>
      <c r="F465">
        <v>73.344645861208306</v>
      </c>
      <c r="G465">
        <v>0.91304338647794303</v>
      </c>
      <c r="H465">
        <v>4225</v>
      </c>
      <c r="I465">
        <v>265.56348919868498</v>
      </c>
      <c r="J465">
        <v>0.65760596986464004</v>
      </c>
      <c r="K465">
        <v>0.75283507519809101</v>
      </c>
      <c r="L465">
        <v>0.936288088642659</v>
      </c>
      <c r="M465" t="s">
        <v>959</v>
      </c>
      <c r="N465" t="s">
        <v>18</v>
      </c>
      <c r="O465" t="s">
        <v>19</v>
      </c>
      <c r="P465" s="1">
        <v>0.84794630671327698</v>
      </c>
      <c r="Q465" t="s">
        <v>20</v>
      </c>
    </row>
    <row r="466" spans="1:17" x14ac:dyDescent="0.35">
      <c r="A466">
        <v>463</v>
      </c>
      <c r="B466">
        <v>2413</v>
      </c>
      <c r="C466" t="s">
        <v>1784</v>
      </c>
      <c r="D466">
        <v>26</v>
      </c>
      <c r="E466">
        <v>39</v>
      </c>
      <c r="F466">
        <v>25.854414729132099</v>
      </c>
      <c r="G466">
        <v>0.68085105726462802</v>
      </c>
      <c r="H466">
        <v>525</v>
      </c>
      <c r="I466">
        <v>116.56854152679399</v>
      </c>
      <c r="J466">
        <v>0.71689407260576199</v>
      </c>
      <c r="K466">
        <v>0.48551923697667798</v>
      </c>
      <c r="L466">
        <v>0.72413793103448298</v>
      </c>
      <c r="M466" t="s">
        <v>959</v>
      </c>
      <c r="N466" t="s">
        <v>18</v>
      </c>
      <c r="O466" t="s">
        <v>19</v>
      </c>
      <c r="P466" s="1">
        <v>0.84782727367840705</v>
      </c>
      <c r="Q466" t="s">
        <v>20</v>
      </c>
    </row>
    <row r="467" spans="1:17" x14ac:dyDescent="0.35">
      <c r="A467">
        <v>464</v>
      </c>
      <c r="B467">
        <v>2061</v>
      </c>
      <c r="C467" t="s">
        <v>2596</v>
      </c>
      <c r="D467">
        <v>25</v>
      </c>
      <c r="E467">
        <v>55</v>
      </c>
      <c r="F467">
        <v>35.904805236128901</v>
      </c>
      <c r="G467">
        <v>0.45454545454545497</v>
      </c>
      <c r="H467">
        <v>1012.5</v>
      </c>
      <c r="I467">
        <v>133.63960921764399</v>
      </c>
      <c r="J467">
        <v>0.74584865735542405</v>
      </c>
      <c r="K467">
        <v>0.71241737339120204</v>
      </c>
      <c r="L467">
        <v>0.96428571428571397</v>
      </c>
      <c r="M467" t="s">
        <v>959</v>
      </c>
      <c r="N467" t="s">
        <v>18</v>
      </c>
      <c r="O467" t="s">
        <v>19</v>
      </c>
      <c r="P467" s="1">
        <v>0.84765989259285501</v>
      </c>
      <c r="Q467" t="s">
        <v>20</v>
      </c>
    </row>
    <row r="468" spans="1:17" x14ac:dyDescent="0.35">
      <c r="A468">
        <v>465</v>
      </c>
      <c r="B468">
        <v>431</v>
      </c>
      <c r="C468" t="s">
        <v>273</v>
      </c>
      <c r="D468">
        <v>179</v>
      </c>
      <c r="E468">
        <v>181</v>
      </c>
      <c r="F468">
        <v>181.024867856936</v>
      </c>
      <c r="G468">
        <v>0.98765425338271995</v>
      </c>
      <c r="H468">
        <v>25737.5</v>
      </c>
      <c r="I468">
        <v>605.77163994312298</v>
      </c>
      <c r="J468">
        <v>0.66663159806878902</v>
      </c>
      <c r="K468">
        <v>0.88137017245931004</v>
      </c>
      <c r="L468">
        <v>0.98141086749285</v>
      </c>
      <c r="M468" t="s">
        <v>959</v>
      </c>
      <c r="N468" t="s">
        <v>18</v>
      </c>
      <c r="O468" t="s">
        <v>19</v>
      </c>
      <c r="P468" s="1">
        <v>0.84765136478485303</v>
      </c>
      <c r="Q468" t="s">
        <v>20</v>
      </c>
    </row>
    <row r="469" spans="1:17" x14ac:dyDescent="0.35">
      <c r="A469">
        <v>466</v>
      </c>
      <c r="B469">
        <v>1700</v>
      </c>
      <c r="C469" t="s">
        <v>681</v>
      </c>
      <c r="D469">
        <v>51</v>
      </c>
      <c r="E469">
        <v>66</v>
      </c>
      <c r="F469">
        <v>51.400117269569201</v>
      </c>
      <c r="G469">
        <v>0.77272728586328199</v>
      </c>
      <c r="H469">
        <v>2075</v>
      </c>
      <c r="I469">
        <v>213.13708305358901</v>
      </c>
      <c r="J469">
        <v>0.81576130796605295</v>
      </c>
      <c r="K469">
        <v>0.57399740556952805</v>
      </c>
      <c r="L469">
        <v>0.83</v>
      </c>
      <c r="M469" t="s">
        <v>959</v>
      </c>
      <c r="N469" t="s">
        <v>18</v>
      </c>
      <c r="O469" t="s">
        <v>19</v>
      </c>
      <c r="P469" s="1">
        <v>0.84743848212290995</v>
      </c>
      <c r="Q469" t="s">
        <v>20</v>
      </c>
    </row>
    <row r="470" spans="1:17" x14ac:dyDescent="0.35">
      <c r="A470">
        <v>467</v>
      </c>
      <c r="B470">
        <v>1251</v>
      </c>
      <c r="C470" t="s">
        <v>431</v>
      </c>
      <c r="D470">
        <v>63</v>
      </c>
      <c r="E470">
        <v>149</v>
      </c>
      <c r="F470">
        <v>80.483577106389504</v>
      </c>
      <c r="G470">
        <v>0.42458105128364698</v>
      </c>
      <c r="H470">
        <v>5087.5</v>
      </c>
      <c r="I470">
        <v>463.34523379802698</v>
      </c>
      <c r="J470">
        <v>0.85348179059489404</v>
      </c>
      <c r="K470">
        <v>0.29778641833262098</v>
      </c>
      <c r="L470">
        <v>0.69811320754716999</v>
      </c>
      <c r="M470" t="s">
        <v>959</v>
      </c>
      <c r="N470" t="s">
        <v>18</v>
      </c>
      <c r="O470" t="s">
        <v>19</v>
      </c>
      <c r="P470" s="1">
        <v>0.84720022119032001</v>
      </c>
      <c r="Q470" t="s">
        <v>20</v>
      </c>
    </row>
    <row r="471" spans="1:17" x14ac:dyDescent="0.35">
      <c r="A471">
        <v>468</v>
      </c>
      <c r="B471">
        <v>93</v>
      </c>
      <c r="C471" t="s">
        <v>245</v>
      </c>
      <c r="D471">
        <v>439</v>
      </c>
      <c r="E471">
        <v>354</v>
      </c>
      <c r="F471">
        <v>393.92393874274501</v>
      </c>
      <c r="G471">
        <v>1.2403282249410099</v>
      </c>
      <c r="H471">
        <v>121875</v>
      </c>
      <c r="I471">
        <v>1385.3910398483299</v>
      </c>
      <c r="J471">
        <v>0.66128766205842104</v>
      </c>
      <c r="K471">
        <v>0.79795746835430204</v>
      </c>
      <c r="L471">
        <v>0.96783799880881505</v>
      </c>
      <c r="M471" t="s">
        <v>959</v>
      </c>
      <c r="N471" t="s">
        <v>18</v>
      </c>
      <c r="O471" t="s">
        <v>19</v>
      </c>
      <c r="P471" s="1">
        <v>0.84716067815679796</v>
      </c>
      <c r="Q471" t="s">
        <v>20</v>
      </c>
    </row>
    <row r="472" spans="1:17" x14ac:dyDescent="0.35">
      <c r="A472">
        <v>469</v>
      </c>
      <c r="B472">
        <v>960</v>
      </c>
      <c r="C472" t="s">
        <v>1079</v>
      </c>
      <c r="D472">
        <v>135</v>
      </c>
      <c r="E472">
        <v>80</v>
      </c>
      <c r="F472">
        <v>103.340682605962</v>
      </c>
      <c r="G472">
        <v>1.6875</v>
      </c>
      <c r="H472">
        <v>8387.5</v>
      </c>
      <c r="I472">
        <v>382.634556889534</v>
      </c>
      <c r="J472">
        <v>0.76606933505058294</v>
      </c>
      <c r="K472">
        <v>0.71990305634879204</v>
      </c>
      <c r="L472">
        <v>0.93977591036414598</v>
      </c>
      <c r="M472" t="s">
        <v>959</v>
      </c>
      <c r="N472" t="s">
        <v>18</v>
      </c>
      <c r="O472" t="s">
        <v>19</v>
      </c>
      <c r="P472" s="1">
        <v>0.84713442262676797</v>
      </c>
      <c r="Q472" t="s">
        <v>20</v>
      </c>
    </row>
    <row r="473" spans="1:17" x14ac:dyDescent="0.35">
      <c r="A473">
        <v>470</v>
      </c>
      <c r="B473">
        <v>2646</v>
      </c>
      <c r="C473" t="s">
        <v>1349</v>
      </c>
      <c r="D473">
        <v>14</v>
      </c>
      <c r="E473">
        <v>28</v>
      </c>
      <c r="F473">
        <v>20.342144725641099</v>
      </c>
      <c r="G473">
        <v>0.5</v>
      </c>
      <c r="H473">
        <v>325</v>
      </c>
      <c r="I473">
        <v>72.426406145095797</v>
      </c>
      <c r="J473">
        <v>0.80702146220079596</v>
      </c>
      <c r="K473">
        <v>0.77857302648691495</v>
      </c>
      <c r="L473">
        <v>1</v>
      </c>
      <c r="M473" t="s">
        <v>959</v>
      </c>
      <c r="N473" t="s">
        <v>18</v>
      </c>
      <c r="O473" t="s">
        <v>19</v>
      </c>
      <c r="P473" s="1">
        <v>0.84698164704816603</v>
      </c>
      <c r="Q473" t="s">
        <v>20</v>
      </c>
    </row>
    <row r="474" spans="1:17" x14ac:dyDescent="0.35">
      <c r="A474">
        <v>471</v>
      </c>
      <c r="B474">
        <v>2286</v>
      </c>
      <c r="C474" t="s">
        <v>652</v>
      </c>
      <c r="D474">
        <v>35</v>
      </c>
      <c r="E474">
        <v>25</v>
      </c>
      <c r="F474">
        <v>29.043436408025901</v>
      </c>
      <c r="G474">
        <v>1.4</v>
      </c>
      <c r="H474">
        <v>662.5</v>
      </c>
      <c r="I474">
        <v>99.497473835945101</v>
      </c>
      <c r="J474">
        <v>0.60379899478340904</v>
      </c>
      <c r="K474">
        <v>0.84095283242594998</v>
      </c>
      <c r="L474">
        <v>0.96363636363636396</v>
      </c>
      <c r="M474" t="s">
        <v>959</v>
      </c>
      <c r="N474" t="s">
        <v>18</v>
      </c>
      <c r="O474" t="s">
        <v>19</v>
      </c>
      <c r="P474" s="1">
        <v>0.84695380097514505</v>
      </c>
      <c r="Q474" t="s">
        <v>20</v>
      </c>
    </row>
    <row r="475" spans="1:17" x14ac:dyDescent="0.35">
      <c r="A475">
        <v>472</v>
      </c>
      <c r="B475">
        <v>2032</v>
      </c>
      <c r="C475" t="s">
        <v>2081</v>
      </c>
      <c r="D475">
        <v>35</v>
      </c>
      <c r="E475">
        <v>35</v>
      </c>
      <c r="F475">
        <v>36.996385101659598</v>
      </c>
      <c r="G475">
        <v>1</v>
      </c>
      <c r="H475">
        <v>1075</v>
      </c>
      <c r="I475">
        <v>122.426406145096</v>
      </c>
      <c r="J475">
        <v>0.63147401416259097</v>
      </c>
      <c r="K475">
        <v>0.90129741721212897</v>
      </c>
      <c r="L475">
        <v>0.98850574712643702</v>
      </c>
      <c r="M475" t="s">
        <v>959</v>
      </c>
      <c r="N475" t="s">
        <v>18</v>
      </c>
      <c r="O475" t="s">
        <v>19</v>
      </c>
      <c r="P475" s="1">
        <v>0.84685752785451496</v>
      </c>
      <c r="Q475" t="s">
        <v>20</v>
      </c>
    </row>
    <row r="476" spans="1:17" x14ac:dyDescent="0.35">
      <c r="A476">
        <v>473</v>
      </c>
      <c r="B476">
        <v>1922</v>
      </c>
      <c r="C476" t="s">
        <v>2205</v>
      </c>
      <c r="D476">
        <v>77</v>
      </c>
      <c r="E476">
        <v>32</v>
      </c>
      <c r="F476">
        <v>41.0736216661508</v>
      </c>
      <c r="G476">
        <v>2.3846152481283802</v>
      </c>
      <c r="H476">
        <v>1325</v>
      </c>
      <c r="I476">
        <v>224.85281229019199</v>
      </c>
      <c r="J476">
        <v>0.70158930979634904</v>
      </c>
      <c r="K476">
        <v>0.32932833218229801</v>
      </c>
      <c r="L476">
        <v>0.67948717948717996</v>
      </c>
      <c r="M476" t="s">
        <v>959</v>
      </c>
      <c r="N476" t="s">
        <v>18</v>
      </c>
      <c r="O476" t="s">
        <v>19</v>
      </c>
      <c r="P476" s="1">
        <v>0.84668669137456398</v>
      </c>
      <c r="Q476" t="s">
        <v>20</v>
      </c>
    </row>
    <row r="477" spans="1:17" x14ac:dyDescent="0.35">
      <c r="A477">
        <v>474</v>
      </c>
      <c r="B477">
        <v>2339</v>
      </c>
      <c r="C477" t="s">
        <v>1057</v>
      </c>
      <c r="D477">
        <v>40</v>
      </c>
      <c r="E477">
        <v>20</v>
      </c>
      <c r="F477">
        <v>27.639531957706801</v>
      </c>
      <c r="G477">
        <v>2</v>
      </c>
      <c r="H477">
        <v>600</v>
      </c>
      <c r="I477">
        <v>102.426406145096</v>
      </c>
      <c r="J477">
        <v>0.781290907666912</v>
      </c>
      <c r="K477">
        <v>0.71868278945962805</v>
      </c>
      <c r="L477">
        <v>0.97959183673469397</v>
      </c>
      <c r="M477" t="s">
        <v>959</v>
      </c>
      <c r="N477" t="s">
        <v>18</v>
      </c>
      <c r="O477" t="s">
        <v>19</v>
      </c>
      <c r="P477" s="1">
        <v>0.84663970649308296</v>
      </c>
      <c r="Q477" t="s">
        <v>20</v>
      </c>
    </row>
    <row r="478" spans="1:17" x14ac:dyDescent="0.35">
      <c r="A478">
        <v>475</v>
      </c>
      <c r="B478">
        <v>1101</v>
      </c>
      <c r="C478" t="s">
        <v>331</v>
      </c>
      <c r="D478">
        <v>92</v>
      </c>
      <c r="E478">
        <v>96</v>
      </c>
      <c r="F478">
        <v>92.447933692618406</v>
      </c>
      <c r="G478">
        <v>0.95348841130575901</v>
      </c>
      <c r="H478">
        <v>6712.5</v>
      </c>
      <c r="I478">
        <v>318.49242150783499</v>
      </c>
      <c r="J478">
        <v>0.66198709004742096</v>
      </c>
      <c r="K478">
        <v>0.83156453133179598</v>
      </c>
      <c r="L478">
        <v>0.95892857142857102</v>
      </c>
      <c r="M478" t="s">
        <v>959</v>
      </c>
      <c r="N478" t="s">
        <v>18</v>
      </c>
      <c r="O478" t="s">
        <v>19</v>
      </c>
      <c r="P478" s="1">
        <v>0.84655289557726399</v>
      </c>
      <c r="Q478" t="s">
        <v>20</v>
      </c>
    </row>
    <row r="479" spans="1:17" x14ac:dyDescent="0.35">
      <c r="A479">
        <v>476</v>
      </c>
      <c r="B479">
        <v>2238</v>
      </c>
      <c r="C479" t="s">
        <v>2597</v>
      </c>
      <c r="D479">
        <v>30</v>
      </c>
      <c r="E479">
        <v>30</v>
      </c>
      <c r="F479">
        <v>30.382538898732498</v>
      </c>
      <c r="G479">
        <v>1</v>
      </c>
      <c r="H479">
        <v>725</v>
      </c>
      <c r="I479">
        <v>102.426406145096</v>
      </c>
      <c r="J479">
        <v>0.61121847455919198</v>
      </c>
      <c r="K479">
        <v>0.86840837059705001</v>
      </c>
      <c r="L479">
        <v>0.96666666666666701</v>
      </c>
      <c r="M479" t="s">
        <v>959</v>
      </c>
      <c r="N479" t="s">
        <v>18</v>
      </c>
      <c r="O479" t="s">
        <v>19</v>
      </c>
      <c r="P479" s="1">
        <v>0.84653356177018502</v>
      </c>
      <c r="Q479" t="s">
        <v>20</v>
      </c>
    </row>
    <row r="480" spans="1:17" x14ac:dyDescent="0.35">
      <c r="A480">
        <v>477</v>
      </c>
      <c r="B480">
        <v>1498</v>
      </c>
      <c r="C480" t="s">
        <v>1542</v>
      </c>
      <c r="D480">
        <v>61</v>
      </c>
      <c r="E480">
        <v>73</v>
      </c>
      <c r="F480">
        <v>64.327509825806899</v>
      </c>
      <c r="G480">
        <v>0.83529412534370795</v>
      </c>
      <c r="H480">
        <v>3250</v>
      </c>
      <c r="I480">
        <v>228.99494767189</v>
      </c>
      <c r="J480">
        <v>0.69936378706038504</v>
      </c>
      <c r="K480">
        <v>0.77882776182683899</v>
      </c>
      <c r="L480">
        <v>0.93189964157706096</v>
      </c>
      <c r="M480" t="s">
        <v>959</v>
      </c>
      <c r="N480" t="s">
        <v>18</v>
      </c>
      <c r="O480" t="s">
        <v>19</v>
      </c>
      <c r="P480" s="1">
        <v>0.84625779773685195</v>
      </c>
      <c r="Q480" t="s">
        <v>20</v>
      </c>
    </row>
    <row r="481" spans="1:17" x14ac:dyDescent="0.35">
      <c r="A481">
        <v>478</v>
      </c>
      <c r="B481">
        <v>548</v>
      </c>
      <c r="C481" t="s">
        <v>1299</v>
      </c>
      <c r="D481">
        <v>163</v>
      </c>
      <c r="E481">
        <v>157</v>
      </c>
      <c r="F481">
        <v>157.01305896305101</v>
      </c>
      <c r="G481">
        <v>1.04285719769236</v>
      </c>
      <c r="H481">
        <v>19362.5</v>
      </c>
      <c r="I481">
        <v>539.91377532482102</v>
      </c>
      <c r="J481">
        <v>0.63363094718816704</v>
      </c>
      <c r="K481">
        <v>0.83468474921121605</v>
      </c>
      <c r="L481">
        <v>0.97055137844611505</v>
      </c>
      <c r="M481" t="s">
        <v>959</v>
      </c>
      <c r="N481" t="s">
        <v>18</v>
      </c>
      <c r="O481" t="s">
        <v>19</v>
      </c>
      <c r="P481" s="1">
        <v>0.84624390273467498</v>
      </c>
      <c r="Q481" t="s">
        <v>20</v>
      </c>
    </row>
    <row r="482" spans="1:17" x14ac:dyDescent="0.35">
      <c r="A482">
        <v>479</v>
      </c>
      <c r="B482">
        <v>1804</v>
      </c>
      <c r="C482" t="s">
        <v>2072</v>
      </c>
      <c r="D482">
        <v>49</v>
      </c>
      <c r="E482">
        <v>49</v>
      </c>
      <c r="F482">
        <v>46.180907715541899</v>
      </c>
      <c r="G482">
        <v>1</v>
      </c>
      <c r="H482">
        <v>1675</v>
      </c>
      <c r="I482">
        <v>168.99494767189</v>
      </c>
      <c r="J482">
        <v>0.74531131813373597</v>
      </c>
      <c r="K482">
        <v>0.73701653841696901</v>
      </c>
      <c r="L482">
        <v>0.89932885906040305</v>
      </c>
      <c r="M482" t="s">
        <v>959</v>
      </c>
      <c r="N482" t="s">
        <v>18</v>
      </c>
      <c r="O482" t="s">
        <v>19</v>
      </c>
      <c r="P482" s="1">
        <v>0.84620697187472105</v>
      </c>
      <c r="Q482" t="s">
        <v>20</v>
      </c>
    </row>
    <row r="483" spans="1:17" x14ac:dyDescent="0.35">
      <c r="A483">
        <v>480</v>
      </c>
      <c r="B483">
        <v>1406</v>
      </c>
      <c r="C483" t="s">
        <v>688</v>
      </c>
      <c r="D483">
        <v>57</v>
      </c>
      <c r="E483">
        <v>93</v>
      </c>
      <c r="F483">
        <v>70.241036694006397</v>
      </c>
      <c r="G483">
        <v>0.60563379131276995</v>
      </c>
      <c r="H483">
        <v>3875</v>
      </c>
      <c r="I483">
        <v>258.99494767188997</v>
      </c>
      <c r="J483">
        <v>0.69923165498098305</v>
      </c>
      <c r="K483">
        <v>0.72593709047864796</v>
      </c>
      <c r="L483">
        <v>0.93093093093093104</v>
      </c>
      <c r="M483" t="s">
        <v>959</v>
      </c>
      <c r="N483" t="s">
        <v>18</v>
      </c>
      <c r="O483" t="s">
        <v>19</v>
      </c>
      <c r="P483" s="1">
        <v>0.84613055878639798</v>
      </c>
      <c r="Q483" t="s">
        <v>20</v>
      </c>
    </row>
    <row r="484" spans="1:17" x14ac:dyDescent="0.35">
      <c r="A484">
        <v>481</v>
      </c>
      <c r="B484">
        <v>969</v>
      </c>
      <c r="C484" t="s">
        <v>1135</v>
      </c>
      <c r="D484">
        <v>105</v>
      </c>
      <c r="E484">
        <v>129</v>
      </c>
      <c r="F484">
        <v>102.56774219204701</v>
      </c>
      <c r="G484">
        <v>0.81278537187416</v>
      </c>
      <c r="H484">
        <v>8262.5</v>
      </c>
      <c r="I484">
        <v>435.06096303462999</v>
      </c>
      <c r="J484">
        <v>0.77550529798678802</v>
      </c>
      <c r="K484">
        <v>0.54855616820234099</v>
      </c>
      <c r="L484">
        <v>0.82316313823163101</v>
      </c>
      <c r="M484" t="s">
        <v>959</v>
      </c>
      <c r="N484" t="s">
        <v>18</v>
      </c>
      <c r="O484" t="s">
        <v>19</v>
      </c>
      <c r="P484" s="1">
        <v>0.84583345937600396</v>
      </c>
      <c r="Q484" t="s">
        <v>20</v>
      </c>
    </row>
    <row r="485" spans="1:17" x14ac:dyDescent="0.35">
      <c r="A485">
        <v>482</v>
      </c>
      <c r="B485">
        <v>935</v>
      </c>
      <c r="C485" t="s">
        <v>2079</v>
      </c>
      <c r="D485">
        <v>100</v>
      </c>
      <c r="E485">
        <v>110</v>
      </c>
      <c r="F485">
        <v>105.474786191409</v>
      </c>
      <c r="G485">
        <v>0.90909090909090895</v>
      </c>
      <c r="H485">
        <v>8737.5</v>
      </c>
      <c r="I485">
        <v>364.35028612613701</v>
      </c>
      <c r="J485">
        <v>0.54164151072938105</v>
      </c>
      <c r="K485">
        <v>0.82710152761560796</v>
      </c>
      <c r="L485">
        <v>0.96546961325966896</v>
      </c>
      <c r="M485" t="s">
        <v>959</v>
      </c>
      <c r="N485" t="s">
        <v>18</v>
      </c>
      <c r="O485" t="s">
        <v>19</v>
      </c>
      <c r="P485" s="1">
        <v>0.84581149563999503</v>
      </c>
      <c r="Q485" t="s">
        <v>20</v>
      </c>
    </row>
    <row r="486" spans="1:17" x14ac:dyDescent="0.35">
      <c r="A486">
        <v>483</v>
      </c>
      <c r="B486">
        <v>1143</v>
      </c>
      <c r="C486" t="s">
        <v>1961</v>
      </c>
      <c r="D486">
        <v>92</v>
      </c>
      <c r="E486">
        <v>98</v>
      </c>
      <c r="F486">
        <v>88.848664465809605</v>
      </c>
      <c r="G486">
        <v>0.93548383330967699</v>
      </c>
      <c r="H486">
        <v>6200</v>
      </c>
      <c r="I486">
        <v>329.70562458038302</v>
      </c>
      <c r="J486">
        <v>0.70173444628498105</v>
      </c>
      <c r="K486">
        <v>0.71671887435439996</v>
      </c>
      <c r="L486">
        <v>0.92364990689013005</v>
      </c>
      <c r="M486" t="s">
        <v>959</v>
      </c>
      <c r="N486" t="s">
        <v>18</v>
      </c>
      <c r="O486" t="s">
        <v>19</v>
      </c>
      <c r="P486" s="1">
        <v>0.84573394228768195</v>
      </c>
      <c r="Q486" t="s">
        <v>20</v>
      </c>
    </row>
    <row r="487" spans="1:17" x14ac:dyDescent="0.35">
      <c r="A487">
        <v>484</v>
      </c>
      <c r="B487">
        <v>309</v>
      </c>
      <c r="C487" t="s">
        <v>505</v>
      </c>
      <c r="D487">
        <v>377</v>
      </c>
      <c r="E487">
        <v>216</v>
      </c>
      <c r="F487">
        <v>216.31355313298599</v>
      </c>
      <c r="G487">
        <v>1.74680537090188</v>
      </c>
      <c r="H487">
        <v>36750</v>
      </c>
      <c r="I487">
        <v>1542.96463370323</v>
      </c>
      <c r="J487">
        <v>0.81755675589741195</v>
      </c>
      <c r="K487">
        <v>0.19397924471726299</v>
      </c>
      <c r="L487">
        <v>0.57669674382110603</v>
      </c>
      <c r="M487" t="s">
        <v>959</v>
      </c>
      <c r="N487" t="s">
        <v>18</v>
      </c>
      <c r="O487" t="s">
        <v>19</v>
      </c>
      <c r="P487" s="1">
        <v>0.84571269104172497</v>
      </c>
      <c r="Q487" t="s">
        <v>20</v>
      </c>
    </row>
    <row r="488" spans="1:17" x14ac:dyDescent="0.35">
      <c r="A488">
        <v>485</v>
      </c>
      <c r="B488">
        <v>1180</v>
      </c>
      <c r="C488" t="s">
        <v>564</v>
      </c>
      <c r="D488">
        <v>137</v>
      </c>
      <c r="E488">
        <v>71</v>
      </c>
      <c r="F488">
        <v>86.027349452212803</v>
      </c>
      <c r="G488">
        <v>1.92592595083322</v>
      </c>
      <c r="H488">
        <v>5812.5</v>
      </c>
      <c r="I488">
        <v>386.776692271233</v>
      </c>
      <c r="J488">
        <v>0.714683122649862</v>
      </c>
      <c r="K488">
        <v>0.48826122901187502</v>
      </c>
      <c r="L488">
        <v>0.81010452961672497</v>
      </c>
      <c r="M488" t="s">
        <v>959</v>
      </c>
      <c r="N488" t="s">
        <v>18</v>
      </c>
      <c r="O488" t="s">
        <v>19</v>
      </c>
      <c r="P488" s="1">
        <v>0.84570526117803502</v>
      </c>
      <c r="Q488" t="s">
        <v>20</v>
      </c>
    </row>
    <row r="489" spans="1:17" x14ac:dyDescent="0.35">
      <c r="A489">
        <v>486</v>
      </c>
      <c r="B489">
        <v>1268</v>
      </c>
      <c r="C489" t="s">
        <v>2070</v>
      </c>
      <c r="D489">
        <v>73</v>
      </c>
      <c r="E489">
        <v>89</v>
      </c>
      <c r="F489">
        <v>79.187781619519299</v>
      </c>
      <c r="G489">
        <v>0.82105266864753701</v>
      </c>
      <c r="H489">
        <v>4925</v>
      </c>
      <c r="I489">
        <v>271.42135381698603</v>
      </c>
      <c r="J489">
        <v>0.72698140320232896</v>
      </c>
      <c r="K489">
        <v>0.84009436974985296</v>
      </c>
      <c r="L489">
        <v>0.97044334975369495</v>
      </c>
      <c r="M489" t="s">
        <v>959</v>
      </c>
      <c r="N489" t="s">
        <v>18</v>
      </c>
      <c r="O489" t="s">
        <v>19</v>
      </c>
      <c r="P489" s="1">
        <v>0.845579399333104</v>
      </c>
      <c r="Q489" t="s">
        <v>20</v>
      </c>
    </row>
    <row r="490" spans="1:17" x14ac:dyDescent="0.35">
      <c r="A490">
        <v>487</v>
      </c>
      <c r="B490">
        <v>1603</v>
      </c>
      <c r="C490" t="s">
        <v>1385</v>
      </c>
      <c r="D490">
        <v>46</v>
      </c>
      <c r="E490">
        <v>81</v>
      </c>
      <c r="F490">
        <v>57.1198418536313</v>
      </c>
      <c r="G490">
        <v>0.56521734286335901</v>
      </c>
      <c r="H490">
        <v>2562.5</v>
      </c>
      <c r="I490">
        <v>230.208150744438</v>
      </c>
      <c r="J490">
        <v>0.80228333441932298</v>
      </c>
      <c r="K490">
        <v>0.60762039923267197</v>
      </c>
      <c r="L490">
        <v>0.86134453781512599</v>
      </c>
      <c r="M490" t="s">
        <v>959</v>
      </c>
      <c r="N490" t="s">
        <v>18</v>
      </c>
      <c r="O490" t="s">
        <v>19</v>
      </c>
      <c r="P490" s="1">
        <v>0.84530851183092504</v>
      </c>
      <c r="Q490" t="s">
        <v>20</v>
      </c>
    </row>
    <row r="491" spans="1:17" x14ac:dyDescent="0.35">
      <c r="A491">
        <v>488</v>
      </c>
      <c r="B491">
        <v>1811</v>
      </c>
      <c r="C491" t="s">
        <v>2042</v>
      </c>
      <c r="D491">
        <v>40</v>
      </c>
      <c r="E491">
        <v>60</v>
      </c>
      <c r="F491">
        <v>46.008268203902297</v>
      </c>
      <c r="G491">
        <v>0.66666666666666696</v>
      </c>
      <c r="H491">
        <v>1662.5</v>
      </c>
      <c r="I491">
        <v>167.78174459934201</v>
      </c>
      <c r="J491">
        <v>0.63510684705204601</v>
      </c>
      <c r="K491">
        <v>0.74213361974986702</v>
      </c>
      <c r="L491">
        <v>0.92361111111111105</v>
      </c>
      <c r="M491" t="s">
        <v>959</v>
      </c>
      <c r="N491" t="s">
        <v>18</v>
      </c>
      <c r="O491" t="s">
        <v>19</v>
      </c>
      <c r="P491" s="1">
        <v>0.84509607462816805</v>
      </c>
      <c r="Q491" t="s">
        <v>20</v>
      </c>
    </row>
    <row r="492" spans="1:17" x14ac:dyDescent="0.35">
      <c r="A492">
        <v>489</v>
      </c>
      <c r="B492">
        <v>793</v>
      </c>
      <c r="C492" t="s">
        <v>819</v>
      </c>
      <c r="D492">
        <v>128</v>
      </c>
      <c r="E492">
        <v>122</v>
      </c>
      <c r="F492">
        <v>120.87358593107101</v>
      </c>
      <c r="G492">
        <v>1.0503144727865099</v>
      </c>
      <c r="H492">
        <v>11475</v>
      </c>
      <c r="I492">
        <v>443.84775996208202</v>
      </c>
      <c r="J492">
        <v>0.59383687947556096</v>
      </c>
      <c r="K492">
        <v>0.73197204222330403</v>
      </c>
      <c r="L492">
        <v>0.93865030674846595</v>
      </c>
      <c r="M492" t="s">
        <v>959</v>
      </c>
      <c r="N492" t="s">
        <v>18</v>
      </c>
      <c r="O492" t="s">
        <v>19</v>
      </c>
      <c r="P492" s="1">
        <v>0.84508365609079505</v>
      </c>
      <c r="Q492" t="s">
        <v>20</v>
      </c>
    </row>
  </sheetData>
  <autoFilter ref="A3:Q492" xr:uid="{07E8764A-E803-4141-83C8-E8DB6D12267C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5713C-327E-437D-9658-923A88F16428}">
  <dimension ref="B2:Q3"/>
  <sheetViews>
    <sheetView workbookViewId="0">
      <selection activeCell="C3" sqref="C3"/>
    </sheetView>
  </sheetViews>
  <sheetFormatPr defaultRowHeight="14.5" x14ac:dyDescent="0.35"/>
  <sheetData>
    <row r="2" spans="2:17" x14ac:dyDescent="0.35">
      <c r="B2" t="s">
        <v>3275</v>
      </c>
      <c r="C2">
        <v>2.4E-2</v>
      </c>
    </row>
    <row r="3" spans="2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659B5-E608-4A76-971E-E1F43F95191F}">
  <dimension ref="A2:Q64"/>
  <sheetViews>
    <sheetView workbookViewId="0">
      <selection activeCell="T18" sqref="T18"/>
    </sheetView>
  </sheetViews>
  <sheetFormatPr defaultRowHeight="14.5" x14ac:dyDescent="0.35"/>
  <sheetData>
    <row r="2" spans="1:17" x14ac:dyDescent="0.35">
      <c r="B2" t="s">
        <v>3275</v>
      </c>
      <c r="C2">
        <v>2.4E-2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184</v>
      </c>
      <c r="C4" t="s">
        <v>597</v>
      </c>
      <c r="D4">
        <v>47</v>
      </c>
      <c r="E4">
        <v>23</v>
      </c>
      <c r="F4">
        <v>22.917489221187701</v>
      </c>
      <c r="G4">
        <v>2.0975606673686999</v>
      </c>
      <c r="H4">
        <v>412.5</v>
      </c>
      <c r="I4">
        <v>167.78174459934201</v>
      </c>
      <c r="J4">
        <v>0.68675655855527096</v>
      </c>
      <c r="K4">
        <v>0.18413841693041799</v>
      </c>
      <c r="L4">
        <v>0.47826086956521702</v>
      </c>
      <c r="M4" t="s">
        <v>959</v>
      </c>
      <c r="N4" t="s">
        <v>18</v>
      </c>
      <c r="O4" t="s">
        <v>19</v>
      </c>
      <c r="P4" s="1">
        <v>0.90217583866245199</v>
      </c>
      <c r="Q4" t="s">
        <v>20</v>
      </c>
    </row>
    <row r="5" spans="1:17" x14ac:dyDescent="0.35">
      <c r="A5">
        <v>2</v>
      </c>
      <c r="B5">
        <v>160</v>
      </c>
      <c r="C5" t="s">
        <v>196</v>
      </c>
      <c r="D5">
        <v>25</v>
      </c>
      <c r="E5">
        <v>25</v>
      </c>
      <c r="F5">
        <v>24.913937425834401</v>
      </c>
      <c r="G5">
        <v>1</v>
      </c>
      <c r="H5">
        <v>487.5</v>
      </c>
      <c r="I5">
        <v>85.355338454246507</v>
      </c>
      <c r="J5">
        <v>0.46160338561183201</v>
      </c>
      <c r="K5">
        <v>0.84085886366776497</v>
      </c>
      <c r="L5">
        <v>0.95121951219512202</v>
      </c>
      <c r="M5" t="s">
        <v>959</v>
      </c>
      <c r="N5" t="s">
        <v>18</v>
      </c>
      <c r="O5" t="s">
        <v>19</v>
      </c>
      <c r="P5" s="1">
        <v>0.89821977266050002</v>
      </c>
      <c r="Q5" t="s">
        <v>20</v>
      </c>
    </row>
    <row r="6" spans="1:17" x14ac:dyDescent="0.35">
      <c r="A6">
        <v>3</v>
      </c>
      <c r="B6">
        <v>151</v>
      </c>
      <c r="C6" t="s">
        <v>194</v>
      </c>
      <c r="D6">
        <v>25</v>
      </c>
      <c r="E6">
        <v>25</v>
      </c>
      <c r="F6">
        <v>25.5447698497515</v>
      </c>
      <c r="G6">
        <v>1</v>
      </c>
      <c r="H6">
        <v>512.5</v>
      </c>
      <c r="I6">
        <v>85.355338454246507</v>
      </c>
      <c r="J6">
        <v>0.49405067023588001</v>
      </c>
      <c r="K6">
        <v>0.88397983103534195</v>
      </c>
      <c r="L6">
        <v>0.97619047619047605</v>
      </c>
      <c r="M6" t="s">
        <v>959</v>
      </c>
      <c r="N6" t="s">
        <v>18</v>
      </c>
      <c r="O6" t="s">
        <v>19</v>
      </c>
      <c r="P6" s="1">
        <v>0.89716346067789698</v>
      </c>
      <c r="Q6" t="s">
        <v>20</v>
      </c>
    </row>
    <row r="7" spans="1:17" x14ac:dyDescent="0.35">
      <c r="A7">
        <v>4</v>
      </c>
      <c r="B7">
        <v>52</v>
      </c>
      <c r="C7" t="s">
        <v>2598</v>
      </c>
      <c r="D7">
        <v>50</v>
      </c>
      <c r="E7">
        <v>55</v>
      </c>
      <c r="F7">
        <v>52.624101035542402</v>
      </c>
      <c r="G7">
        <v>0.90909090909090895</v>
      </c>
      <c r="H7">
        <v>2175</v>
      </c>
      <c r="I7">
        <v>174.85281229019199</v>
      </c>
      <c r="J7">
        <v>0.60273590080038297</v>
      </c>
      <c r="K7">
        <v>0.89397192840150097</v>
      </c>
      <c r="L7">
        <v>0.97752808988763995</v>
      </c>
      <c r="M7" t="s">
        <v>959</v>
      </c>
      <c r="N7" t="s">
        <v>18</v>
      </c>
      <c r="O7" t="s">
        <v>19</v>
      </c>
      <c r="P7" s="1">
        <v>0.89286885090833601</v>
      </c>
      <c r="Q7" t="s">
        <v>20</v>
      </c>
    </row>
    <row r="8" spans="1:17" x14ac:dyDescent="0.35">
      <c r="A8">
        <v>5</v>
      </c>
      <c r="B8">
        <v>146</v>
      </c>
      <c r="C8" t="s">
        <v>63</v>
      </c>
      <c r="D8">
        <v>22</v>
      </c>
      <c r="E8">
        <v>53</v>
      </c>
      <c r="F8">
        <v>25.854414729132099</v>
      </c>
      <c r="G8">
        <v>0.42105262919769998</v>
      </c>
      <c r="H8">
        <v>525</v>
      </c>
      <c r="I8">
        <v>142.426406145096</v>
      </c>
      <c r="J8">
        <v>0.76659550328233905</v>
      </c>
      <c r="K8">
        <v>0.32522815523693499</v>
      </c>
      <c r="L8">
        <v>0.61764705882352899</v>
      </c>
      <c r="M8" t="s">
        <v>959</v>
      </c>
      <c r="N8" t="s">
        <v>18</v>
      </c>
      <c r="O8" t="s">
        <v>19</v>
      </c>
      <c r="P8" s="1">
        <v>0.89134280073648697</v>
      </c>
      <c r="Q8" t="s">
        <v>20</v>
      </c>
    </row>
    <row r="9" spans="1:17" x14ac:dyDescent="0.35">
      <c r="A9">
        <v>6</v>
      </c>
      <c r="B9">
        <v>193</v>
      </c>
      <c r="C9" t="s">
        <v>86</v>
      </c>
      <c r="D9">
        <v>24</v>
      </c>
      <c r="E9">
        <v>56</v>
      </c>
      <c r="F9">
        <v>22.212166116452401</v>
      </c>
      <c r="G9">
        <v>0.42857141640721602</v>
      </c>
      <c r="H9">
        <v>387.5</v>
      </c>
      <c r="I9">
        <v>183.63960921764399</v>
      </c>
      <c r="J9">
        <v>0.79329518787803499</v>
      </c>
      <c r="K9">
        <v>0.14439390146550901</v>
      </c>
      <c r="L9">
        <v>0.42465753424657499</v>
      </c>
      <c r="M9" t="s">
        <v>959</v>
      </c>
      <c r="N9" t="s">
        <v>18</v>
      </c>
      <c r="O9" t="s">
        <v>19</v>
      </c>
      <c r="P9" s="1">
        <v>0.88987357895555197</v>
      </c>
      <c r="Q9" t="s">
        <v>20</v>
      </c>
    </row>
    <row r="10" spans="1:17" x14ac:dyDescent="0.35">
      <c r="A10">
        <v>7</v>
      </c>
      <c r="B10">
        <v>41</v>
      </c>
      <c r="C10" t="s">
        <v>2599</v>
      </c>
      <c r="D10">
        <v>58</v>
      </c>
      <c r="E10">
        <v>117</v>
      </c>
      <c r="F10">
        <v>68.636625175776999</v>
      </c>
      <c r="G10">
        <v>0.49526070637181702</v>
      </c>
      <c r="H10">
        <v>3700</v>
      </c>
      <c r="I10">
        <v>303.13708305358898</v>
      </c>
      <c r="J10">
        <v>0.89075470200395701</v>
      </c>
      <c r="K10">
        <v>0.50598011978287405</v>
      </c>
      <c r="L10">
        <v>0.78723404255319196</v>
      </c>
      <c r="M10" t="s">
        <v>959</v>
      </c>
      <c r="N10" t="s">
        <v>18</v>
      </c>
      <c r="O10" t="s">
        <v>19</v>
      </c>
      <c r="P10" s="1">
        <v>0.88419904935577198</v>
      </c>
      <c r="Q10" t="s">
        <v>20</v>
      </c>
    </row>
    <row r="11" spans="1:17" x14ac:dyDescent="0.35">
      <c r="A11">
        <v>8</v>
      </c>
      <c r="B11">
        <v>212</v>
      </c>
      <c r="C11" t="s">
        <v>210</v>
      </c>
      <c r="D11">
        <v>20</v>
      </c>
      <c r="E11">
        <v>20</v>
      </c>
      <c r="F11">
        <v>20.729648968280099</v>
      </c>
      <c r="G11">
        <v>1</v>
      </c>
      <c r="H11">
        <v>337.5</v>
      </c>
      <c r="I11">
        <v>71.213203072547898</v>
      </c>
      <c r="J11">
        <v>0.65383502453929099</v>
      </c>
      <c r="K11">
        <v>0.83630097060926001</v>
      </c>
      <c r="L11">
        <v>1</v>
      </c>
      <c r="M11" t="s">
        <v>959</v>
      </c>
      <c r="N11" t="s">
        <v>18</v>
      </c>
      <c r="O11" t="s">
        <v>19</v>
      </c>
      <c r="P11" s="1">
        <v>0.88254848420144605</v>
      </c>
      <c r="Q11" t="s">
        <v>20</v>
      </c>
    </row>
    <row r="12" spans="1:17" x14ac:dyDescent="0.35">
      <c r="A12">
        <v>9</v>
      </c>
      <c r="B12">
        <v>19</v>
      </c>
      <c r="C12" t="s">
        <v>332</v>
      </c>
      <c r="D12">
        <v>835</v>
      </c>
      <c r="E12">
        <v>791</v>
      </c>
      <c r="F12">
        <v>835.60077240178202</v>
      </c>
      <c r="G12">
        <v>1.0560001544081099</v>
      </c>
      <c r="H12">
        <v>548387.5</v>
      </c>
      <c r="I12">
        <v>2937.1424704790102</v>
      </c>
      <c r="J12">
        <v>0.623675814168828</v>
      </c>
      <c r="K12">
        <v>0.79881715801198905</v>
      </c>
      <c r="L12">
        <v>0.97081212657667604</v>
      </c>
      <c r="M12" t="s">
        <v>959</v>
      </c>
      <c r="N12" t="s">
        <v>18</v>
      </c>
      <c r="O12" t="s">
        <v>19</v>
      </c>
      <c r="P12" s="1">
        <v>0.88181481643286996</v>
      </c>
      <c r="Q12" t="s">
        <v>20</v>
      </c>
    </row>
    <row r="13" spans="1:17" x14ac:dyDescent="0.35">
      <c r="A13">
        <v>10</v>
      </c>
      <c r="B13">
        <v>42</v>
      </c>
      <c r="C13" t="s">
        <v>72</v>
      </c>
      <c r="D13">
        <v>78</v>
      </c>
      <c r="E13">
        <v>74</v>
      </c>
      <c r="F13">
        <v>67.937422306597398</v>
      </c>
      <c r="G13">
        <v>1.0673076012804901</v>
      </c>
      <c r="H13">
        <v>3625</v>
      </c>
      <c r="I13">
        <v>267.27921843528702</v>
      </c>
      <c r="J13">
        <v>0.79979888377888397</v>
      </c>
      <c r="K13">
        <v>0.63765752556620003</v>
      </c>
      <c r="L13">
        <v>0.89783281733746101</v>
      </c>
      <c r="M13" t="s">
        <v>959</v>
      </c>
      <c r="N13" t="s">
        <v>18</v>
      </c>
      <c r="O13" t="s">
        <v>19</v>
      </c>
      <c r="P13" s="1">
        <v>0.87869602767033905</v>
      </c>
      <c r="Q13" t="s">
        <v>20</v>
      </c>
    </row>
    <row r="14" spans="1:17" x14ac:dyDescent="0.35">
      <c r="A14">
        <v>11</v>
      </c>
      <c r="B14">
        <v>192</v>
      </c>
      <c r="C14" t="s">
        <v>2600</v>
      </c>
      <c r="D14">
        <v>42</v>
      </c>
      <c r="E14">
        <v>11</v>
      </c>
      <c r="F14">
        <v>22.212166116452401</v>
      </c>
      <c r="G14">
        <v>4</v>
      </c>
      <c r="H14">
        <v>387.5</v>
      </c>
      <c r="I14">
        <v>93.639609217643695</v>
      </c>
      <c r="J14">
        <v>0.217532728654318</v>
      </c>
      <c r="K14">
        <v>0.55534438565489497</v>
      </c>
      <c r="L14">
        <v>1</v>
      </c>
      <c r="M14" t="s">
        <v>959</v>
      </c>
      <c r="N14" t="s">
        <v>18</v>
      </c>
      <c r="O14" t="s">
        <v>19</v>
      </c>
      <c r="P14" s="1">
        <v>0.87799484145708195</v>
      </c>
      <c r="Q14" t="s">
        <v>20</v>
      </c>
    </row>
    <row r="15" spans="1:17" x14ac:dyDescent="0.35">
      <c r="A15">
        <v>12</v>
      </c>
      <c r="B15">
        <v>194</v>
      </c>
      <c r="C15" t="s">
        <v>474</v>
      </c>
      <c r="D15">
        <v>25</v>
      </c>
      <c r="E15">
        <v>20</v>
      </c>
      <c r="F15">
        <v>21.850968611841601</v>
      </c>
      <c r="G15">
        <v>1.25</v>
      </c>
      <c r="H15">
        <v>375</v>
      </c>
      <c r="I15">
        <v>78.284270763397203</v>
      </c>
      <c r="J15">
        <v>0.69261601378353699</v>
      </c>
      <c r="K15">
        <v>0.76893939386726995</v>
      </c>
      <c r="L15">
        <v>0.9375</v>
      </c>
      <c r="M15" t="s">
        <v>959</v>
      </c>
      <c r="N15" t="s">
        <v>18</v>
      </c>
      <c r="O15" t="s">
        <v>19</v>
      </c>
      <c r="P15" s="1">
        <v>0.87558792882116099</v>
      </c>
      <c r="Q15" t="s">
        <v>20</v>
      </c>
    </row>
    <row r="16" spans="1:17" x14ac:dyDescent="0.35">
      <c r="A16">
        <v>13</v>
      </c>
      <c r="B16">
        <v>113</v>
      </c>
      <c r="C16" t="s">
        <v>176</v>
      </c>
      <c r="D16">
        <v>25</v>
      </c>
      <c r="E16">
        <v>35</v>
      </c>
      <c r="F16">
        <v>29.043436408025901</v>
      </c>
      <c r="G16">
        <v>0.71428571428571397</v>
      </c>
      <c r="H16">
        <v>662.5</v>
      </c>
      <c r="I16">
        <v>105.355338454247</v>
      </c>
      <c r="J16">
        <v>0.49113237860653702</v>
      </c>
      <c r="K16">
        <v>0.75003694015671996</v>
      </c>
      <c r="L16">
        <v>0.929824561403509</v>
      </c>
      <c r="M16" t="s">
        <v>959</v>
      </c>
      <c r="N16" t="s">
        <v>18</v>
      </c>
      <c r="O16" t="s">
        <v>19</v>
      </c>
      <c r="P16" s="1">
        <v>0.87227893557241398</v>
      </c>
      <c r="Q16" t="s">
        <v>20</v>
      </c>
    </row>
    <row r="17" spans="1:17" x14ac:dyDescent="0.35">
      <c r="A17">
        <v>14</v>
      </c>
      <c r="B17">
        <v>37</v>
      </c>
      <c r="C17" t="s">
        <v>73</v>
      </c>
      <c r="D17">
        <v>99</v>
      </c>
      <c r="E17">
        <v>74</v>
      </c>
      <c r="F17">
        <v>83.110315425873907</v>
      </c>
      <c r="G17">
        <v>1.33333324770164</v>
      </c>
      <c r="H17">
        <v>5425</v>
      </c>
      <c r="I17">
        <v>295.56348919868498</v>
      </c>
      <c r="J17">
        <v>0.61948211791890595</v>
      </c>
      <c r="K17">
        <v>0.78038342537414496</v>
      </c>
      <c r="L17">
        <v>0.94143167028199604</v>
      </c>
      <c r="M17" t="s">
        <v>959</v>
      </c>
      <c r="N17" t="s">
        <v>18</v>
      </c>
      <c r="O17" t="s">
        <v>19</v>
      </c>
      <c r="P17" s="1">
        <v>0.86920512673017103</v>
      </c>
      <c r="Q17" t="s">
        <v>20</v>
      </c>
    </row>
    <row r="18" spans="1:17" x14ac:dyDescent="0.35">
      <c r="A18">
        <v>15</v>
      </c>
      <c r="B18">
        <v>118</v>
      </c>
      <c r="C18" t="s">
        <v>55</v>
      </c>
      <c r="D18">
        <v>15</v>
      </c>
      <c r="E18">
        <v>45</v>
      </c>
      <c r="F18">
        <v>28.490177426064999</v>
      </c>
      <c r="G18">
        <v>0.33333333333333298</v>
      </c>
      <c r="H18">
        <v>637.5</v>
      </c>
      <c r="I18">
        <v>111.213203072548</v>
      </c>
      <c r="J18">
        <v>0.78107945322765404</v>
      </c>
      <c r="K18">
        <v>0.64770515695929298</v>
      </c>
      <c r="L18">
        <v>1</v>
      </c>
      <c r="M18" t="s">
        <v>959</v>
      </c>
      <c r="N18" t="s">
        <v>18</v>
      </c>
      <c r="O18" t="s">
        <v>19</v>
      </c>
      <c r="P18" s="1">
        <v>0.86862269463386099</v>
      </c>
      <c r="Q18" t="s">
        <v>20</v>
      </c>
    </row>
    <row r="19" spans="1:17" x14ac:dyDescent="0.35">
      <c r="A19">
        <v>16</v>
      </c>
      <c r="B19">
        <v>79</v>
      </c>
      <c r="C19" t="s">
        <v>562</v>
      </c>
      <c r="D19">
        <v>50</v>
      </c>
      <c r="E19">
        <v>30</v>
      </c>
      <c r="F19">
        <v>37.846987830302403</v>
      </c>
      <c r="G19">
        <v>1.6666666666666701</v>
      </c>
      <c r="H19">
        <v>1125</v>
      </c>
      <c r="I19">
        <v>140.71067690849301</v>
      </c>
      <c r="J19">
        <v>0.75162242293481096</v>
      </c>
      <c r="K19">
        <v>0.71401655595679003</v>
      </c>
      <c r="L19">
        <v>0.92783505154639201</v>
      </c>
      <c r="M19" t="s">
        <v>959</v>
      </c>
      <c r="N19" t="s">
        <v>18</v>
      </c>
      <c r="O19" t="s">
        <v>19</v>
      </c>
      <c r="P19" s="1">
        <v>0.86753104763237798</v>
      </c>
      <c r="Q19" t="s">
        <v>20</v>
      </c>
    </row>
    <row r="20" spans="1:17" x14ac:dyDescent="0.35">
      <c r="A20">
        <v>17</v>
      </c>
      <c r="B20">
        <v>178</v>
      </c>
      <c r="C20" t="s">
        <v>1976</v>
      </c>
      <c r="D20">
        <v>17</v>
      </c>
      <c r="E20">
        <v>43</v>
      </c>
      <c r="F20">
        <v>23.262132458406398</v>
      </c>
      <c r="G20">
        <v>0.40000003910828202</v>
      </c>
      <c r="H20">
        <v>425</v>
      </c>
      <c r="I20">
        <v>106.56854152679399</v>
      </c>
      <c r="J20">
        <v>0.883598776546061</v>
      </c>
      <c r="K20">
        <v>0.47026293468346902</v>
      </c>
      <c r="L20">
        <v>0.75555555555555598</v>
      </c>
      <c r="M20" t="s">
        <v>959</v>
      </c>
      <c r="N20" t="s">
        <v>18</v>
      </c>
      <c r="O20" t="s">
        <v>19</v>
      </c>
      <c r="P20" s="1">
        <v>0.866249432629697</v>
      </c>
      <c r="Q20" t="s">
        <v>20</v>
      </c>
    </row>
    <row r="21" spans="1:17" x14ac:dyDescent="0.35">
      <c r="A21">
        <v>18</v>
      </c>
      <c r="B21">
        <v>68</v>
      </c>
      <c r="C21" t="s">
        <v>46</v>
      </c>
      <c r="D21">
        <v>40</v>
      </c>
      <c r="E21">
        <v>50</v>
      </c>
      <c r="F21">
        <v>44.603102903819298</v>
      </c>
      <c r="G21">
        <v>0.8</v>
      </c>
      <c r="H21">
        <v>1562.5</v>
      </c>
      <c r="I21">
        <v>153.63960921764399</v>
      </c>
      <c r="J21">
        <v>0.60503068018123396</v>
      </c>
      <c r="K21">
        <v>0.83180878409679104</v>
      </c>
      <c r="L21">
        <v>0.968992248062015</v>
      </c>
      <c r="M21" t="s">
        <v>959</v>
      </c>
      <c r="N21" t="s">
        <v>18</v>
      </c>
      <c r="O21" t="s">
        <v>19</v>
      </c>
      <c r="P21" s="1">
        <v>0.86595822937700995</v>
      </c>
      <c r="Q21" t="s">
        <v>20</v>
      </c>
    </row>
    <row r="22" spans="1:17" x14ac:dyDescent="0.35">
      <c r="A22">
        <v>19</v>
      </c>
      <c r="B22">
        <v>58</v>
      </c>
      <c r="C22" t="s">
        <v>128</v>
      </c>
      <c r="D22">
        <v>56</v>
      </c>
      <c r="E22">
        <v>45</v>
      </c>
      <c r="F22">
        <v>50.146267067967699</v>
      </c>
      <c r="G22">
        <v>1.2499999733439899</v>
      </c>
      <c r="H22">
        <v>1975</v>
      </c>
      <c r="I22">
        <v>174.85281229019199</v>
      </c>
      <c r="J22">
        <v>0.565484674007948</v>
      </c>
      <c r="K22">
        <v>0.81176761314619095</v>
      </c>
      <c r="L22">
        <v>0.94610778443113797</v>
      </c>
      <c r="M22" t="s">
        <v>959</v>
      </c>
      <c r="N22" t="s">
        <v>18</v>
      </c>
      <c r="O22" t="s">
        <v>19</v>
      </c>
      <c r="P22" s="1">
        <v>0.86458503852205604</v>
      </c>
      <c r="Q22" t="s">
        <v>20</v>
      </c>
    </row>
    <row r="23" spans="1:17" x14ac:dyDescent="0.35">
      <c r="A23">
        <v>20</v>
      </c>
      <c r="B23">
        <v>122</v>
      </c>
      <c r="C23" t="s">
        <v>28</v>
      </c>
      <c r="D23">
        <v>25</v>
      </c>
      <c r="E23">
        <v>32</v>
      </c>
      <c r="F23">
        <v>28.209479177387799</v>
      </c>
      <c r="G23">
        <v>0.77777781107899502</v>
      </c>
      <c r="H23">
        <v>625</v>
      </c>
      <c r="I23">
        <v>96.568541526794405</v>
      </c>
      <c r="J23">
        <v>0.63134435355101903</v>
      </c>
      <c r="K23">
        <v>0.84220639884401804</v>
      </c>
      <c r="L23">
        <v>0.96153846153846201</v>
      </c>
      <c r="M23" t="s">
        <v>959</v>
      </c>
      <c r="N23" t="s">
        <v>18</v>
      </c>
      <c r="O23" t="s">
        <v>19</v>
      </c>
      <c r="P23" s="1">
        <v>0.86453814669557605</v>
      </c>
      <c r="Q23" t="s">
        <v>20</v>
      </c>
    </row>
    <row r="24" spans="1:17" x14ac:dyDescent="0.35">
      <c r="A24">
        <v>21</v>
      </c>
      <c r="B24">
        <v>76</v>
      </c>
      <c r="C24" t="s">
        <v>216</v>
      </c>
      <c r="D24">
        <v>50</v>
      </c>
      <c r="E24">
        <v>30</v>
      </c>
      <c r="F24">
        <v>40.093202980407298</v>
      </c>
      <c r="G24">
        <v>1.6666666666666701</v>
      </c>
      <c r="H24">
        <v>1262.5</v>
      </c>
      <c r="I24">
        <v>149.49747383594499</v>
      </c>
      <c r="J24">
        <v>0.68065747192120396</v>
      </c>
      <c r="K24">
        <v>0.70986136936968403</v>
      </c>
      <c r="L24">
        <v>0.93518518518518501</v>
      </c>
      <c r="M24" t="s">
        <v>959</v>
      </c>
      <c r="N24" t="s">
        <v>18</v>
      </c>
      <c r="O24" t="s">
        <v>19</v>
      </c>
      <c r="P24" s="1">
        <v>0.86381244966488202</v>
      </c>
      <c r="Q24" t="s">
        <v>20</v>
      </c>
    </row>
    <row r="25" spans="1:17" x14ac:dyDescent="0.35">
      <c r="A25">
        <v>22</v>
      </c>
      <c r="B25">
        <v>185</v>
      </c>
      <c r="C25" t="s">
        <v>772</v>
      </c>
      <c r="D25">
        <v>15</v>
      </c>
      <c r="E25">
        <v>35</v>
      </c>
      <c r="F25">
        <v>22.5675833419103</v>
      </c>
      <c r="G25">
        <v>0.42857142857142899</v>
      </c>
      <c r="H25">
        <v>400</v>
      </c>
      <c r="I25">
        <v>88.284270763397203</v>
      </c>
      <c r="J25">
        <v>0.75714598304619096</v>
      </c>
      <c r="K25">
        <v>0.64491605283034503</v>
      </c>
      <c r="L25">
        <v>0.94117647058823495</v>
      </c>
      <c r="M25" t="s">
        <v>959</v>
      </c>
      <c r="N25" t="s">
        <v>18</v>
      </c>
      <c r="O25" t="s">
        <v>19</v>
      </c>
      <c r="P25" s="1">
        <v>0.86339305058709703</v>
      </c>
      <c r="Q25" t="s">
        <v>20</v>
      </c>
    </row>
    <row r="26" spans="1:17" x14ac:dyDescent="0.35">
      <c r="A26">
        <v>23</v>
      </c>
      <c r="B26">
        <v>88</v>
      </c>
      <c r="C26" t="s">
        <v>575</v>
      </c>
      <c r="D26">
        <v>45</v>
      </c>
      <c r="E26">
        <v>30</v>
      </c>
      <c r="F26">
        <v>35.904805236128901</v>
      </c>
      <c r="G26">
        <v>1.5</v>
      </c>
      <c r="H26">
        <v>1012.5</v>
      </c>
      <c r="I26">
        <v>129.49747383594499</v>
      </c>
      <c r="J26">
        <v>0.54422977269623496</v>
      </c>
      <c r="K26">
        <v>0.75872134617768405</v>
      </c>
      <c r="L26">
        <v>0.96428571428571397</v>
      </c>
      <c r="M26" t="s">
        <v>959</v>
      </c>
      <c r="N26" t="s">
        <v>18</v>
      </c>
      <c r="O26" t="s">
        <v>19</v>
      </c>
      <c r="P26" s="1">
        <v>0.86335962140314604</v>
      </c>
      <c r="Q26" t="s">
        <v>20</v>
      </c>
    </row>
    <row r="27" spans="1:17" x14ac:dyDescent="0.35">
      <c r="A27">
        <v>24</v>
      </c>
      <c r="B27">
        <v>39</v>
      </c>
      <c r="C27" t="s">
        <v>2601</v>
      </c>
      <c r="D27">
        <v>71</v>
      </c>
      <c r="E27">
        <v>78</v>
      </c>
      <c r="F27">
        <v>72.030904095365798</v>
      </c>
      <c r="G27">
        <v>0.90845071450413095</v>
      </c>
      <c r="H27">
        <v>4075</v>
      </c>
      <c r="I27">
        <v>253.13708305358901</v>
      </c>
      <c r="J27">
        <v>0.53960713239403002</v>
      </c>
      <c r="K27">
        <v>0.79914564011163502</v>
      </c>
      <c r="L27">
        <v>0.950437317784257</v>
      </c>
      <c r="M27" t="s">
        <v>959</v>
      </c>
      <c r="N27" t="s">
        <v>18</v>
      </c>
      <c r="O27" t="s">
        <v>19</v>
      </c>
      <c r="P27" s="1">
        <v>0.86147452874155805</v>
      </c>
      <c r="Q27" t="s">
        <v>20</v>
      </c>
    </row>
    <row r="28" spans="1:17" x14ac:dyDescent="0.35">
      <c r="A28">
        <v>25</v>
      </c>
      <c r="B28">
        <v>38</v>
      </c>
      <c r="C28" t="s">
        <v>240</v>
      </c>
      <c r="D28">
        <v>80</v>
      </c>
      <c r="E28">
        <v>69</v>
      </c>
      <c r="F28">
        <v>74.528568441283994</v>
      </c>
      <c r="G28">
        <v>1.1612903847132801</v>
      </c>
      <c r="H28">
        <v>4362.5</v>
      </c>
      <c r="I28">
        <v>250.208150744438</v>
      </c>
      <c r="J28">
        <v>0.60173253719874598</v>
      </c>
      <c r="K28">
        <v>0.87567388447335603</v>
      </c>
      <c r="L28">
        <v>0.969444444444444</v>
      </c>
      <c r="M28" t="s">
        <v>959</v>
      </c>
      <c r="N28" t="s">
        <v>18</v>
      </c>
      <c r="O28" t="s">
        <v>19</v>
      </c>
      <c r="P28" s="1">
        <v>0.86133953047974798</v>
      </c>
      <c r="Q28" t="s">
        <v>20</v>
      </c>
    </row>
    <row r="29" spans="1:17" x14ac:dyDescent="0.35">
      <c r="A29">
        <v>26</v>
      </c>
      <c r="B29">
        <v>54</v>
      </c>
      <c r="C29" t="s">
        <v>85</v>
      </c>
      <c r="D29">
        <v>50</v>
      </c>
      <c r="E29">
        <v>55</v>
      </c>
      <c r="F29">
        <v>51.0895396995029</v>
      </c>
      <c r="G29">
        <v>0.90909090909090895</v>
      </c>
      <c r="H29">
        <v>2050</v>
      </c>
      <c r="I29">
        <v>184.85281229019199</v>
      </c>
      <c r="J29">
        <v>0.63985535737490096</v>
      </c>
      <c r="K29">
        <v>0.75389628066161896</v>
      </c>
      <c r="L29">
        <v>0.91620111731843601</v>
      </c>
      <c r="M29" t="s">
        <v>959</v>
      </c>
      <c r="N29" t="s">
        <v>18</v>
      </c>
      <c r="O29" t="s">
        <v>19</v>
      </c>
      <c r="P29" s="1">
        <v>0.86038358142157301</v>
      </c>
      <c r="Q29" t="s">
        <v>20</v>
      </c>
    </row>
    <row r="30" spans="1:17" x14ac:dyDescent="0.35">
      <c r="A30">
        <v>27</v>
      </c>
      <c r="B30">
        <v>105</v>
      </c>
      <c r="C30" t="s">
        <v>571</v>
      </c>
      <c r="D30">
        <v>42</v>
      </c>
      <c r="E30">
        <v>46</v>
      </c>
      <c r="F30">
        <v>30.382538898732498</v>
      </c>
      <c r="G30">
        <v>0.92307684327224304</v>
      </c>
      <c r="H30">
        <v>725</v>
      </c>
      <c r="I30">
        <v>184.85281229019199</v>
      </c>
      <c r="J30">
        <v>0.55641405353614204</v>
      </c>
      <c r="K30">
        <v>0.26662185535593802</v>
      </c>
      <c r="L30">
        <v>0.54205607476635498</v>
      </c>
      <c r="M30" t="s">
        <v>959</v>
      </c>
      <c r="N30" t="s">
        <v>18</v>
      </c>
      <c r="O30" t="s">
        <v>19</v>
      </c>
      <c r="P30" s="1">
        <v>0.85924248025804895</v>
      </c>
      <c r="Q30" t="s">
        <v>20</v>
      </c>
    </row>
    <row r="31" spans="1:17" x14ac:dyDescent="0.35">
      <c r="A31">
        <v>28</v>
      </c>
      <c r="B31">
        <v>25</v>
      </c>
      <c r="C31" t="s">
        <v>695</v>
      </c>
      <c r="D31">
        <v>767</v>
      </c>
      <c r="E31">
        <v>801</v>
      </c>
      <c r="F31">
        <v>797.655136007078</v>
      </c>
      <c r="G31">
        <v>0.95655270946811499</v>
      </c>
      <c r="H31">
        <v>499712.5</v>
      </c>
      <c r="I31">
        <v>2887.7312213182399</v>
      </c>
      <c r="J31">
        <v>0.69530041089616201</v>
      </c>
      <c r="K31">
        <v>0.75303739011751303</v>
      </c>
      <c r="L31">
        <v>0.96054686561426295</v>
      </c>
      <c r="M31" t="s">
        <v>959</v>
      </c>
      <c r="N31" t="s">
        <v>18</v>
      </c>
      <c r="O31" t="s">
        <v>19</v>
      </c>
      <c r="P31" s="1">
        <v>0.85897696281413005</v>
      </c>
      <c r="Q31" t="s">
        <v>20</v>
      </c>
    </row>
    <row r="32" spans="1:17" x14ac:dyDescent="0.35">
      <c r="A32">
        <v>29</v>
      </c>
      <c r="B32">
        <v>85</v>
      </c>
      <c r="C32" t="s">
        <v>156</v>
      </c>
      <c r="D32">
        <v>39</v>
      </c>
      <c r="E32">
        <v>35</v>
      </c>
      <c r="F32">
        <v>36.345371475096101</v>
      </c>
      <c r="G32">
        <v>1.0999999730260199</v>
      </c>
      <c r="H32">
        <v>1037.5</v>
      </c>
      <c r="I32">
        <v>123.63960921764399</v>
      </c>
      <c r="J32">
        <v>0.58411754516444603</v>
      </c>
      <c r="K32">
        <v>0.852869771633193</v>
      </c>
      <c r="L32">
        <v>0.95402298850574696</v>
      </c>
      <c r="M32" t="s">
        <v>959</v>
      </c>
      <c r="N32" t="s">
        <v>18</v>
      </c>
      <c r="O32" t="s">
        <v>19</v>
      </c>
      <c r="P32" s="1">
        <v>0.85705394443162597</v>
      </c>
      <c r="Q32" t="s">
        <v>20</v>
      </c>
    </row>
    <row r="33" spans="1:17" x14ac:dyDescent="0.35">
      <c r="A33">
        <v>30</v>
      </c>
      <c r="B33">
        <v>74</v>
      </c>
      <c r="C33" t="s">
        <v>824</v>
      </c>
      <c r="D33">
        <v>40</v>
      </c>
      <c r="E33">
        <v>40</v>
      </c>
      <c r="F33">
        <v>41.459297936560297</v>
      </c>
      <c r="G33">
        <v>1</v>
      </c>
      <c r="H33">
        <v>1350</v>
      </c>
      <c r="I33">
        <v>142.426406145096</v>
      </c>
      <c r="J33">
        <v>0.649323757133482</v>
      </c>
      <c r="K33">
        <v>0.83630097060926001</v>
      </c>
      <c r="L33">
        <v>0.97297297297297303</v>
      </c>
      <c r="M33" t="s">
        <v>959</v>
      </c>
      <c r="N33" t="s">
        <v>18</v>
      </c>
      <c r="O33" t="s">
        <v>19</v>
      </c>
      <c r="P33" s="1">
        <v>0.85595396375700405</v>
      </c>
      <c r="Q33" t="s">
        <v>20</v>
      </c>
    </row>
    <row r="34" spans="1:17" x14ac:dyDescent="0.35">
      <c r="A34">
        <v>31</v>
      </c>
      <c r="B34">
        <v>80</v>
      </c>
      <c r="C34" t="s">
        <v>2602</v>
      </c>
      <c r="D34">
        <v>35</v>
      </c>
      <c r="E34">
        <v>40</v>
      </c>
      <c r="F34">
        <v>37.424103185095603</v>
      </c>
      <c r="G34">
        <v>0.875</v>
      </c>
      <c r="H34">
        <v>1100</v>
      </c>
      <c r="I34">
        <v>126.56854152679399</v>
      </c>
      <c r="J34">
        <v>0.60084289193589002</v>
      </c>
      <c r="K34">
        <v>0.86288118196103003</v>
      </c>
      <c r="L34">
        <v>0.96703296703296704</v>
      </c>
      <c r="M34" t="s">
        <v>959</v>
      </c>
      <c r="N34" t="s">
        <v>18</v>
      </c>
      <c r="O34" t="s">
        <v>19</v>
      </c>
      <c r="P34" s="1">
        <v>0.85537188962800303</v>
      </c>
      <c r="Q34" t="s">
        <v>20</v>
      </c>
    </row>
    <row r="35" spans="1:17" x14ac:dyDescent="0.35">
      <c r="A35">
        <v>32</v>
      </c>
      <c r="B35">
        <v>92</v>
      </c>
      <c r="C35" t="s">
        <v>1033</v>
      </c>
      <c r="D35">
        <v>28</v>
      </c>
      <c r="E35">
        <v>35</v>
      </c>
      <c r="F35">
        <v>34.085643379153602</v>
      </c>
      <c r="G35">
        <v>0.79999991907805101</v>
      </c>
      <c r="H35">
        <v>912.5</v>
      </c>
      <c r="I35">
        <v>121.923879981041</v>
      </c>
      <c r="J35">
        <v>0.74407360566598502</v>
      </c>
      <c r="K35">
        <v>0.77137433964154201</v>
      </c>
      <c r="L35">
        <v>0.94805194805194803</v>
      </c>
      <c r="M35" t="s">
        <v>959</v>
      </c>
      <c r="N35" t="s">
        <v>18</v>
      </c>
      <c r="O35" t="s">
        <v>19</v>
      </c>
      <c r="P35" s="1">
        <v>0.85529508831365197</v>
      </c>
      <c r="Q35" t="s">
        <v>20</v>
      </c>
    </row>
    <row r="36" spans="1:17" x14ac:dyDescent="0.35">
      <c r="A36">
        <v>33</v>
      </c>
      <c r="B36">
        <v>51</v>
      </c>
      <c r="C36" t="s">
        <v>179</v>
      </c>
      <c r="D36">
        <v>82</v>
      </c>
      <c r="E36">
        <v>45</v>
      </c>
      <c r="F36">
        <v>52.775103070559403</v>
      </c>
      <c r="G36">
        <v>1.84210511655691</v>
      </c>
      <c r="H36">
        <v>2187.5</v>
      </c>
      <c r="I36">
        <v>226.06601536273999</v>
      </c>
      <c r="J36">
        <v>0.359712655817294</v>
      </c>
      <c r="K36">
        <v>0.53788244049662803</v>
      </c>
      <c r="L36">
        <v>0.76754385964912297</v>
      </c>
      <c r="M36" t="s">
        <v>959</v>
      </c>
      <c r="N36" t="s">
        <v>18</v>
      </c>
      <c r="O36" t="s">
        <v>19</v>
      </c>
      <c r="P36" s="1">
        <v>0.85476160926216205</v>
      </c>
      <c r="Q36" t="s">
        <v>20</v>
      </c>
    </row>
    <row r="37" spans="1:17" x14ac:dyDescent="0.35">
      <c r="A37">
        <v>34</v>
      </c>
      <c r="B37">
        <v>11</v>
      </c>
      <c r="C37" t="s">
        <v>1991</v>
      </c>
      <c r="D37">
        <v>1342</v>
      </c>
      <c r="E37">
        <v>794</v>
      </c>
      <c r="F37">
        <v>994.76719596504995</v>
      </c>
      <c r="G37">
        <v>1.69018610157914</v>
      </c>
      <c r="H37">
        <v>777200</v>
      </c>
      <c r="I37">
        <v>3676.34556889534</v>
      </c>
      <c r="J37">
        <v>0.66360288179457005</v>
      </c>
      <c r="K37">
        <v>0.72262003946736797</v>
      </c>
      <c r="L37">
        <v>0.97323357230066099</v>
      </c>
      <c r="M37" t="s">
        <v>959</v>
      </c>
      <c r="N37" t="s">
        <v>18</v>
      </c>
      <c r="O37" t="s">
        <v>19</v>
      </c>
      <c r="P37" s="1">
        <v>0.85457176349610198</v>
      </c>
      <c r="Q37" t="s">
        <v>20</v>
      </c>
    </row>
    <row r="38" spans="1:17" x14ac:dyDescent="0.35">
      <c r="A38">
        <v>35</v>
      </c>
      <c r="B38">
        <v>60</v>
      </c>
      <c r="C38" t="s">
        <v>152</v>
      </c>
      <c r="D38">
        <v>40</v>
      </c>
      <c r="E38">
        <v>60</v>
      </c>
      <c r="F38">
        <v>49.667913363905001</v>
      </c>
      <c r="G38">
        <v>0.66666666666666696</v>
      </c>
      <c r="H38">
        <v>1937.5</v>
      </c>
      <c r="I38">
        <v>173.63960921764399</v>
      </c>
      <c r="J38">
        <v>0.76628062818077503</v>
      </c>
      <c r="K38">
        <v>0.80752127975307697</v>
      </c>
      <c r="L38">
        <v>0.96273291925465798</v>
      </c>
      <c r="M38" t="s">
        <v>959</v>
      </c>
      <c r="N38" t="s">
        <v>18</v>
      </c>
      <c r="O38" t="s">
        <v>19</v>
      </c>
      <c r="P38" s="1">
        <v>0.85405573405163604</v>
      </c>
      <c r="Q38" t="s">
        <v>20</v>
      </c>
    </row>
    <row r="39" spans="1:17" x14ac:dyDescent="0.35">
      <c r="A39">
        <v>36</v>
      </c>
      <c r="B39">
        <v>55</v>
      </c>
      <c r="C39" t="s">
        <v>34</v>
      </c>
      <c r="D39">
        <v>50</v>
      </c>
      <c r="E39">
        <v>55</v>
      </c>
      <c r="F39">
        <v>50.933540740830999</v>
      </c>
      <c r="G39">
        <v>0.90909090909090895</v>
      </c>
      <c r="H39">
        <v>2037.5</v>
      </c>
      <c r="I39">
        <v>177.78174459934201</v>
      </c>
      <c r="J39">
        <v>0.541908243578473</v>
      </c>
      <c r="K39">
        <v>0.81008978162666301</v>
      </c>
      <c r="L39">
        <v>0.94767441860465096</v>
      </c>
      <c r="M39" t="s">
        <v>959</v>
      </c>
      <c r="N39" t="s">
        <v>18</v>
      </c>
      <c r="O39" t="s">
        <v>19</v>
      </c>
      <c r="P39" s="1">
        <v>0.85398210326409696</v>
      </c>
      <c r="Q39" t="s">
        <v>20</v>
      </c>
    </row>
    <row r="40" spans="1:17" x14ac:dyDescent="0.35">
      <c r="A40">
        <v>37</v>
      </c>
      <c r="B40">
        <v>155</v>
      </c>
      <c r="C40" t="s">
        <v>62</v>
      </c>
      <c r="D40">
        <v>25</v>
      </c>
      <c r="E40">
        <v>25</v>
      </c>
      <c r="F40">
        <v>25.231325220201601</v>
      </c>
      <c r="G40">
        <v>1</v>
      </c>
      <c r="H40">
        <v>500</v>
      </c>
      <c r="I40">
        <v>82.426406145095797</v>
      </c>
      <c r="J40">
        <v>0.54965625548973995</v>
      </c>
      <c r="K40">
        <v>0.92479854755406499</v>
      </c>
      <c r="L40">
        <v>1</v>
      </c>
      <c r="M40" t="s">
        <v>959</v>
      </c>
      <c r="N40" t="s">
        <v>18</v>
      </c>
      <c r="O40" t="s">
        <v>19</v>
      </c>
      <c r="P40" s="1">
        <v>0.85372793385937495</v>
      </c>
      <c r="Q40" t="s">
        <v>20</v>
      </c>
    </row>
    <row r="41" spans="1:17" x14ac:dyDescent="0.35">
      <c r="A41">
        <v>38</v>
      </c>
      <c r="B41">
        <v>107</v>
      </c>
      <c r="C41" t="s">
        <v>447</v>
      </c>
      <c r="D41">
        <v>21</v>
      </c>
      <c r="E41">
        <v>51</v>
      </c>
      <c r="F41">
        <v>30.1194816626018</v>
      </c>
      <c r="G41">
        <v>0.40677966900435097</v>
      </c>
      <c r="H41">
        <v>712.5</v>
      </c>
      <c r="I41">
        <v>127.78174459934201</v>
      </c>
      <c r="J41">
        <v>0.88661182559194396</v>
      </c>
      <c r="K41">
        <v>0.54834906365402503</v>
      </c>
      <c r="L41">
        <v>0.890625</v>
      </c>
      <c r="M41" t="s">
        <v>959</v>
      </c>
      <c r="N41" t="s">
        <v>18</v>
      </c>
      <c r="O41" t="s">
        <v>19</v>
      </c>
      <c r="P41" s="1">
        <v>0.85293691034324404</v>
      </c>
      <c r="Q41" t="s">
        <v>20</v>
      </c>
    </row>
    <row r="42" spans="1:17" x14ac:dyDescent="0.35">
      <c r="A42">
        <v>39</v>
      </c>
      <c r="B42">
        <v>211</v>
      </c>
      <c r="C42" t="s">
        <v>130</v>
      </c>
      <c r="D42">
        <v>18</v>
      </c>
      <c r="E42">
        <v>28</v>
      </c>
      <c r="F42">
        <v>20.729648968280099</v>
      </c>
      <c r="G42">
        <v>0.62500006322027901</v>
      </c>
      <c r="H42">
        <v>337.5</v>
      </c>
      <c r="I42">
        <v>75.355338454246507</v>
      </c>
      <c r="J42">
        <v>0.765597232905739</v>
      </c>
      <c r="K42">
        <v>0.74688818880388896</v>
      </c>
      <c r="L42">
        <v>0.931034482758621</v>
      </c>
      <c r="M42" t="s">
        <v>959</v>
      </c>
      <c r="N42" t="s">
        <v>18</v>
      </c>
      <c r="O42" t="s">
        <v>19</v>
      </c>
      <c r="P42" s="1">
        <v>0.85293339076786101</v>
      </c>
      <c r="Q42" t="s">
        <v>20</v>
      </c>
    </row>
    <row r="43" spans="1:17" x14ac:dyDescent="0.35">
      <c r="A43">
        <v>40</v>
      </c>
      <c r="B43">
        <v>136</v>
      </c>
      <c r="C43" t="s">
        <v>779</v>
      </c>
      <c r="D43">
        <v>15</v>
      </c>
      <c r="E43">
        <v>60</v>
      </c>
      <c r="F43">
        <v>26.7618617422916</v>
      </c>
      <c r="G43">
        <v>0.25</v>
      </c>
      <c r="H43">
        <v>562.5</v>
      </c>
      <c r="I43">
        <v>149.49747383594499</v>
      </c>
      <c r="J43">
        <v>0.86109935423292705</v>
      </c>
      <c r="K43">
        <v>0.31627486754094802</v>
      </c>
      <c r="L43">
        <v>0.72580645161290303</v>
      </c>
      <c r="M43" t="s">
        <v>959</v>
      </c>
      <c r="N43" t="s">
        <v>18</v>
      </c>
      <c r="O43" t="s">
        <v>19</v>
      </c>
      <c r="P43" s="1">
        <v>0.85289343801010697</v>
      </c>
      <c r="Q43" t="s">
        <v>20</v>
      </c>
    </row>
    <row r="44" spans="1:17" x14ac:dyDescent="0.35">
      <c r="A44">
        <v>41</v>
      </c>
      <c r="B44">
        <v>140</v>
      </c>
      <c r="C44" t="s">
        <v>595</v>
      </c>
      <c r="D44">
        <v>20</v>
      </c>
      <c r="E44">
        <v>35</v>
      </c>
      <c r="F44">
        <v>26.462837142006101</v>
      </c>
      <c r="G44">
        <v>0.57142857142857095</v>
      </c>
      <c r="H44">
        <v>550</v>
      </c>
      <c r="I44">
        <v>92.426406145095797</v>
      </c>
      <c r="J44">
        <v>0.74421456686743404</v>
      </c>
      <c r="K44">
        <v>0.80905942314905499</v>
      </c>
      <c r="L44">
        <v>0.97777777777777797</v>
      </c>
      <c r="M44" t="s">
        <v>959</v>
      </c>
      <c r="N44" t="s">
        <v>18</v>
      </c>
      <c r="O44" t="s">
        <v>19</v>
      </c>
      <c r="P44" s="1">
        <v>0.85286528599047295</v>
      </c>
      <c r="Q44" t="s">
        <v>20</v>
      </c>
    </row>
    <row r="45" spans="1:17" x14ac:dyDescent="0.35">
      <c r="A45">
        <v>42</v>
      </c>
      <c r="B45">
        <v>71</v>
      </c>
      <c r="C45" t="s">
        <v>1990</v>
      </c>
      <c r="D45">
        <v>28</v>
      </c>
      <c r="E45">
        <v>64</v>
      </c>
      <c r="F45">
        <v>43.519464872555098</v>
      </c>
      <c r="G45">
        <v>0.44444445276974898</v>
      </c>
      <c r="H45">
        <v>1487.5</v>
      </c>
      <c r="I45">
        <v>161.92387998104101</v>
      </c>
      <c r="J45">
        <v>0.85914407693846595</v>
      </c>
      <c r="K45">
        <v>0.71292695451472099</v>
      </c>
      <c r="L45">
        <v>0.96747967479674801</v>
      </c>
      <c r="M45" t="s">
        <v>959</v>
      </c>
      <c r="N45" t="s">
        <v>18</v>
      </c>
      <c r="O45" t="s">
        <v>19</v>
      </c>
      <c r="P45" s="1">
        <v>0.85282761435445997</v>
      </c>
      <c r="Q45" t="s">
        <v>20</v>
      </c>
    </row>
    <row r="46" spans="1:17" x14ac:dyDescent="0.35">
      <c r="A46">
        <v>43</v>
      </c>
      <c r="B46">
        <v>153</v>
      </c>
      <c r="C46" t="s">
        <v>330</v>
      </c>
      <c r="D46">
        <v>40</v>
      </c>
      <c r="E46">
        <v>15</v>
      </c>
      <c r="F46">
        <v>25.231325220201601</v>
      </c>
      <c r="G46">
        <v>2.6666666666666701</v>
      </c>
      <c r="H46">
        <v>500</v>
      </c>
      <c r="I46">
        <v>98.284270763397203</v>
      </c>
      <c r="J46">
        <v>0.79210350153498998</v>
      </c>
      <c r="K46">
        <v>0.65044687120404898</v>
      </c>
      <c r="L46">
        <v>0.97560975609756095</v>
      </c>
      <c r="M46" t="s">
        <v>959</v>
      </c>
      <c r="N46" t="s">
        <v>18</v>
      </c>
      <c r="O46" t="s">
        <v>19</v>
      </c>
      <c r="P46" s="1">
        <v>0.85265171067725498</v>
      </c>
      <c r="Q46" t="s">
        <v>20</v>
      </c>
    </row>
    <row r="47" spans="1:17" x14ac:dyDescent="0.35">
      <c r="A47">
        <v>44</v>
      </c>
      <c r="B47">
        <v>61</v>
      </c>
      <c r="C47" t="s">
        <v>201</v>
      </c>
      <c r="D47">
        <v>50</v>
      </c>
      <c r="E47">
        <v>50</v>
      </c>
      <c r="F47">
        <v>49.667913363905001</v>
      </c>
      <c r="G47">
        <v>1</v>
      </c>
      <c r="H47">
        <v>1937.5</v>
      </c>
      <c r="I47">
        <v>173.63960921764399</v>
      </c>
      <c r="J47">
        <v>0.68280399685625404</v>
      </c>
      <c r="K47">
        <v>0.80752127975307697</v>
      </c>
      <c r="L47">
        <v>0.95679012345679004</v>
      </c>
      <c r="M47" t="s">
        <v>959</v>
      </c>
      <c r="N47" t="s">
        <v>18</v>
      </c>
      <c r="O47" t="s">
        <v>19</v>
      </c>
      <c r="P47" s="1">
        <v>0.85245961995977304</v>
      </c>
      <c r="Q47" t="s">
        <v>20</v>
      </c>
    </row>
    <row r="48" spans="1:17" x14ac:dyDescent="0.35">
      <c r="A48">
        <v>45</v>
      </c>
      <c r="B48">
        <v>190</v>
      </c>
      <c r="C48" t="s">
        <v>436</v>
      </c>
      <c r="D48">
        <v>25</v>
      </c>
      <c r="E48">
        <v>21</v>
      </c>
      <c r="F48">
        <v>22.212166116452401</v>
      </c>
      <c r="G48">
        <v>1.1666666292028001</v>
      </c>
      <c r="H48">
        <v>387.5</v>
      </c>
      <c r="I48">
        <v>79.497473835945101</v>
      </c>
      <c r="J48">
        <v>0.57886691735824403</v>
      </c>
      <c r="K48">
        <v>0.77050402893251801</v>
      </c>
      <c r="L48">
        <v>0.91176470588235303</v>
      </c>
      <c r="M48" t="s">
        <v>959</v>
      </c>
      <c r="N48" t="s">
        <v>18</v>
      </c>
      <c r="O48" t="s">
        <v>19</v>
      </c>
      <c r="P48" s="1">
        <v>0.85051536682419504</v>
      </c>
      <c r="Q48" t="s">
        <v>20</v>
      </c>
    </row>
    <row r="49" spans="1:17" x14ac:dyDescent="0.35">
      <c r="A49">
        <v>46</v>
      </c>
      <c r="B49">
        <v>172</v>
      </c>
      <c r="C49" t="s">
        <v>108</v>
      </c>
      <c r="D49">
        <v>20</v>
      </c>
      <c r="E49">
        <v>25</v>
      </c>
      <c r="F49">
        <v>23.601743597065699</v>
      </c>
      <c r="G49">
        <v>0.8</v>
      </c>
      <c r="H49">
        <v>437.5</v>
      </c>
      <c r="I49">
        <v>81.213203072547898</v>
      </c>
      <c r="J49">
        <v>0.53096455618336302</v>
      </c>
      <c r="K49">
        <v>0.83355573202986699</v>
      </c>
      <c r="L49">
        <v>0.97222222222222199</v>
      </c>
      <c r="M49" t="s">
        <v>959</v>
      </c>
      <c r="N49" t="s">
        <v>18</v>
      </c>
      <c r="O49" t="s">
        <v>19</v>
      </c>
      <c r="P49" s="1">
        <v>0.85032240626823496</v>
      </c>
      <c r="Q49" t="s">
        <v>20</v>
      </c>
    </row>
    <row r="50" spans="1:17" x14ac:dyDescent="0.35">
      <c r="A50">
        <v>47</v>
      </c>
      <c r="B50">
        <v>173</v>
      </c>
      <c r="C50" t="s">
        <v>517</v>
      </c>
      <c r="D50">
        <v>25</v>
      </c>
      <c r="E50">
        <v>20</v>
      </c>
      <c r="F50">
        <v>23.601743597065699</v>
      </c>
      <c r="G50">
        <v>1.25</v>
      </c>
      <c r="H50">
        <v>437.5</v>
      </c>
      <c r="I50">
        <v>81.213203072547898</v>
      </c>
      <c r="J50">
        <v>0.634808983019023</v>
      </c>
      <c r="K50">
        <v>0.83355573202986699</v>
      </c>
      <c r="L50">
        <v>0.97222222222222199</v>
      </c>
      <c r="M50" t="s">
        <v>959</v>
      </c>
      <c r="N50" t="s">
        <v>18</v>
      </c>
      <c r="O50" t="s">
        <v>19</v>
      </c>
      <c r="P50" s="1">
        <v>0.84987948257873502</v>
      </c>
      <c r="Q50" t="s">
        <v>20</v>
      </c>
    </row>
    <row r="51" spans="1:17" x14ac:dyDescent="0.35">
      <c r="A51">
        <v>48</v>
      </c>
      <c r="B51">
        <v>181</v>
      </c>
      <c r="C51" t="s">
        <v>261</v>
      </c>
      <c r="D51">
        <v>20</v>
      </c>
      <c r="E51">
        <v>25</v>
      </c>
      <c r="F51">
        <v>22.917489221187701</v>
      </c>
      <c r="G51">
        <v>0.8</v>
      </c>
      <c r="H51">
        <v>412.5</v>
      </c>
      <c r="I51">
        <v>75.355338454246507</v>
      </c>
      <c r="J51">
        <v>0.63954263583057103</v>
      </c>
      <c r="K51">
        <v>0.91286334187142004</v>
      </c>
      <c r="L51">
        <v>1</v>
      </c>
      <c r="M51" t="s">
        <v>959</v>
      </c>
      <c r="N51" t="s">
        <v>18</v>
      </c>
      <c r="O51" t="s">
        <v>19</v>
      </c>
      <c r="P51" s="1">
        <v>0.84908722958916905</v>
      </c>
      <c r="Q51" t="s">
        <v>20</v>
      </c>
    </row>
    <row r="52" spans="1:17" x14ac:dyDescent="0.35">
      <c r="A52">
        <v>49</v>
      </c>
      <c r="B52">
        <v>199</v>
      </c>
      <c r="C52" t="s">
        <v>90</v>
      </c>
      <c r="D52">
        <v>20</v>
      </c>
      <c r="E52">
        <v>25</v>
      </c>
      <c r="F52">
        <v>21.483699284957801</v>
      </c>
      <c r="G52">
        <v>0.8</v>
      </c>
      <c r="H52">
        <v>362.5</v>
      </c>
      <c r="I52">
        <v>75.355338454246507</v>
      </c>
      <c r="J52">
        <v>0.45708589583914899</v>
      </c>
      <c r="K52">
        <v>0.80221323982639903</v>
      </c>
      <c r="L52">
        <v>0.93548387096774199</v>
      </c>
      <c r="M52" t="s">
        <v>959</v>
      </c>
      <c r="N52" t="s">
        <v>18</v>
      </c>
      <c r="O52" t="s">
        <v>19</v>
      </c>
      <c r="P52" s="1">
        <v>0.84875289535263798</v>
      </c>
      <c r="Q52" t="s">
        <v>20</v>
      </c>
    </row>
    <row r="53" spans="1:17" x14ac:dyDescent="0.35">
      <c r="A53">
        <v>50</v>
      </c>
      <c r="B53">
        <v>73</v>
      </c>
      <c r="C53" t="s">
        <v>322</v>
      </c>
      <c r="D53">
        <v>35</v>
      </c>
      <c r="E53">
        <v>55</v>
      </c>
      <c r="F53">
        <v>42.967398569915602</v>
      </c>
      <c r="G53">
        <v>0.63636363636363602</v>
      </c>
      <c r="H53">
        <v>1450</v>
      </c>
      <c r="I53">
        <v>150.71067690849301</v>
      </c>
      <c r="J53">
        <v>0.64071485287245999</v>
      </c>
      <c r="K53">
        <v>0.80221323982639903</v>
      </c>
      <c r="L53">
        <v>0.95081967213114704</v>
      </c>
      <c r="M53" t="s">
        <v>959</v>
      </c>
      <c r="N53" t="s">
        <v>18</v>
      </c>
      <c r="O53" t="s">
        <v>19</v>
      </c>
      <c r="P53" s="1">
        <v>0.84846819108299398</v>
      </c>
      <c r="Q53" t="s">
        <v>20</v>
      </c>
    </row>
    <row r="54" spans="1:17" x14ac:dyDescent="0.35">
      <c r="A54">
        <v>51</v>
      </c>
      <c r="B54">
        <v>149</v>
      </c>
      <c r="C54" t="s">
        <v>205</v>
      </c>
      <c r="D54">
        <v>22</v>
      </c>
      <c r="E54">
        <v>31</v>
      </c>
      <c r="F54">
        <v>25.5447698497515</v>
      </c>
      <c r="G54">
        <v>0.71428567076570104</v>
      </c>
      <c r="H54">
        <v>512.5</v>
      </c>
      <c r="I54">
        <v>89.497473835945101</v>
      </c>
      <c r="J54">
        <v>0.64751751726909501</v>
      </c>
      <c r="K54">
        <v>0.80404837702062304</v>
      </c>
      <c r="L54">
        <v>0.93181818181818199</v>
      </c>
      <c r="M54" t="s">
        <v>959</v>
      </c>
      <c r="N54" t="s">
        <v>18</v>
      </c>
      <c r="O54" t="s">
        <v>19</v>
      </c>
      <c r="P54" s="1">
        <v>0.84821890855170301</v>
      </c>
      <c r="Q54" t="s">
        <v>20</v>
      </c>
    </row>
    <row r="55" spans="1:17" x14ac:dyDescent="0.35">
      <c r="A55">
        <v>52</v>
      </c>
      <c r="B55">
        <v>90</v>
      </c>
      <c r="C55" t="s">
        <v>35</v>
      </c>
      <c r="D55">
        <v>25</v>
      </c>
      <c r="E55">
        <v>45</v>
      </c>
      <c r="F55">
        <v>35.233628199729601</v>
      </c>
      <c r="G55">
        <v>0.55555555555555602</v>
      </c>
      <c r="H55">
        <v>975</v>
      </c>
      <c r="I55">
        <v>122.426406145096</v>
      </c>
      <c r="J55">
        <v>0.65557010775262203</v>
      </c>
      <c r="K55">
        <v>0.81745579700634996</v>
      </c>
      <c r="L55">
        <v>0.987341772151899</v>
      </c>
      <c r="M55" t="s">
        <v>959</v>
      </c>
      <c r="N55" t="s">
        <v>18</v>
      </c>
      <c r="O55" t="s">
        <v>19</v>
      </c>
      <c r="P55" s="1">
        <v>0.84784684633614404</v>
      </c>
      <c r="Q55" t="s">
        <v>20</v>
      </c>
    </row>
    <row r="56" spans="1:17" x14ac:dyDescent="0.35">
      <c r="A56">
        <v>53</v>
      </c>
      <c r="B56">
        <v>59</v>
      </c>
      <c r="C56" t="s">
        <v>164</v>
      </c>
      <c r="D56">
        <v>55</v>
      </c>
      <c r="E56">
        <v>45</v>
      </c>
      <c r="F56">
        <v>49.987324458734101</v>
      </c>
      <c r="G56">
        <v>1.2222222222222201</v>
      </c>
      <c r="H56">
        <v>1962.5</v>
      </c>
      <c r="I56">
        <v>173.63960921764399</v>
      </c>
      <c r="J56">
        <v>0.56177881283616005</v>
      </c>
      <c r="K56">
        <v>0.817940909169245</v>
      </c>
      <c r="L56">
        <v>0.95151515151515198</v>
      </c>
      <c r="M56" t="s">
        <v>959</v>
      </c>
      <c r="N56" t="s">
        <v>18</v>
      </c>
      <c r="O56" t="s">
        <v>19</v>
      </c>
      <c r="P56" s="1">
        <v>0.84745787394971706</v>
      </c>
      <c r="Q56" t="s">
        <v>20</v>
      </c>
    </row>
    <row r="57" spans="1:17" x14ac:dyDescent="0.35">
      <c r="A57">
        <v>54</v>
      </c>
      <c r="B57">
        <v>70</v>
      </c>
      <c r="C57" t="s">
        <v>48</v>
      </c>
      <c r="D57">
        <v>50</v>
      </c>
      <c r="E57">
        <v>35</v>
      </c>
      <c r="F57">
        <v>43.701937223683203</v>
      </c>
      <c r="G57">
        <v>1.4285714285714299</v>
      </c>
      <c r="H57">
        <v>1500</v>
      </c>
      <c r="I57">
        <v>152.426406145096</v>
      </c>
      <c r="J57">
        <v>0.67638327436185197</v>
      </c>
      <c r="K57">
        <v>0.81129855573879095</v>
      </c>
      <c r="L57">
        <v>0.97560975609756095</v>
      </c>
      <c r="M57" t="s">
        <v>959</v>
      </c>
      <c r="N57" t="s">
        <v>18</v>
      </c>
      <c r="O57" t="s">
        <v>19</v>
      </c>
      <c r="P57" s="1">
        <v>0.84717036439236604</v>
      </c>
      <c r="Q57" t="s">
        <v>20</v>
      </c>
    </row>
    <row r="58" spans="1:17" x14ac:dyDescent="0.35">
      <c r="A58">
        <v>55</v>
      </c>
      <c r="B58">
        <v>81</v>
      </c>
      <c r="C58" t="s">
        <v>488</v>
      </c>
      <c r="D58">
        <v>32</v>
      </c>
      <c r="E58">
        <v>46</v>
      </c>
      <c r="F58">
        <v>37.424103185095603</v>
      </c>
      <c r="G58">
        <v>0.69230758058113995</v>
      </c>
      <c r="H58">
        <v>1100</v>
      </c>
      <c r="I58">
        <v>130.71067690849301</v>
      </c>
      <c r="J58">
        <v>0.75673467461049904</v>
      </c>
      <c r="K58">
        <v>0.80905942541826503</v>
      </c>
      <c r="L58">
        <v>0.95652173913043503</v>
      </c>
      <c r="M58" t="s">
        <v>959</v>
      </c>
      <c r="N58" t="s">
        <v>18</v>
      </c>
      <c r="O58" t="s">
        <v>19</v>
      </c>
      <c r="P58" s="1">
        <v>0.84697826317765701</v>
      </c>
      <c r="Q58" t="s">
        <v>20</v>
      </c>
    </row>
    <row r="59" spans="1:17" x14ac:dyDescent="0.35">
      <c r="A59">
        <v>56</v>
      </c>
      <c r="B59">
        <v>137</v>
      </c>
      <c r="C59" t="s">
        <v>136</v>
      </c>
      <c r="D59">
        <v>30</v>
      </c>
      <c r="E59">
        <v>25</v>
      </c>
      <c r="F59">
        <v>26.462837142006101</v>
      </c>
      <c r="G59">
        <v>1.2</v>
      </c>
      <c r="H59">
        <v>550</v>
      </c>
      <c r="I59">
        <v>92.426406145095797</v>
      </c>
      <c r="J59">
        <v>0.65974825584360897</v>
      </c>
      <c r="K59">
        <v>0.80905942314905499</v>
      </c>
      <c r="L59">
        <v>0.93617021276595702</v>
      </c>
      <c r="M59" t="s">
        <v>959</v>
      </c>
      <c r="N59" t="s">
        <v>18</v>
      </c>
      <c r="O59" t="s">
        <v>19</v>
      </c>
      <c r="P59" s="1">
        <v>0.84616271326506998</v>
      </c>
      <c r="Q59" t="s">
        <v>20</v>
      </c>
    </row>
    <row r="60" spans="1:17" x14ac:dyDescent="0.35">
      <c r="A60">
        <v>57</v>
      </c>
      <c r="B60">
        <v>126</v>
      </c>
      <c r="C60" t="s">
        <v>138</v>
      </c>
      <c r="D60">
        <v>30</v>
      </c>
      <c r="E60">
        <v>25</v>
      </c>
      <c r="F60">
        <v>27.639531957706801</v>
      </c>
      <c r="G60">
        <v>1.2</v>
      </c>
      <c r="H60">
        <v>600</v>
      </c>
      <c r="I60">
        <v>92.426406145095797</v>
      </c>
      <c r="J60">
        <v>0.68986083282406896</v>
      </c>
      <c r="K60">
        <v>0.882610279798969</v>
      </c>
      <c r="L60">
        <v>0.97959183673469397</v>
      </c>
      <c r="M60" t="s">
        <v>959</v>
      </c>
      <c r="N60" t="s">
        <v>18</v>
      </c>
      <c r="O60" t="s">
        <v>19</v>
      </c>
      <c r="P60" s="1">
        <v>0.84571037593921305</v>
      </c>
      <c r="Q60" t="s">
        <v>20</v>
      </c>
    </row>
    <row r="61" spans="1:17" x14ac:dyDescent="0.35">
      <c r="A61">
        <v>58</v>
      </c>
      <c r="B61">
        <v>111</v>
      </c>
      <c r="C61" t="s">
        <v>87</v>
      </c>
      <c r="D61">
        <v>37</v>
      </c>
      <c r="E61">
        <v>25</v>
      </c>
      <c r="F61">
        <v>29.316150714175201</v>
      </c>
      <c r="G61">
        <v>1.5</v>
      </c>
      <c r="H61">
        <v>675</v>
      </c>
      <c r="I61">
        <v>106.56854152679399</v>
      </c>
      <c r="J61">
        <v>0.61227120843851102</v>
      </c>
      <c r="K61">
        <v>0.74688819037962695</v>
      </c>
      <c r="L61">
        <v>0.931034482758621</v>
      </c>
      <c r="M61" t="s">
        <v>959</v>
      </c>
      <c r="N61" t="s">
        <v>18</v>
      </c>
      <c r="O61" t="s">
        <v>19</v>
      </c>
      <c r="P61" s="1">
        <v>0.84566139530063</v>
      </c>
      <c r="Q61" t="s">
        <v>20</v>
      </c>
    </row>
    <row r="62" spans="1:17" x14ac:dyDescent="0.35">
      <c r="A62">
        <v>59</v>
      </c>
      <c r="B62">
        <v>174</v>
      </c>
      <c r="C62" t="s">
        <v>424</v>
      </c>
      <c r="D62">
        <v>20</v>
      </c>
      <c r="E62">
        <v>30</v>
      </c>
      <c r="F62">
        <v>23.601743597065699</v>
      </c>
      <c r="G62">
        <v>0.66666666666666696</v>
      </c>
      <c r="H62">
        <v>437.5</v>
      </c>
      <c r="I62">
        <v>85.355338454246507</v>
      </c>
      <c r="J62">
        <v>0.68587525739537203</v>
      </c>
      <c r="K62">
        <v>0.75461692893260901</v>
      </c>
      <c r="L62">
        <v>0.97222222222222199</v>
      </c>
      <c r="M62" t="s">
        <v>959</v>
      </c>
      <c r="N62" t="s">
        <v>18</v>
      </c>
      <c r="O62" t="s">
        <v>19</v>
      </c>
      <c r="P62" s="1">
        <v>0.84566073618426196</v>
      </c>
      <c r="Q62" t="s">
        <v>20</v>
      </c>
    </row>
    <row r="63" spans="1:17" x14ac:dyDescent="0.35">
      <c r="A63">
        <v>60</v>
      </c>
      <c r="B63">
        <v>110</v>
      </c>
      <c r="C63" t="s">
        <v>78</v>
      </c>
      <c r="D63">
        <v>30</v>
      </c>
      <c r="E63">
        <v>30</v>
      </c>
      <c r="F63">
        <v>29.316150714175201</v>
      </c>
      <c r="G63">
        <v>1</v>
      </c>
      <c r="H63">
        <v>675</v>
      </c>
      <c r="I63">
        <v>102.426406145096</v>
      </c>
      <c r="J63">
        <v>0.673809617631008</v>
      </c>
      <c r="K63">
        <v>0.80851813814208096</v>
      </c>
      <c r="L63">
        <v>0.94736842105263197</v>
      </c>
      <c r="M63" t="s">
        <v>959</v>
      </c>
      <c r="N63" t="s">
        <v>18</v>
      </c>
      <c r="O63" t="s">
        <v>19</v>
      </c>
      <c r="P63" s="1">
        <v>0.84546390788088199</v>
      </c>
      <c r="Q63" t="s">
        <v>20</v>
      </c>
    </row>
    <row r="64" spans="1:17" x14ac:dyDescent="0.35">
      <c r="A64">
        <v>61</v>
      </c>
      <c r="B64">
        <v>48</v>
      </c>
      <c r="C64" t="s">
        <v>682</v>
      </c>
      <c r="D64">
        <v>55</v>
      </c>
      <c r="E64">
        <v>55</v>
      </c>
      <c r="F64">
        <v>54.700209598571298</v>
      </c>
      <c r="G64">
        <v>1</v>
      </c>
      <c r="H64">
        <v>2350</v>
      </c>
      <c r="I64">
        <v>184.85281229019199</v>
      </c>
      <c r="J64">
        <v>0.65501281392047905</v>
      </c>
      <c r="K64">
        <v>0.86422256563649003</v>
      </c>
      <c r="L64">
        <v>0.96907216494845405</v>
      </c>
      <c r="M64" t="s">
        <v>959</v>
      </c>
      <c r="N64" t="s">
        <v>18</v>
      </c>
      <c r="O64" t="s">
        <v>19</v>
      </c>
      <c r="P64" s="1">
        <v>0.84527715119258995</v>
      </c>
      <c r="Q64" t="s">
        <v>20</v>
      </c>
    </row>
  </sheetData>
  <autoFilter ref="A3:Q64" xr:uid="{20F7AE37-D6A7-4251-88C8-3B6D86AC18A8}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37E2E-32D8-43AE-B5F4-90BFB3A0A487}">
  <dimension ref="A2:Q4"/>
  <sheetViews>
    <sheetView workbookViewId="0">
      <selection activeCell="G29" sqref="G29"/>
    </sheetView>
  </sheetViews>
  <sheetFormatPr defaultRowHeight="14.5" x14ac:dyDescent="0.35"/>
  <sheetData>
    <row r="2" spans="1:17" x14ac:dyDescent="0.35">
      <c r="B2" t="s">
        <v>3275</v>
      </c>
      <c r="C2">
        <v>2.41E-2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136</v>
      </c>
      <c r="C4" t="s">
        <v>779</v>
      </c>
      <c r="D4">
        <v>78</v>
      </c>
      <c r="E4">
        <v>46</v>
      </c>
      <c r="F4">
        <v>59.574786872881603</v>
      </c>
      <c r="G4">
        <v>1.6923075805811401</v>
      </c>
      <c r="H4">
        <v>2787.5</v>
      </c>
      <c r="I4">
        <v>214.35028612613701</v>
      </c>
      <c r="J4">
        <v>0.60312291902366599</v>
      </c>
      <c r="K4">
        <v>0.76238897088415802</v>
      </c>
      <c r="L4">
        <v>0.94491525423728795</v>
      </c>
      <c r="M4" t="s">
        <v>17</v>
      </c>
      <c r="N4" t="s">
        <v>18</v>
      </c>
      <c r="O4" t="s">
        <v>19</v>
      </c>
      <c r="P4" s="1">
        <v>0.84797957844622096</v>
      </c>
      <c r="Q4" t="s">
        <v>20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FF336-2850-4B33-80F4-1E3F011C7921}">
  <dimension ref="A2:Q30"/>
  <sheetViews>
    <sheetView workbookViewId="0">
      <selection activeCell="C2" sqref="C2"/>
    </sheetView>
  </sheetViews>
  <sheetFormatPr defaultRowHeight="14.5" x14ac:dyDescent="0.35"/>
  <sheetData>
    <row r="2" spans="1:17" x14ac:dyDescent="0.35">
      <c r="B2" t="s">
        <v>3275</v>
      </c>
      <c r="C2">
        <v>2.4500000000000001E-2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872</v>
      </c>
      <c r="C4" t="s">
        <v>974</v>
      </c>
      <c r="D4">
        <v>98</v>
      </c>
      <c r="E4">
        <v>103</v>
      </c>
      <c r="F4">
        <v>85.284118681614004</v>
      </c>
      <c r="G4">
        <v>0.95652177944197803</v>
      </c>
      <c r="H4">
        <v>5712.5</v>
      </c>
      <c r="I4">
        <v>435.06096303462999</v>
      </c>
      <c r="J4">
        <v>0.74753915581718</v>
      </c>
      <c r="K4">
        <v>0.379258954415234</v>
      </c>
      <c r="L4">
        <v>0.75662251655629098</v>
      </c>
      <c r="M4" t="s">
        <v>96</v>
      </c>
      <c r="N4" t="s">
        <v>18</v>
      </c>
      <c r="O4" t="s">
        <v>19</v>
      </c>
      <c r="P4" s="1">
        <v>0.91477751230337401</v>
      </c>
      <c r="Q4" t="s">
        <v>20</v>
      </c>
    </row>
    <row r="5" spans="1:17" x14ac:dyDescent="0.35">
      <c r="A5">
        <v>2</v>
      </c>
      <c r="B5">
        <v>827</v>
      </c>
      <c r="C5" t="s">
        <v>2016</v>
      </c>
      <c r="D5">
        <v>50</v>
      </c>
      <c r="E5">
        <v>223</v>
      </c>
      <c r="F5">
        <v>97.312481799447397</v>
      </c>
      <c r="G5">
        <v>0.22583402619331</v>
      </c>
      <c r="H5">
        <v>7437.5</v>
      </c>
      <c r="I5">
        <v>514.76658761501301</v>
      </c>
      <c r="J5">
        <v>0.96974963036409401</v>
      </c>
      <c r="K5">
        <v>0.352708676024995</v>
      </c>
      <c r="L5">
        <v>0.81618655692729802</v>
      </c>
      <c r="M5" t="s">
        <v>17</v>
      </c>
      <c r="N5" t="s">
        <v>18</v>
      </c>
      <c r="O5" t="s">
        <v>19</v>
      </c>
      <c r="P5" s="1">
        <v>0.91427723026758101</v>
      </c>
      <c r="Q5" t="s">
        <v>20</v>
      </c>
    </row>
    <row r="6" spans="1:17" x14ac:dyDescent="0.35">
      <c r="A6">
        <v>3</v>
      </c>
      <c r="B6">
        <v>608</v>
      </c>
      <c r="C6" t="s">
        <v>531</v>
      </c>
      <c r="D6">
        <v>220</v>
      </c>
      <c r="E6">
        <v>269</v>
      </c>
      <c r="F6">
        <v>139.85757936556001</v>
      </c>
      <c r="G6">
        <v>0.81702122656859699</v>
      </c>
      <c r="H6">
        <v>15362.5</v>
      </c>
      <c r="I6">
        <v>953.76153528690304</v>
      </c>
      <c r="J6">
        <v>0.6978663701783</v>
      </c>
      <c r="K6">
        <v>0.21222285501462801</v>
      </c>
      <c r="L6">
        <v>0.45636836242109202</v>
      </c>
      <c r="M6" t="s">
        <v>17</v>
      </c>
      <c r="N6" t="s">
        <v>18</v>
      </c>
      <c r="O6" t="s">
        <v>19</v>
      </c>
      <c r="P6" s="1">
        <v>0.89452119833914301</v>
      </c>
      <c r="Q6" t="s">
        <v>20</v>
      </c>
    </row>
    <row r="7" spans="1:17" x14ac:dyDescent="0.35">
      <c r="A7">
        <v>4</v>
      </c>
      <c r="B7">
        <v>1038</v>
      </c>
      <c r="C7" t="s">
        <v>525</v>
      </c>
      <c r="D7">
        <v>32</v>
      </c>
      <c r="E7">
        <v>49</v>
      </c>
      <c r="F7">
        <v>39.291257907979798</v>
      </c>
      <c r="G7">
        <v>0.64285711533266798</v>
      </c>
      <c r="H7">
        <v>1212.5</v>
      </c>
      <c r="I7">
        <v>133.63960921764399</v>
      </c>
      <c r="J7">
        <v>0.75218351841673303</v>
      </c>
      <c r="K7">
        <v>0.85314179282650204</v>
      </c>
      <c r="L7">
        <v>0.97979797979798</v>
      </c>
      <c r="M7" t="s">
        <v>17</v>
      </c>
      <c r="N7" t="s">
        <v>18</v>
      </c>
      <c r="O7" t="s">
        <v>19</v>
      </c>
      <c r="P7" s="1">
        <v>0.88579592819497899</v>
      </c>
      <c r="Q7" t="s">
        <v>20</v>
      </c>
    </row>
    <row r="8" spans="1:17" x14ac:dyDescent="0.35">
      <c r="A8">
        <v>5</v>
      </c>
      <c r="B8">
        <v>1156</v>
      </c>
      <c r="C8" t="s">
        <v>1340</v>
      </c>
      <c r="D8">
        <v>20</v>
      </c>
      <c r="E8">
        <v>30</v>
      </c>
      <c r="F8">
        <v>22.917489221187701</v>
      </c>
      <c r="G8">
        <v>0.66666666666666696</v>
      </c>
      <c r="H8">
        <v>412.5</v>
      </c>
      <c r="I8">
        <v>91.213203072547898</v>
      </c>
      <c r="J8">
        <v>0.60348211592581003</v>
      </c>
      <c r="K8">
        <v>0.62304354839336495</v>
      </c>
      <c r="L8">
        <v>0.94285714285714295</v>
      </c>
      <c r="M8" t="s">
        <v>17</v>
      </c>
      <c r="N8" t="s">
        <v>18</v>
      </c>
      <c r="O8" t="s">
        <v>19</v>
      </c>
      <c r="P8" s="1">
        <v>0.87833812311237802</v>
      </c>
      <c r="Q8" t="s">
        <v>20</v>
      </c>
    </row>
    <row r="9" spans="1:17" x14ac:dyDescent="0.35">
      <c r="A9">
        <v>6</v>
      </c>
      <c r="B9">
        <v>1068</v>
      </c>
      <c r="C9" t="s">
        <v>269</v>
      </c>
      <c r="D9">
        <v>30</v>
      </c>
      <c r="E9">
        <v>45</v>
      </c>
      <c r="F9">
        <v>34.085643379153602</v>
      </c>
      <c r="G9">
        <v>0.66666666666666696</v>
      </c>
      <c r="H9">
        <v>912.5</v>
      </c>
      <c r="I9">
        <v>123.63960921764399</v>
      </c>
      <c r="J9">
        <v>0.57168942072245799</v>
      </c>
      <c r="K9">
        <v>0.75011437746051901</v>
      </c>
      <c r="L9">
        <v>0.93589743589743601</v>
      </c>
      <c r="M9" t="s">
        <v>452</v>
      </c>
      <c r="N9" t="s">
        <v>18</v>
      </c>
      <c r="O9" t="s">
        <v>19</v>
      </c>
      <c r="P9" s="1">
        <v>0.87759932618477798</v>
      </c>
      <c r="Q9" t="s">
        <v>20</v>
      </c>
    </row>
    <row r="10" spans="1:17" x14ac:dyDescent="0.35">
      <c r="A10">
        <v>7</v>
      </c>
      <c r="B10">
        <v>802</v>
      </c>
      <c r="C10" t="s">
        <v>2608</v>
      </c>
      <c r="D10">
        <v>89</v>
      </c>
      <c r="E10">
        <v>124</v>
      </c>
      <c r="F10">
        <v>104.56550382613401</v>
      </c>
      <c r="G10">
        <v>0.71999998150355604</v>
      </c>
      <c r="H10">
        <v>8587.5</v>
      </c>
      <c r="I10">
        <v>368.49242150783499</v>
      </c>
      <c r="J10">
        <v>0.67928957464296602</v>
      </c>
      <c r="K10">
        <v>0.79472979089888995</v>
      </c>
      <c r="L10">
        <v>0.95815899581590003</v>
      </c>
      <c r="M10" t="s">
        <v>17</v>
      </c>
      <c r="N10" t="s">
        <v>18</v>
      </c>
      <c r="O10" t="s">
        <v>19</v>
      </c>
      <c r="P10" s="1">
        <v>0.87499911996801405</v>
      </c>
      <c r="Q10" t="s">
        <v>20</v>
      </c>
    </row>
    <row r="11" spans="1:17" x14ac:dyDescent="0.35">
      <c r="A11">
        <v>8</v>
      </c>
      <c r="B11">
        <v>1079</v>
      </c>
      <c r="C11" t="s">
        <v>1402</v>
      </c>
      <c r="D11">
        <v>47</v>
      </c>
      <c r="E11">
        <v>29</v>
      </c>
      <c r="F11">
        <v>32.410224072142903</v>
      </c>
      <c r="G11">
        <v>1.61538463431196</v>
      </c>
      <c r="H11">
        <v>825</v>
      </c>
      <c r="I11">
        <v>126.56854152679399</v>
      </c>
      <c r="J11">
        <v>0.46834134255524301</v>
      </c>
      <c r="K11">
        <v>0.64716088647077197</v>
      </c>
      <c r="L11">
        <v>0.891891891891892</v>
      </c>
      <c r="M11" t="s">
        <v>51</v>
      </c>
      <c r="N11" t="s">
        <v>18</v>
      </c>
      <c r="O11" t="s">
        <v>19</v>
      </c>
      <c r="P11" s="1">
        <v>0.87120713849307096</v>
      </c>
      <c r="Q11" t="s">
        <v>20</v>
      </c>
    </row>
    <row r="12" spans="1:17" x14ac:dyDescent="0.35">
      <c r="A12">
        <v>9</v>
      </c>
      <c r="B12">
        <v>1020</v>
      </c>
      <c r="C12" t="s">
        <v>541</v>
      </c>
      <c r="D12">
        <v>42</v>
      </c>
      <c r="E12">
        <v>42</v>
      </c>
      <c r="F12">
        <v>42.408146115321003</v>
      </c>
      <c r="G12">
        <v>1</v>
      </c>
      <c r="H12">
        <v>1412.5</v>
      </c>
      <c r="I12">
        <v>147.78174459934201</v>
      </c>
      <c r="J12">
        <v>0.65804754157723799</v>
      </c>
      <c r="K12">
        <v>0.81274955822376405</v>
      </c>
      <c r="L12">
        <v>0.94166666666666698</v>
      </c>
      <c r="M12" t="s">
        <v>309</v>
      </c>
      <c r="N12" t="s">
        <v>18</v>
      </c>
      <c r="O12" t="s">
        <v>19</v>
      </c>
      <c r="P12" s="1">
        <v>0.87088959342017103</v>
      </c>
      <c r="Q12" t="s">
        <v>20</v>
      </c>
    </row>
    <row r="13" spans="1:17" x14ac:dyDescent="0.35">
      <c r="A13">
        <v>10</v>
      </c>
      <c r="B13">
        <v>824</v>
      </c>
      <c r="C13" t="s">
        <v>54</v>
      </c>
      <c r="D13">
        <v>89</v>
      </c>
      <c r="E13">
        <v>116</v>
      </c>
      <c r="F13">
        <v>97.8832343873664</v>
      </c>
      <c r="G13">
        <v>0.76744185663131703</v>
      </c>
      <c r="H13">
        <v>7525</v>
      </c>
      <c r="I13">
        <v>363.84775996208202</v>
      </c>
      <c r="J13">
        <v>0.77393594377359598</v>
      </c>
      <c r="K13">
        <v>0.71429392621432497</v>
      </c>
      <c r="L13">
        <v>0.907993966817496</v>
      </c>
      <c r="M13" t="s">
        <v>17</v>
      </c>
      <c r="N13" t="s">
        <v>18</v>
      </c>
      <c r="O13" t="s">
        <v>19</v>
      </c>
      <c r="P13" s="1">
        <v>0.86789945390393897</v>
      </c>
      <c r="Q13" t="s">
        <v>20</v>
      </c>
    </row>
    <row r="14" spans="1:17" x14ac:dyDescent="0.35">
      <c r="A14">
        <v>11</v>
      </c>
      <c r="B14">
        <v>529</v>
      </c>
      <c r="C14" t="s">
        <v>826</v>
      </c>
      <c r="D14">
        <v>227</v>
      </c>
      <c r="E14">
        <v>129</v>
      </c>
      <c r="F14">
        <v>161.95287778099001</v>
      </c>
      <c r="G14">
        <v>1.75671390062343</v>
      </c>
      <c r="H14">
        <v>20600</v>
      </c>
      <c r="I14">
        <v>612.84270763397205</v>
      </c>
      <c r="J14">
        <v>0.682638321624917</v>
      </c>
      <c r="K14">
        <v>0.68925359348378601</v>
      </c>
      <c r="L14">
        <v>0.92428491306786298</v>
      </c>
      <c r="M14" t="s">
        <v>17</v>
      </c>
      <c r="N14" t="s">
        <v>18</v>
      </c>
      <c r="O14" t="s">
        <v>19</v>
      </c>
      <c r="P14" s="1">
        <v>0.86157967333718999</v>
      </c>
      <c r="Q14" t="s">
        <v>20</v>
      </c>
    </row>
    <row r="15" spans="1:17" x14ac:dyDescent="0.35">
      <c r="A15">
        <v>12</v>
      </c>
      <c r="B15">
        <v>983</v>
      </c>
      <c r="C15" t="s">
        <v>1306</v>
      </c>
      <c r="D15">
        <v>53</v>
      </c>
      <c r="E15">
        <v>53</v>
      </c>
      <c r="F15">
        <v>52.925674284012302</v>
      </c>
      <c r="G15">
        <v>0.99999991008672295</v>
      </c>
      <c r="H15">
        <v>2200</v>
      </c>
      <c r="I15">
        <v>183.13708305358901</v>
      </c>
      <c r="J15">
        <v>0.67175501856248199</v>
      </c>
      <c r="K15">
        <v>0.82428986422148798</v>
      </c>
      <c r="L15">
        <v>0.95652173913043503</v>
      </c>
      <c r="M15" t="s">
        <v>96</v>
      </c>
      <c r="N15" t="s">
        <v>18</v>
      </c>
      <c r="O15" t="s">
        <v>19</v>
      </c>
      <c r="P15" s="1">
        <v>0.85353065683018903</v>
      </c>
      <c r="Q15" t="s">
        <v>20</v>
      </c>
    </row>
    <row r="16" spans="1:17" x14ac:dyDescent="0.35">
      <c r="A16">
        <v>13</v>
      </c>
      <c r="B16">
        <v>493</v>
      </c>
      <c r="C16" t="s">
        <v>2611</v>
      </c>
      <c r="D16">
        <v>146</v>
      </c>
      <c r="E16">
        <v>210</v>
      </c>
      <c r="F16">
        <v>170.987610796751</v>
      </c>
      <c r="G16">
        <v>0.69639796202851401</v>
      </c>
      <c r="H16">
        <v>22962.5</v>
      </c>
      <c r="I16">
        <v>614.05591070651997</v>
      </c>
      <c r="J16">
        <v>0.76450981999012402</v>
      </c>
      <c r="K16">
        <v>0.76526737908695597</v>
      </c>
      <c r="L16">
        <v>0.95082815734989601</v>
      </c>
      <c r="M16" t="s">
        <v>309</v>
      </c>
      <c r="N16" t="s">
        <v>18</v>
      </c>
      <c r="O16" t="s">
        <v>19</v>
      </c>
      <c r="P16" s="1">
        <v>0.85332757010764604</v>
      </c>
      <c r="Q16" t="s">
        <v>20</v>
      </c>
    </row>
    <row r="17" spans="1:17" x14ac:dyDescent="0.35">
      <c r="A17">
        <v>14</v>
      </c>
      <c r="B17">
        <v>1007</v>
      </c>
      <c r="C17" t="s">
        <v>29</v>
      </c>
      <c r="D17">
        <v>55</v>
      </c>
      <c r="E17">
        <v>40</v>
      </c>
      <c r="F17">
        <v>46.008268203902297</v>
      </c>
      <c r="G17">
        <v>1.375</v>
      </c>
      <c r="H17">
        <v>1662.5</v>
      </c>
      <c r="I17">
        <v>157.78174459934201</v>
      </c>
      <c r="J17">
        <v>0.67110678521586697</v>
      </c>
      <c r="K17">
        <v>0.83918557583657305</v>
      </c>
      <c r="L17">
        <v>0.95683453237410099</v>
      </c>
      <c r="M17" t="s">
        <v>96</v>
      </c>
      <c r="N17" t="s">
        <v>18</v>
      </c>
      <c r="O17" t="s">
        <v>19</v>
      </c>
      <c r="P17" s="1">
        <v>0.85198784399386396</v>
      </c>
      <c r="Q17" t="s">
        <v>20</v>
      </c>
    </row>
    <row r="18" spans="1:17" x14ac:dyDescent="0.35">
      <c r="A18">
        <v>15</v>
      </c>
      <c r="B18">
        <v>468</v>
      </c>
      <c r="C18" t="s">
        <v>1923</v>
      </c>
      <c r="D18">
        <v>260</v>
      </c>
      <c r="E18">
        <v>180</v>
      </c>
      <c r="F18">
        <v>182.07683720353299</v>
      </c>
      <c r="G18">
        <v>1.44444444444444</v>
      </c>
      <c r="H18">
        <v>26037.5</v>
      </c>
      <c r="I18">
        <v>840.62445223331497</v>
      </c>
      <c r="J18">
        <v>0.55076332524072502</v>
      </c>
      <c r="K18">
        <v>0.46302571346120103</v>
      </c>
      <c r="L18">
        <v>0.80424710424710399</v>
      </c>
      <c r="M18" t="s">
        <v>17</v>
      </c>
      <c r="N18" t="s">
        <v>18</v>
      </c>
      <c r="O18" t="s">
        <v>19</v>
      </c>
      <c r="P18" s="1">
        <v>0.85090141991219703</v>
      </c>
      <c r="Q18" t="s">
        <v>20</v>
      </c>
    </row>
    <row r="19" spans="1:17" x14ac:dyDescent="0.35">
      <c r="A19">
        <v>16</v>
      </c>
      <c r="B19">
        <v>478</v>
      </c>
      <c r="C19" t="s">
        <v>341</v>
      </c>
      <c r="D19">
        <v>179</v>
      </c>
      <c r="E19">
        <v>195</v>
      </c>
      <c r="F19">
        <v>178.32318309676</v>
      </c>
      <c r="G19">
        <v>0.91823892801733598</v>
      </c>
      <c r="H19">
        <v>24975</v>
      </c>
      <c r="I19">
        <v>639.41124916076706</v>
      </c>
      <c r="J19">
        <v>0.68878432230790199</v>
      </c>
      <c r="K19">
        <v>0.76763508455683904</v>
      </c>
      <c r="L19">
        <v>0.95919347095535301</v>
      </c>
      <c r="M19" t="s">
        <v>51</v>
      </c>
      <c r="N19" t="s">
        <v>18</v>
      </c>
      <c r="O19" t="s">
        <v>19</v>
      </c>
      <c r="P19" s="1">
        <v>0.85067716400775695</v>
      </c>
      <c r="Q19" t="s">
        <v>20</v>
      </c>
    </row>
    <row r="20" spans="1:17" x14ac:dyDescent="0.35">
      <c r="A20">
        <v>17</v>
      </c>
      <c r="B20">
        <v>540</v>
      </c>
      <c r="C20" t="s">
        <v>192</v>
      </c>
      <c r="D20">
        <v>189</v>
      </c>
      <c r="E20">
        <v>150</v>
      </c>
      <c r="F20">
        <v>159.37731619482901</v>
      </c>
      <c r="G20">
        <v>1.2634033447186901</v>
      </c>
      <c r="H20">
        <v>19950</v>
      </c>
      <c r="I20">
        <v>636.984843015671</v>
      </c>
      <c r="J20">
        <v>0.57154472852675497</v>
      </c>
      <c r="K20">
        <v>0.61786638361524504</v>
      </c>
      <c r="L20">
        <v>0.86739130434782596</v>
      </c>
      <c r="M20" t="s">
        <v>17</v>
      </c>
      <c r="N20" t="s">
        <v>18</v>
      </c>
      <c r="O20" t="s">
        <v>19</v>
      </c>
      <c r="P20" s="1">
        <v>0.85043161845377802</v>
      </c>
      <c r="Q20" t="s">
        <v>20</v>
      </c>
    </row>
    <row r="21" spans="1:17" x14ac:dyDescent="0.35">
      <c r="A21">
        <v>18</v>
      </c>
      <c r="B21">
        <v>1172</v>
      </c>
      <c r="C21" t="s">
        <v>1181</v>
      </c>
      <c r="D21">
        <v>15</v>
      </c>
      <c r="E21">
        <v>35</v>
      </c>
      <c r="F21">
        <v>21.483699284957801</v>
      </c>
      <c r="G21">
        <v>0.42857142857142899</v>
      </c>
      <c r="H21">
        <v>362.5</v>
      </c>
      <c r="I21">
        <v>89.497473835945101</v>
      </c>
      <c r="J21">
        <v>0.78012219143884498</v>
      </c>
      <c r="K21">
        <v>0.56871714472190404</v>
      </c>
      <c r="L21">
        <v>0.85294117647058798</v>
      </c>
      <c r="M21" t="s">
        <v>96</v>
      </c>
      <c r="N21" t="s">
        <v>18</v>
      </c>
      <c r="O21" t="s">
        <v>19</v>
      </c>
      <c r="P21" s="1">
        <v>0.84856433443262802</v>
      </c>
      <c r="Q21" t="s">
        <v>20</v>
      </c>
    </row>
    <row r="22" spans="1:17" x14ac:dyDescent="0.35">
      <c r="A22">
        <v>19</v>
      </c>
      <c r="B22">
        <v>579</v>
      </c>
      <c r="C22" t="s">
        <v>599</v>
      </c>
      <c r="D22">
        <v>176</v>
      </c>
      <c r="E22">
        <v>140</v>
      </c>
      <c r="F22">
        <v>148.30783234644099</v>
      </c>
      <c r="G22">
        <v>1.25889974808486</v>
      </c>
      <c r="H22">
        <v>17275</v>
      </c>
      <c r="I22">
        <v>548.70057225227401</v>
      </c>
      <c r="J22">
        <v>0.64236224686328303</v>
      </c>
      <c r="K22">
        <v>0.72103624076885398</v>
      </c>
      <c r="L22">
        <v>0.92071952031978699</v>
      </c>
      <c r="M22" t="s">
        <v>17</v>
      </c>
      <c r="N22" t="s">
        <v>18</v>
      </c>
      <c r="O22" t="s">
        <v>19</v>
      </c>
      <c r="P22" s="1">
        <v>0.84638072738471803</v>
      </c>
      <c r="Q22" t="s">
        <v>20</v>
      </c>
    </row>
    <row r="23" spans="1:17" x14ac:dyDescent="0.35">
      <c r="A23">
        <v>20</v>
      </c>
      <c r="B23">
        <v>702</v>
      </c>
      <c r="C23" t="s">
        <v>921</v>
      </c>
      <c r="D23">
        <v>116</v>
      </c>
      <c r="E23">
        <v>133</v>
      </c>
      <c r="F23">
        <v>120.609957294575</v>
      </c>
      <c r="G23">
        <v>0.86940293409994396</v>
      </c>
      <c r="H23">
        <v>11425</v>
      </c>
      <c r="I23">
        <v>423.84775996208202</v>
      </c>
      <c r="J23">
        <v>0.54593858594925604</v>
      </c>
      <c r="K23">
        <v>0.79918309410545396</v>
      </c>
      <c r="L23">
        <v>0.96210526315789502</v>
      </c>
      <c r="M23" t="s">
        <v>17</v>
      </c>
      <c r="N23" t="s">
        <v>18</v>
      </c>
      <c r="O23" t="s">
        <v>19</v>
      </c>
      <c r="P23" s="1">
        <v>0.84536915975148497</v>
      </c>
      <c r="Q23" t="s">
        <v>20</v>
      </c>
    </row>
    <row r="25" spans="1:17" x14ac:dyDescent="0.35">
      <c r="L25" t="s">
        <v>96</v>
      </c>
      <c r="M25">
        <f>COUNTIF($M$4:$M$23,M4)</f>
        <v>4</v>
      </c>
      <c r="N25">
        <f>M25/20*100</f>
        <v>20</v>
      </c>
    </row>
    <row r="26" spans="1:17" x14ac:dyDescent="0.35">
      <c r="L26" t="s">
        <v>17</v>
      </c>
      <c r="M26">
        <f t="shared" ref="M26" si="0">COUNTIF($M$4:$M$23,M5)</f>
        <v>11</v>
      </c>
      <c r="N26">
        <f t="shared" ref="N26:N30" si="1">M26/20*100</f>
        <v>55.000000000000007</v>
      </c>
    </row>
    <row r="27" spans="1:17" x14ac:dyDescent="0.35">
      <c r="L27" t="s">
        <v>452</v>
      </c>
      <c r="M27">
        <f>COUNTIF($M$4:$M$23,M9)</f>
        <v>1</v>
      </c>
      <c r="N27">
        <f t="shared" si="1"/>
        <v>5</v>
      </c>
    </row>
    <row r="28" spans="1:17" x14ac:dyDescent="0.35">
      <c r="L28" t="s">
        <v>51</v>
      </c>
      <c r="M28">
        <f>COUNTIF($M$4:$M$23,M19)</f>
        <v>2</v>
      </c>
      <c r="N28">
        <f t="shared" si="1"/>
        <v>10</v>
      </c>
    </row>
    <row r="29" spans="1:17" x14ac:dyDescent="0.35">
      <c r="L29" t="s">
        <v>309</v>
      </c>
      <c r="M29">
        <f>COUNTIF($M$4:$M$23,M16)</f>
        <v>2</v>
      </c>
      <c r="N29">
        <f t="shared" si="1"/>
        <v>10</v>
      </c>
    </row>
    <row r="30" spans="1:17" x14ac:dyDescent="0.35">
      <c r="M30">
        <f>SUM(M25:M29)</f>
        <v>20</v>
      </c>
      <c r="N30">
        <f t="shared" si="1"/>
        <v>100</v>
      </c>
    </row>
  </sheetData>
  <autoFilter ref="A3:Q23" xr:uid="{C73360D9-ED47-47B5-A0AD-19D10FBACA30}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431A-2D64-4E18-A2E9-43C356AA4BF8}">
  <dimension ref="A1:Q1255"/>
  <sheetViews>
    <sheetView topLeftCell="A942" workbookViewId="0">
      <selection activeCell="C2" sqref="C2"/>
    </sheetView>
  </sheetViews>
  <sheetFormatPr defaultRowHeight="14.5" x14ac:dyDescent="0.35"/>
  <cols>
    <col min="13" max="13" width="12.26953125" customWidth="1"/>
  </cols>
  <sheetData>
    <row r="1" spans="1:17" x14ac:dyDescent="0.35">
      <c r="C1">
        <f>1/C2</f>
        <v>41.49377593360996</v>
      </c>
    </row>
    <row r="2" spans="1:17" x14ac:dyDescent="0.35">
      <c r="B2" t="s">
        <v>3275</v>
      </c>
      <c r="C2">
        <v>2.41E-2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665</v>
      </c>
      <c r="C4" t="s">
        <v>971</v>
      </c>
      <c r="D4">
        <v>117</v>
      </c>
      <c r="E4">
        <v>170</v>
      </c>
      <c r="F4">
        <v>136.167363454705</v>
      </c>
      <c r="G4">
        <v>0.68749992975524898</v>
      </c>
      <c r="H4">
        <v>14562.5</v>
      </c>
      <c r="I4">
        <v>531.62950456142403</v>
      </c>
      <c r="J4">
        <v>0.80152848593956105</v>
      </c>
      <c r="K4">
        <v>0.64748192802425997</v>
      </c>
      <c r="L4">
        <v>0.90732087227414304</v>
      </c>
      <c r="M4" t="s">
        <v>959</v>
      </c>
      <c r="N4" t="s">
        <v>18</v>
      </c>
      <c r="O4" t="s">
        <v>19</v>
      </c>
      <c r="P4" s="1">
        <v>0.95310065215989004</v>
      </c>
      <c r="Q4" t="s">
        <v>20</v>
      </c>
    </row>
    <row r="5" spans="1:17" x14ac:dyDescent="0.35">
      <c r="A5">
        <v>2</v>
      </c>
      <c r="B5">
        <v>407</v>
      </c>
      <c r="C5" t="s">
        <v>260</v>
      </c>
      <c r="D5">
        <v>166</v>
      </c>
      <c r="E5">
        <v>321</v>
      </c>
      <c r="F5">
        <v>172.14717657780801</v>
      </c>
      <c r="G5">
        <v>0.51738821362204401</v>
      </c>
      <c r="H5">
        <v>23275</v>
      </c>
      <c r="I5">
        <v>1188.1118214130399</v>
      </c>
      <c r="J5">
        <v>0.87378631852363298</v>
      </c>
      <c r="K5">
        <v>0.207197694951814</v>
      </c>
      <c r="L5">
        <v>0.57682775712515499</v>
      </c>
      <c r="M5" t="s">
        <v>959</v>
      </c>
      <c r="N5" t="s">
        <v>18</v>
      </c>
      <c r="O5" t="s">
        <v>19</v>
      </c>
      <c r="P5" s="1">
        <v>0.938598710723068</v>
      </c>
      <c r="Q5" t="s">
        <v>20</v>
      </c>
    </row>
    <row r="6" spans="1:17" x14ac:dyDescent="0.35">
      <c r="A6">
        <v>3</v>
      </c>
      <c r="B6">
        <v>1665</v>
      </c>
      <c r="C6" t="s">
        <v>1960</v>
      </c>
      <c r="D6">
        <v>60</v>
      </c>
      <c r="E6">
        <v>95</v>
      </c>
      <c r="F6">
        <v>75.166485083195695</v>
      </c>
      <c r="G6">
        <v>0.63157894736842102</v>
      </c>
      <c r="H6">
        <v>4437.5</v>
      </c>
      <c r="I6">
        <v>260.208150744438</v>
      </c>
      <c r="J6">
        <v>0.64383459816286204</v>
      </c>
      <c r="K6">
        <v>0.82358122506925502</v>
      </c>
      <c r="L6">
        <v>0.96994535519125702</v>
      </c>
      <c r="M6" t="s">
        <v>959</v>
      </c>
      <c r="N6" t="s">
        <v>18</v>
      </c>
      <c r="O6" t="s">
        <v>19</v>
      </c>
      <c r="P6" s="1">
        <v>0.93623172004588595</v>
      </c>
      <c r="Q6" t="s">
        <v>20</v>
      </c>
    </row>
    <row r="7" spans="1:17" x14ac:dyDescent="0.35">
      <c r="A7">
        <v>4</v>
      </c>
      <c r="B7">
        <v>200</v>
      </c>
      <c r="C7" t="s">
        <v>31</v>
      </c>
      <c r="D7">
        <v>313</v>
      </c>
      <c r="E7">
        <v>178</v>
      </c>
      <c r="F7">
        <v>217.74355914027799</v>
      </c>
      <c r="G7">
        <v>1.7614679096047701</v>
      </c>
      <c r="H7">
        <v>37237.5</v>
      </c>
      <c r="I7">
        <v>827.19299376010895</v>
      </c>
      <c r="J7">
        <v>0.57363768577906304</v>
      </c>
      <c r="K7">
        <v>0.68387493353006001</v>
      </c>
      <c r="L7">
        <v>0.93620364550597102</v>
      </c>
      <c r="M7" t="s">
        <v>959</v>
      </c>
      <c r="N7" t="s">
        <v>18</v>
      </c>
      <c r="O7" t="s">
        <v>19</v>
      </c>
      <c r="P7" s="1">
        <v>0.93524698892802505</v>
      </c>
      <c r="Q7" t="s">
        <v>20</v>
      </c>
    </row>
    <row r="8" spans="1:17" x14ac:dyDescent="0.35">
      <c r="A8">
        <v>5</v>
      </c>
      <c r="B8">
        <v>694</v>
      </c>
      <c r="C8" t="s">
        <v>809</v>
      </c>
      <c r="D8">
        <v>244</v>
      </c>
      <c r="E8">
        <v>126</v>
      </c>
      <c r="F8">
        <v>133.57121366747199</v>
      </c>
      <c r="G8">
        <v>1.9408866233828099</v>
      </c>
      <c r="H8">
        <v>14012.5</v>
      </c>
      <c r="I8">
        <v>816.48231685161602</v>
      </c>
      <c r="J8">
        <v>0.63195282012499998</v>
      </c>
      <c r="K8">
        <v>0.26413863119662601</v>
      </c>
      <c r="L8">
        <v>0.61323851203501101</v>
      </c>
      <c r="M8" t="s">
        <v>959</v>
      </c>
      <c r="N8" t="s">
        <v>18</v>
      </c>
      <c r="O8" t="s">
        <v>19</v>
      </c>
      <c r="P8" s="1">
        <v>0.93343594124217899</v>
      </c>
      <c r="Q8" t="s">
        <v>20</v>
      </c>
    </row>
    <row r="9" spans="1:17" x14ac:dyDescent="0.35">
      <c r="A9">
        <v>6</v>
      </c>
      <c r="B9">
        <v>346</v>
      </c>
      <c r="C9" t="s">
        <v>314</v>
      </c>
      <c r="D9">
        <v>266</v>
      </c>
      <c r="E9">
        <v>162</v>
      </c>
      <c r="F9">
        <v>183.03583124854001</v>
      </c>
      <c r="G9">
        <v>1.6463877581836099</v>
      </c>
      <c r="H9">
        <v>26312.5</v>
      </c>
      <c r="I9">
        <v>964.47221219539597</v>
      </c>
      <c r="J9">
        <v>0.56555717612534595</v>
      </c>
      <c r="K9">
        <v>0.35546147457313898</v>
      </c>
      <c r="L9">
        <v>0.76378809869375897</v>
      </c>
      <c r="M9" t="s">
        <v>959</v>
      </c>
      <c r="N9" t="s">
        <v>18</v>
      </c>
      <c r="O9" t="s">
        <v>19</v>
      </c>
      <c r="P9" s="1">
        <v>0.93341615910195996</v>
      </c>
      <c r="Q9" t="s">
        <v>20</v>
      </c>
    </row>
    <row r="10" spans="1:17" x14ac:dyDescent="0.35">
      <c r="A10">
        <v>7</v>
      </c>
      <c r="B10">
        <v>4467</v>
      </c>
      <c r="C10" t="s">
        <v>2615</v>
      </c>
      <c r="D10">
        <v>14</v>
      </c>
      <c r="E10">
        <v>60</v>
      </c>
      <c r="F10">
        <v>28.209479177387799</v>
      </c>
      <c r="G10">
        <v>0.23529412114714299</v>
      </c>
      <c r="H10">
        <v>625</v>
      </c>
      <c r="I10">
        <v>138.99494767189</v>
      </c>
      <c r="J10">
        <v>0.93159217497276103</v>
      </c>
      <c r="K10">
        <v>0.406529300408566</v>
      </c>
      <c r="L10">
        <v>0.83333333333333304</v>
      </c>
      <c r="M10" t="s">
        <v>959</v>
      </c>
      <c r="N10" t="s">
        <v>18</v>
      </c>
      <c r="O10" t="s">
        <v>19</v>
      </c>
      <c r="P10" s="1">
        <v>0.93261346688631297</v>
      </c>
      <c r="Q10" t="s">
        <v>20</v>
      </c>
    </row>
    <row r="11" spans="1:17" x14ac:dyDescent="0.35">
      <c r="A11">
        <v>8</v>
      </c>
      <c r="B11">
        <v>418</v>
      </c>
      <c r="C11" t="s">
        <v>199</v>
      </c>
      <c r="D11">
        <v>246</v>
      </c>
      <c r="E11">
        <v>123</v>
      </c>
      <c r="F11">
        <v>169.726381861021</v>
      </c>
      <c r="G11">
        <v>2.0069929564128199</v>
      </c>
      <c r="H11">
        <v>22625</v>
      </c>
      <c r="I11">
        <v>655.26911377906799</v>
      </c>
      <c r="J11">
        <v>0.58092119397730202</v>
      </c>
      <c r="K11">
        <v>0.66215407499858303</v>
      </c>
      <c r="L11">
        <v>0.92630501535312204</v>
      </c>
      <c r="M11" t="s">
        <v>959</v>
      </c>
      <c r="N11" t="s">
        <v>18</v>
      </c>
      <c r="O11" t="s">
        <v>19</v>
      </c>
      <c r="P11" s="1">
        <v>0.93163694671834896</v>
      </c>
      <c r="Q11" t="s">
        <v>20</v>
      </c>
    </row>
    <row r="12" spans="1:17" x14ac:dyDescent="0.35">
      <c r="A12">
        <v>9</v>
      </c>
      <c r="B12">
        <v>1200</v>
      </c>
      <c r="C12" t="s">
        <v>2616</v>
      </c>
      <c r="D12">
        <v>121</v>
      </c>
      <c r="E12">
        <v>81</v>
      </c>
      <c r="F12">
        <v>95.078918628787804</v>
      </c>
      <c r="G12">
        <v>1.4959349238244799</v>
      </c>
      <c r="H12">
        <v>7100</v>
      </c>
      <c r="I12">
        <v>377.98989534378097</v>
      </c>
      <c r="J12">
        <v>0.55912591004468204</v>
      </c>
      <c r="K12">
        <v>0.62446461226143002</v>
      </c>
      <c r="L12">
        <v>0.881987577639752</v>
      </c>
      <c r="M12" t="s">
        <v>959</v>
      </c>
      <c r="N12" t="s">
        <v>18</v>
      </c>
      <c r="O12" t="s">
        <v>19</v>
      </c>
      <c r="P12" s="1">
        <v>0.93061698270564097</v>
      </c>
      <c r="Q12" t="s">
        <v>20</v>
      </c>
    </row>
    <row r="13" spans="1:17" x14ac:dyDescent="0.35">
      <c r="A13">
        <v>10</v>
      </c>
      <c r="B13">
        <v>552</v>
      </c>
      <c r="C13" t="s">
        <v>558</v>
      </c>
      <c r="D13">
        <v>270</v>
      </c>
      <c r="E13">
        <v>142</v>
      </c>
      <c r="F13">
        <v>149.53684998826</v>
      </c>
      <c r="G13">
        <v>1.9059828818543101</v>
      </c>
      <c r="H13">
        <v>17562.5</v>
      </c>
      <c r="I13">
        <v>943.76153528690304</v>
      </c>
      <c r="J13">
        <v>0.57756034168285897</v>
      </c>
      <c r="K13">
        <v>0.24778308481125599</v>
      </c>
      <c r="L13">
        <v>0.68170790878214504</v>
      </c>
      <c r="M13" t="s">
        <v>959</v>
      </c>
      <c r="N13" t="s">
        <v>18</v>
      </c>
      <c r="O13" t="s">
        <v>19</v>
      </c>
      <c r="P13" s="1">
        <v>0.92980638659597004</v>
      </c>
      <c r="Q13" t="s">
        <v>20</v>
      </c>
    </row>
    <row r="14" spans="1:17" x14ac:dyDescent="0.35">
      <c r="A14">
        <v>11</v>
      </c>
      <c r="B14">
        <v>249</v>
      </c>
      <c r="C14" t="s">
        <v>122</v>
      </c>
      <c r="D14">
        <v>161</v>
      </c>
      <c r="E14">
        <v>270</v>
      </c>
      <c r="F14">
        <v>201.218829940387</v>
      </c>
      <c r="G14">
        <v>0.59506674972834595</v>
      </c>
      <c r="H14">
        <v>31800</v>
      </c>
      <c r="I14">
        <v>749.41124916076706</v>
      </c>
      <c r="J14">
        <v>0.71588229036937701</v>
      </c>
      <c r="K14">
        <v>0.71153549258029902</v>
      </c>
      <c r="L14">
        <v>0.93563810224347199</v>
      </c>
      <c r="M14" t="s">
        <v>959</v>
      </c>
      <c r="N14" t="s">
        <v>18</v>
      </c>
      <c r="O14" t="s">
        <v>19</v>
      </c>
      <c r="P14" s="1">
        <v>0.92919438073025995</v>
      </c>
      <c r="Q14" t="s">
        <v>20</v>
      </c>
    </row>
    <row r="15" spans="1:17" x14ac:dyDescent="0.35">
      <c r="A15">
        <v>12</v>
      </c>
      <c r="B15">
        <v>4243</v>
      </c>
      <c r="C15" t="s">
        <v>2617</v>
      </c>
      <c r="D15">
        <v>22</v>
      </c>
      <c r="E15">
        <v>47</v>
      </c>
      <c r="F15">
        <v>30.382538898732498</v>
      </c>
      <c r="G15">
        <v>0.47368418642254501</v>
      </c>
      <c r="H15">
        <v>725</v>
      </c>
      <c r="I15">
        <v>122.426406145096</v>
      </c>
      <c r="J15">
        <v>0.76922612995727402</v>
      </c>
      <c r="K15">
        <v>0.60785174649190099</v>
      </c>
      <c r="L15">
        <v>0.86567164179104505</v>
      </c>
      <c r="M15" t="s">
        <v>959</v>
      </c>
      <c r="N15" t="s">
        <v>18</v>
      </c>
      <c r="O15" t="s">
        <v>19</v>
      </c>
      <c r="P15" s="1">
        <v>0.92885309919216597</v>
      </c>
      <c r="Q15" t="s">
        <v>20</v>
      </c>
    </row>
    <row r="16" spans="1:17" x14ac:dyDescent="0.35">
      <c r="A16">
        <v>13</v>
      </c>
      <c r="B16">
        <v>2496</v>
      </c>
      <c r="C16" t="s">
        <v>2618</v>
      </c>
      <c r="D16">
        <v>49</v>
      </c>
      <c r="E16">
        <v>63</v>
      </c>
      <c r="F16">
        <v>53.075818342504597</v>
      </c>
      <c r="G16">
        <v>0.78217825701558297</v>
      </c>
      <c r="H16">
        <v>2212.5</v>
      </c>
      <c r="I16">
        <v>191.92387998104101</v>
      </c>
      <c r="J16">
        <v>0.68583408525702605</v>
      </c>
      <c r="K16">
        <v>0.75480560016015996</v>
      </c>
      <c r="L16">
        <v>0.90306122448979598</v>
      </c>
      <c r="M16" t="s">
        <v>959</v>
      </c>
      <c r="N16" t="s">
        <v>18</v>
      </c>
      <c r="O16" t="s">
        <v>19</v>
      </c>
      <c r="P16" s="1">
        <v>0.92880015669495597</v>
      </c>
      <c r="Q16" t="s">
        <v>20</v>
      </c>
    </row>
    <row r="17" spans="1:17" x14ac:dyDescent="0.35">
      <c r="A17">
        <v>14</v>
      </c>
      <c r="B17">
        <v>388</v>
      </c>
      <c r="C17" t="s">
        <v>262</v>
      </c>
      <c r="D17">
        <v>139</v>
      </c>
      <c r="E17">
        <v>262</v>
      </c>
      <c r="F17">
        <v>176.12296388776301</v>
      </c>
      <c r="G17">
        <v>0.53038379002489999</v>
      </c>
      <c r="H17">
        <v>24362.5</v>
      </c>
      <c r="I17">
        <v>786.48231685161602</v>
      </c>
      <c r="J17">
        <v>0.83488969722193695</v>
      </c>
      <c r="K17">
        <v>0.494941410016351</v>
      </c>
      <c r="L17">
        <v>0.79389002036659895</v>
      </c>
      <c r="M17" t="s">
        <v>959</v>
      </c>
      <c r="N17" t="s">
        <v>18</v>
      </c>
      <c r="O17" t="s">
        <v>19</v>
      </c>
      <c r="P17" s="1">
        <v>0.927198735190229</v>
      </c>
      <c r="Q17" t="s">
        <v>20</v>
      </c>
    </row>
    <row r="18" spans="1:17" x14ac:dyDescent="0.35">
      <c r="A18">
        <v>15</v>
      </c>
      <c r="B18">
        <v>264</v>
      </c>
      <c r="C18" t="s">
        <v>489</v>
      </c>
      <c r="D18">
        <v>251</v>
      </c>
      <c r="E18">
        <v>260</v>
      </c>
      <c r="F18">
        <v>198.31083288113001</v>
      </c>
      <c r="G18">
        <v>0.96367118501115401</v>
      </c>
      <c r="H18">
        <v>30887.5</v>
      </c>
      <c r="I18">
        <v>1165.1828891038899</v>
      </c>
      <c r="J18">
        <v>0.51191334587361603</v>
      </c>
      <c r="K18">
        <v>0.285893595011739</v>
      </c>
      <c r="L18">
        <v>0.65648246546227396</v>
      </c>
      <c r="M18" t="s">
        <v>959</v>
      </c>
      <c r="N18" t="s">
        <v>18</v>
      </c>
      <c r="O18" t="s">
        <v>19</v>
      </c>
      <c r="P18" s="1">
        <v>0.92642429742048304</v>
      </c>
      <c r="Q18" t="s">
        <v>20</v>
      </c>
    </row>
    <row r="19" spans="1:17" x14ac:dyDescent="0.35">
      <c r="A19">
        <v>16</v>
      </c>
      <c r="B19">
        <v>817</v>
      </c>
      <c r="C19" t="s">
        <v>939</v>
      </c>
      <c r="D19">
        <v>107</v>
      </c>
      <c r="E19">
        <v>184</v>
      </c>
      <c r="F19">
        <v>121.72643592028599</v>
      </c>
      <c r="G19">
        <v>0.58173076773183596</v>
      </c>
      <c r="H19">
        <v>11637.5</v>
      </c>
      <c r="I19">
        <v>565.77163994312298</v>
      </c>
      <c r="J19">
        <v>0.81212423263758704</v>
      </c>
      <c r="K19">
        <v>0.45686428615493502</v>
      </c>
      <c r="L19">
        <v>0.79640718562874202</v>
      </c>
      <c r="M19" t="s">
        <v>959</v>
      </c>
      <c r="N19" t="s">
        <v>18</v>
      </c>
      <c r="O19" t="s">
        <v>19</v>
      </c>
      <c r="P19" s="1">
        <v>0.92596442233300003</v>
      </c>
      <c r="Q19" t="s">
        <v>20</v>
      </c>
    </row>
    <row r="20" spans="1:17" x14ac:dyDescent="0.35">
      <c r="A20">
        <v>17</v>
      </c>
      <c r="B20">
        <v>287</v>
      </c>
      <c r="C20" t="s">
        <v>2619</v>
      </c>
      <c r="D20">
        <v>219</v>
      </c>
      <c r="E20">
        <v>294</v>
      </c>
      <c r="F20">
        <v>194.58407170568199</v>
      </c>
      <c r="G20">
        <v>0.74350285590389298</v>
      </c>
      <c r="H20">
        <v>29737.5</v>
      </c>
      <c r="I20">
        <v>1027.9036706685999</v>
      </c>
      <c r="J20">
        <v>0.54746678011985195</v>
      </c>
      <c r="K20">
        <v>0.35367917201709498</v>
      </c>
      <c r="L20">
        <v>0.68598615916954997</v>
      </c>
      <c r="M20" t="s">
        <v>959</v>
      </c>
      <c r="N20" t="s">
        <v>18</v>
      </c>
      <c r="O20" t="s">
        <v>19</v>
      </c>
      <c r="P20" s="1">
        <v>0.925588016880183</v>
      </c>
      <c r="Q20" t="s">
        <v>20</v>
      </c>
    </row>
    <row r="21" spans="1:17" x14ac:dyDescent="0.35">
      <c r="A21">
        <v>18</v>
      </c>
      <c r="B21">
        <v>3019</v>
      </c>
      <c r="C21" t="s">
        <v>2620</v>
      </c>
      <c r="D21">
        <v>39</v>
      </c>
      <c r="E21">
        <v>57</v>
      </c>
      <c r="F21">
        <v>44.424332232904803</v>
      </c>
      <c r="G21">
        <v>0.68750005268356595</v>
      </c>
      <c r="H21">
        <v>1550</v>
      </c>
      <c r="I21">
        <v>164.85281229019199</v>
      </c>
      <c r="J21">
        <v>0.74173184502582501</v>
      </c>
      <c r="K21">
        <v>0.71671887435439996</v>
      </c>
      <c r="L21">
        <v>0.91176470588235303</v>
      </c>
      <c r="M21" t="s">
        <v>959</v>
      </c>
      <c r="N21" t="s">
        <v>18</v>
      </c>
      <c r="O21" t="s">
        <v>19</v>
      </c>
      <c r="P21" s="1">
        <v>0.92482259559161994</v>
      </c>
      <c r="Q21" t="s">
        <v>20</v>
      </c>
    </row>
    <row r="22" spans="1:17" x14ac:dyDescent="0.35">
      <c r="A22">
        <v>19</v>
      </c>
      <c r="B22">
        <v>1233</v>
      </c>
      <c r="C22" t="s">
        <v>556</v>
      </c>
      <c r="D22">
        <v>121</v>
      </c>
      <c r="E22">
        <v>78</v>
      </c>
      <c r="F22">
        <v>93.304744719262104</v>
      </c>
      <c r="G22">
        <v>1.54285716722835</v>
      </c>
      <c r="H22">
        <v>6837.5</v>
      </c>
      <c r="I22">
        <v>345.06096303462999</v>
      </c>
      <c r="J22">
        <v>0.66323753771204397</v>
      </c>
      <c r="K22">
        <v>0.72163160113978397</v>
      </c>
      <c r="L22">
        <v>0.92869269949066202</v>
      </c>
      <c r="M22" t="s">
        <v>959</v>
      </c>
      <c r="N22" t="s">
        <v>18</v>
      </c>
      <c r="O22" t="s">
        <v>19</v>
      </c>
      <c r="P22" s="1">
        <v>0.924785052075491</v>
      </c>
      <c r="Q22" t="s">
        <v>20</v>
      </c>
    </row>
    <row r="23" spans="1:17" x14ac:dyDescent="0.35">
      <c r="A23">
        <v>20</v>
      </c>
      <c r="B23">
        <v>145</v>
      </c>
      <c r="C23" t="s">
        <v>2621</v>
      </c>
      <c r="D23">
        <v>281</v>
      </c>
      <c r="E23">
        <v>222</v>
      </c>
      <c r="F23">
        <v>247.21548929484101</v>
      </c>
      <c r="G23">
        <v>1.26679842729623</v>
      </c>
      <c r="H23">
        <v>48000</v>
      </c>
      <c r="I23">
        <v>967.40114450454701</v>
      </c>
      <c r="J23">
        <v>0.63869624969345196</v>
      </c>
      <c r="K23">
        <v>0.64452223984900303</v>
      </c>
      <c r="L23">
        <v>0.92910718606339204</v>
      </c>
      <c r="M23" t="s">
        <v>959</v>
      </c>
      <c r="N23" t="s">
        <v>18</v>
      </c>
      <c r="O23" t="s">
        <v>19</v>
      </c>
      <c r="P23" s="1">
        <v>0.924717722411453</v>
      </c>
      <c r="Q23" t="s">
        <v>20</v>
      </c>
    </row>
    <row r="24" spans="1:17" x14ac:dyDescent="0.35">
      <c r="A24">
        <v>21</v>
      </c>
      <c r="B24">
        <v>1108</v>
      </c>
      <c r="C24" t="s">
        <v>1967</v>
      </c>
      <c r="D24">
        <v>85</v>
      </c>
      <c r="E24">
        <v>130</v>
      </c>
      <c r="F24">
        <v>100.133717671868</v>
      </c>
      <c r="G24">
        <v>0.65384615384615397</v>
      </c>
      <c r="H24">
        <v>7875</v>
      </c>
      <c r="I24">
        <v>363.84775996208202</v>
      </c>
      <c r="J24">
        <v>0.63451677723722</v>
      </c>
      <c r="K24">
        <v>0.74751689952661904</v>
      </c>
      <c r="L24">
        <v>0.94311377245508998</v>
      </c>
      <c r="M24" t="s">
        <v>959</v>
      </c>
      <c r="N24" t="s">
        <v>18</v>
      </c>
      <c r="O24" t="s">
        <v>19</v>
      </c>
      <c r="P24" s="1">
        <v>0.924600931031754</v>
      </c>
      <c r="Q24" t="s">
        <v>20</v>
      </c>
    </row>
    <row r="25" spans="1:17" x14ac:dyDescent="0.35">
      <c r="A25">
        <v>22</v>
      </c>
      <c r="B25">
        <v>629</v>
      </c>
      <c r="C25" t="s">
        <v>2002</v>
      </c>
      <c r="D25">
        <v>159</v>
      </c>
      <c r="E25">
        <v>174</v>
      </c>
      <c r="F25">
        <v>140.82153922340899</v>
      </c>
      <c r="G25">
        <v>0.91405189476572102</v>
      </c>
      <c r="H25">
        <v>15575</v>
      </c>
      <c r="I25">
        <v>596.984843015671</v>
      </c>
      <c r="J25">
        <v>0.69178967409765302</v>
      </c>
      <c r="K25">
        <v>0.54917569664713495</v>
      </c>
      <c r="L25">
        <v>0.82027649769585298</v>
      </c>
      <c r="M25" t="s">
        <v>959</v>
      </c>
      <c r="N25" t="s">
        <v>18</v>
      </c>
      <c r="O25" t="s">
        <v>19</v>
      </c>
      <c r="P25" s="1">
        <v>0.92410792442351997</v>
      </c>
      <c r="Q25" t="s">
        <v>20</v>
      </c>
    </row>
    <row r="26" spans="1:17" x14ac:dyDescent="0.35">
      <c r="A26">
        <v>23</v>
      </c>
      <c r="B26">
        <v>5307</v>
      </c>
      <c r="C26" t="s">
        <v>2622</v>
      </c>
      <c r="D26">
        <v>60</v>
      </c>
      <c r="E26">
        <v>11</v>
      </c>
      <c r="F26">
        <v>21.850968611841601</v>
      </c>
      <c r="G26">
        <v>5.4000005117953904</v>
      </c>
      <c r="H26">
        <v>375</v>
      </c>
      <c r="I26">
        <v>134.85281229019199</v>
      </c>
      <c r="J26">
        <v>0.37112612934433498</v>
      </c>
      <c r="K26">
        <v>0.25913204117661998</v>
      </c>
      <c r="L26">
        <v>0.71428571428571397</v>
      </c>
      <c r="M26" t="s">
        <v>959</v>
      </c>
      <c r="N26" t="s">
        <v>18</v>
      </c>
      <c r="O26" t="s">
        <v>19</v>
      </c>
      <c r="P26" s="1">
        <v>0.923444019400254</v>
      </c>
      <c r="Q26" t="s">
        <v>20</v>
      </c>
    </row>
    <row r="27" spans="1:17" x14ac:dyDescent="0.35">
      <c r="A27">
        <v>24</v>
      </c>
      <c r="B27">
        <v>2155</v>
      </c>
      <c r="C27" t="s">
        <v>2623</v>
      </c>
      <c r="D27">
        <v>67</v>
      </c>
      <c r="E27">
        <v>74</v>
      </c>
      <c r="F27">
        <v>60.2389633252035</v>
      </c>
      <c r="G27">
        <v>0.90476180078056301</v>
      </c>
      <c r="H27">
        <v>2850</v>
      </c>
      <c r="I27">
        <v>247.27921843528699</v>
      </c>
      <c r="J27">
        <v>0.775108123265564</v>
      </c>
      <c r="K27">
        <v>0.58570574678424103</v>
      </c>
      <c r="L27">
        <v>0.86692015209125495</v>
      </c>
      <c r="M27" t="s">
        <v>959</v>
      </c>
      <c r="N27" t="s">
        <v>18</v>
      </c>
      <c r="O27" t="s">
        <v>19</v>
      </c>
      <c r="P27" s="1">
        <v>0.92324464118818195</v>
      </c>
      <c r="Q27" t="s">
        <v>20</v>
      </c>
    </row>
    <row r="28" spans="1:17" x14ac:dyDescent="0.35">
      <c r="A28">
        <v>25</v>
      </c>
      <c r="B28">
        <v>2929</v>
      </c>
      <c r="C28" t="s">
        <v>733</v>
      </c>
      <c r="D28">
        <v>35</v>
      </c>
      <c r="E28">
        <v>78</v>
      </c>
      <c r="F28">
        <v>45.661031027604203</v>
      </c>
      <c r="G28">
        <v>0.455223902984353</v>
      </c>
      <c r="H28">
        <v>1637.5</v>
      </c>
      <c r="I28">
        <v>197.78174459934201</v>
      </c>
      <c r="J28">
        <v>0.85303785204625804</v>
      </c>
      <c r="K28">
        <v>0.526039996088151</v>
      </c>
      <c r="L28">
        <v>0.81874999999999998</v>
      </c>
      <c r="M28" t="s">
        <v>959</v>
      </c>
      <c r="N28" t="s">
        <v>18</v>
      </c>
      <c r="O28" t="s">
        <v>19</v>
      </c>
      <c r="P28" s="1">
        <v>0.9226068359231</v>
      </c>
      <c r="Q28" t="s">
        <v>20</v>
      </c>
    </row>
    <row r="29" spans="1:17" x14ac:dyDescent="0.35">
      <c r="A29">
        <v>26</v>
      </c>
      <c r="B29">
        <v>132</v>
      </c>
      <c r="C29" t="s">
        <v>61</v>
      </c>
      <c r="D29">
        <v>430</v>
      </c>
      <c r="E29">
        <v>357</v>
      </c>
      <c r="F29">
        <v>256.72175976016098</v>
      </c>
      <c r="G29">
        <v>1.2064632191229401</v>
      </c>
      <c r="H29">
        <v>51762.5</v>
      </c>
      <c r="I29">
        <v>2339.1525751352301</v>
      </c>
      <c r="J29">
        <v>0.63035548677752795</v>
      </c>
      <c r="K29">
        <v>0.118879783884787</v>
      </c>
      <c r="L29">
        <v>0.464863044454423</v>
      </c>
      <c r="M29" t="s">
        <v>959</v>
      </c>
      <c r="N29" t="s">
        <v>18</v>
      </c>
      <c r="O29" t="s">
        <v>19</v>
      </c>
      <c r="P29" s="1">
        <v>0.92213727162941805</v>
      </c>
      <c r="Q29" t="s">
        <v>20</v>
      </c>
    </row>
    <row r="30" spans="1:17" x14ac:dyDescent="0.35">
      <c r="A30">
        <v>27</v>
      </c>
      <c r="B30">
        <v>2267</v>
      </c>
      <c r="C30" t="s">
        <v>2624</v>
      </c>
      <c r="D30">
        <v>78</v>
      </c>
      <c r="E30">
        <v>54</v>
      </c>
      <c r="F30">
        <v>57.9497135388864</v>
      </c>
      <c r="G30">
        <v>1.43678153097699</v>
      </c>
      <c r="H30">
        <v>2637.5</v>
      </c>
      <c r="I30">
        <v>226.06601536273999</v>
      </c>
      <c r="J30">
        <v>0.55623486032222602</v>
      </c>
      <c r="K30">
        <v>0.64853254254164805</v>
      </c>
      <c r="L30">
        <v>0.87916666666666698</v>
      </c>
      <c r="M30" t="s">
        <v>959</v>
      </c>
      <c r="N30" t="s">
        <v>18</v>
      </c>
      <c r="O30" t="s">
        <v>19</v>
      </c>
      <c r="P30" s="1">
        <v>0.92197127011662905</v>
      </c>
      <c r="Q30" t="s">
        <v>20</v>
      </c>
    </row>
    <row r="31" spans="1:17" x14ac:dyDescent="0.35">
      <c r="A31">
        <v>28</v>
      </c>
      <c r="B31">
        <v>4981</v>
      </c>
      <c r="C31" t="s">
        <v>2625</v>
      </c>
      <c r="D31">
        <v>26</v>
      </c>
      <c r="E31">
        <v>45</v>
      </c>
      <c r="F31">
        <v>24.2667115497756</v>
      </c>
      <c r="G31">
        <v>0.57692305224484197</v>
      </c>
      <c r="H31">
        <v>462.5</v>
      </c>
      <c r="I31">
        <v>125.355338454247</v>
      </c>
      <c r="J31">
        <v>0.82800210719070699</v>
      </c>
      <c r="K31">
        <v>0.36985878060292399</v>
      </c>
      <c r="L31">
        <v>0.60655737704918</v>
      </c>
      <c r="M31" t="s">
        <v>959</v>
      </c>
      <c r="N31" t="s">
        <v>18</v>
      </c>
      <c r="O31" t="s">
        <v>19</v>
      </c>
      <c r="P31" s="1">
        <v>0.92196320910188001</v>
      </c>
      <c r="Q31" t="s">
        <v>20</v>
      </c>
    </row>
    <row r="32" spans="1:17" x14ac:dyDescent="0.35">
      <c r="A32">
        <v>29</v>
      </c>
      <c r="B32">
        <v>2133</v>
      </c>
      <c r="C32" t="s">
        <v>2588</v>
      </c>
      <c r="D32">
        <v>41</v>
      </c>
      <c r="E32">
        <v>97</v>
      </c>
      <c r="F32">
        <v>60.633977153266002</v>
      </c>
      <c r="G32">
        <v>0.42713573045939801</v>
      </c>
      <c r="H32">
        <v>2887.5</v>
      </c>
      <c r="I32">
        <v>240.208150744438</v>
      </c>
      <c r="J32">
        <v>0.86482296552333904</v>
      </c>
      <c r="K32">
        <v>0.62886348384119295</v>
      </c>
      <c r="L32">
        <v>0.91666666666666696</v>
      </c>
      <c r="M32" t="s">
        <v>959</v>
      </c>
      <c r="N32" t="s">
        <v>18</v>
      </c>
      <c r="O32" t="s">
        <v>19</v>
      </c>
      <c r="P32" s="1">
        <v>0.92135389736427298</v>
      </c>
      <c r="Q32" t="s">
        <v>20</v>
      </c>
    </row>
    <row r="33" spans="1:17" x14ac:dyDescent="0.35">
      <c r="A33">
        <v>30</v>
      </c>
      <c r="B33">
        <v>2995</v>
      </c>
      <c r="C33" t="s">
        <v>2626</v>
      </c>
      <c r="D33">
        <v>46</v>
      </c>
      <c r="E33">
        <v>49</v>
      </c>
      <c r="F33">
        <v>44.781159910813798</v>
      </c>
      <c r="G33">
        <v>0.92857153866932696</v>
      </c>
      <c r="H33">
        <v>1575</v>
      </c>
      <c r="I33">
        <v>164.85281229019199</v>
      </c>
      <c r="J33">
        <v>0.71884951229687</v>
      </c>
      <c r="K33">
        <v>0.72827885619882604</v>
      </c>
      <c r="L33">
        <v>0.91304347826086996</v>
      </c>
      <c r="M33" t="s">
        <v>959</v>
      </c>
      <c r="N33" t="s">
        <v>18</v>
      </c>
      <c r="O33" t="s">
        <v>19</v>
      </c>
      <c r="P33" s="1">
        <v>0.92129196191103702</v>
      </c>
      <c r="Q33" t="s">
        <v>20</v>
      </c>
    </row>
    <row r="34" spans="1:17" x14ac:dyDescent="0.35">
      <c r="A34">
        <v>31</v>
      </c>
      <c r="B34">
        <v>195</v>
      </c>
      <c r="C34" t="s">
        <v>137</v>
      </c>
      <c r="D34">
        <v>183</v>
      </c>
      <c r="E34">
        <v>393</v>
      </c>
      <c r="F34">
        <v>219.200541330178</v>
      </c>
      <c r="G34">
        <v>0.46601342322572498</v>
      </c>
      <c r="H34">
        <v>37737.5</v>
      </c>
      <c r="I34">
        <v>1126.89861834049</v>
      </c>
      <c r="J34">
        <v>0.84111659577473596</v>
      </c>
      <c r="K34">
        <v>0.37343351904066502</v>
      </c>
      <c r="L34">
        <v>0.70885184315566996</v>
      </c>
      <c r="M34" t="s">
        <v>959</v>
      </c>
      <c r="N34" t="s">
        <v>18</v>
      </c>
      <c r="O34" t="s">
        <v>19</v>
      </c>
      <c r="P34" s="1">
        <v>0.920934736293476</v>
      </c>
      <c r="Q34" t="s">
        <v>20</v>
      </c>
    </row>
    <row r="35" spans="1:17" x14ac:dyDescent="0.35">
      <c r="A35">
        <v>32</v>
      </c>
      <c r="B35">
        <v>4173</v>
      </c>
      <c r="C35" t="s">
        <v>2627</v>
      </c>
      <c r="D35">
        <v>25</v>
      </c>
      <c r="E35">
        <v>55</v>
      </c>
      <c r="F35">
        <v>30.9019361618552</v>
      </c>
      <c r="G35">
        <v>0.45454545454545497</v>
      </c>
      <c r="H35">
        <v>750</v>
      </c>
      <c r="I35">
        <v>156.56854152679401</v>
      </c>
      <c r="J35">
        <v>0.84213061772547304</v>
      </c>
      <c r="K35">
        <v>0.38446969693363497</v>
      </c>
      <c r="L35">
        <v>0.73170731707317105</v>
      </c>
      <c r="M35" t="s">
        <v>959</v>
      </c>
      <c r="N35" t="s">
        <v>18</v>
      </c>
      <c r="O35" t="s">
        <v>19</v>
      </c>
      <c r="P35" s="1">
        <v>0.92071465477533199</v>
      </c>
      <c r="Q35" t="s">
        <v>20</v>
      </c>
    </row>
    <row r="36" spans="1:17" x14ac:dyDescent="0.35">
      <c r="A36">
        <v>33</v>
      </c>
      <c r="B36">
        <v>2536</v>
      </c>
      <c r="C36" t="s">
        <v>1748</v>
      </c>
      <c r="D36">
        <v>55</v>
      </c>
      <c r="E36">
        <v>50</v>
      </c>
      <c r="F36">
        <v>52.3207895695449</v>
      </c>
      <c r="G36">
        <v>1.1000000000000001</v>
      </c>
      <c r="H36">
        <v>2150</v>
      </c>
      <c r="I36">
        <v>180.71067690849301</v>
      </c>
      <c r="J36">
        <v>0.70435487219075898</v>
      </c>
      <c r="K36">
        <v>0.827333668829907</v>
      </c>
      <c r="L36">
        <v>0.95555555555555605</v>
      </c>
      <c r="M36" t="s">
        <v>959</v>
      </c>
      <c r="N36" t="s">
        <v>18</v>
      </c>
      <c r="O36" t="s">
        <v>19</v>
      </c>
      <c r="P36" s="1">
        <v>0.92068087159893597</v>
      </c>
      <c r="Q36" t="s">
        <v>20</v>
      </c>
    </row>
    <row r="37" spans="1:17" x14ac:dyDescent="0.35">
      <c r="A37">
        <v>34</v>
      </c>
      <c r="B37">
        <v>3340</v>
      </c>
      <c r="C37" t="s">
        <v>2628</v>
      </c>
      <c r="D37">
        <v>42</v>
      </c>
      <c r="E37">
        <v>49</v>
      </c>
      <c r="F37">
        <v>40.093202980407298</v>
      </c>
      <c r="G37">
        <v>0.86363630195304197</v>
      </c>
      <c r="H37">
        <v>1262.5</v>
      </c>
      <c r="I37">
        <v>161.92387998104101</v>
      </c>
      <c r="J37">
        <v>0.78056042313224006</v>
      </c>
      <c r="K37">
        <v>0.60508926391585605</v>
      </c>
      <c r="L37">
        <v>0.84873949579831898</v>
      </c>
      <c r="M37" t="s">
        <v>959</v>
      </c>
      <c r="N37" t="s">
        <v>18</v>
      </c>
      <c r="O37" t="s">
        <v>19</v>
      </c>
      <c r="P37" s="1">
        <v>0.92026248270242395</v>
      </c>
      <c r="Q37" t="s">
        <v>20</v>
      </c>
    </row>
    <row r="38" spans="1:17" x14ac:dyDescent="0.35">
      <c r="A38">
        <v>35</v>
      </c>
      <c r="B38">
        <v>3528</v>
      </c>
      <c r="C38" t="s">
        <v>2629</v>
      </c>
      <c r="D38">
        <v>25</v>
      </c>
      <c r="E38">
        <v>55</v>
      </c>
      <c r="F38">
        <v>37.636139460867497</v>
      </c>
      <c r="G38">
        <v>0.45454545454545497</v>
      </c>
      <c r="H38">
        <v>1112.5</v>
      </c>
      <c r="I38">
        <v>139.49747383594499</v>
      </c>
      <c r="J38">
        <v>0.75162892206833198</v>
      </c>
      <c r="K38">
        <v>0.71841798767864795</v>
      </c>
      <c r="L38">
        <v>0.956989247311828</v>
      </c>
      <c r="M38" t="s">
        <v>959</v>
      </c>
      <c r="N38" t="s">
        <v>18</v>
      </c>
      <c r="O38" t="s">
        <v>19</v>
      </c>
      <c r="P38" s="1">
        <v>0.91973812362432505</v>
      </c>
      <c r="Q38" t="s">
        <v>20</v>
      </c>
    </row>
    <row r="39" spans="1:17" x14ac:dyDescent="0.35">
      <c r="A39">
        <v>36</v>
      </c>
      <c r="B39">
        <v>535</v>
      </c>
      <c r="C39" t="s">
        <v>1004</v>
      </c>
      <c r="D39">
        <v>208</v>
      </c>
      <c r="E39">
        <v>126</v>
      </c>
      <c r="F39">
        <v>151.86030177111999</v>
      </c>
      <c r="G39">
        <v>1.6555556406856999</v>
      </c>
      <c r="H39">
        <v>18112.5</v>
      </c>
      <c r="I39">
        <v>631.62950456142403</v>
      </c>
      <c r="J39">
        <v>0.76663960887030103</v>
      </c>
      <c r="K39">
        <v>0.57051024210756096</v>
      </c>
      <c r="L39">
        <v>0.86352800953516096</v>
      </c>
      <c r="M39" t="s">
        <v>959</v>
      </c>
      <c r="N39" t="s">
        <v>18</v>
      </c>
      <c r="O39" t="s">
        <v>19</v>
      </c>
      <c r="P39" s="1">
        <v>0.91916813540750097</v>
      </c>
      <c r="Q39" t="s">
        <v>20</v>
      </c>
    </row>
    <row r="40" spans="1:17" x14ac:dyDescent="0.35">
      <c r="A40">
        <v>37</v>
      </c>
      <c r="B40">
        <v>1024</v>
      </c>
      <c r="C40" t="s">
        <v>499</v>
      </c>
      <c r="D40">
        <v>129</v>
      </c>
      <c r="E40">
        <v>95</v>
      </c>
      <c r="F40">
        <v>106.30146264056999</v>
      </c>
      <c r="G40">
        <v>1.3590733451508099</v>
      </c>
      <c r="H40">
        <v>8875</v>
      </c>
      <c r="I40">
        <v>383.84775996208202</v>
      </c>
      <c r="J40">
        <v>0.55922531881014304</v>
      </c>
      <c r="K40">
        <v>0.75693781936965199</v>
      </c>
      <c r="L40">
        <v>0.91494845360824695</v>
      </c>
      <c r="M40" t="s">
        <v>959</v>
      </c>
      <c r="N40" t="s">
        <v>18</v>
      </c>
      <c r="O40" t="s">
        <v>19</v>
      </c>
      <c r="P40" s="1">
        <v>0.91869210517810995</v>
      </c>
      <c r="Q40" t="s">
        <v>20</v>
      </c>
    </row>
    <row r="41" spans="1:17" x14ac:dyDescent="0.35">
      <c r="A41">
        <v>38</v>
      </c>
      <c r="B41">
        <v>1093</v>
      </c>
      <c r="C41" t="s">
        <v>1631</v>
      </c>
      <c r="D41">
        <v>117</v>
      </c>
      <c r="E41">
        <v>95</v>
      </c>
      <c r="F41">
        <v>101.318773331635</v>
      </c>
      <c r="G41">
        <v>1.2222221889210001</v>
      </c>
      <c r="H41">
        <v>8062.5</v>
      </c>
      <c r="I41">
        <v>360.91882765293099</v>
      </c>
      <c r="J41">
        <v>0.53374439627938997</v>
      </c>
      <c r="K41">
        <v>0.77778670558969298</v>
      </c>
      <c r="L41">
        <v>0.93073593073593097</v>
      </c>
      <c r="M41" t="s">
        <v>959</v>
      </c>
      <c r="N41" t="s">
        <v>18</v>
      </c>
      <c r="O41" t="s">
        <v>19</v>
      </c>
      <c r="P41" s="1">
        <v>0.91846316760912705</v>
      </c>
      <c r="Q41" t="s">
        <v>20</v>
      </c>
    </row>
    <row r="42" spans="1:17" x14ac:dyDescent="0.35">
      <c r="A42">
        <v>39</v>
      </c>
      <c r="B42">
        <v>1610</v>
      </c>
      <c r="C42" t="s">
        <v>2069</v>
      </c>
      <c r="D42">
        <v>76</v>
      </c>
      <c r="E42">
        <v>78</v>
      </c>
      <c r="F42">
        <v>76.738079819605403</v>
      </c>
      <c r="G42">
        <v>0.98181818739131899</v>
      </c>
      <c r="H42">
        <v>4625</v>
      </c>
      <c r="I42">
        <v>283.13708305358898</v>
      </c>
      <c r="J42">
        <v>0.65953896018616998</v>
      </c>
      <c r="K42">
        <v>0.72498345241623596</v>
      </c>
      <c r="L42">
        <v>0.92269326683291797</v>
      </c>
      <c r="M42" t="s">
        <v>959</v>
      </c>
      <c r="N42" t="s">
        <v>18</v>
      </c>
      <c r="O42" t="s">
        <v>19</v>
      </c>
      <c r="P42" s="1">
        <v>0.918446194753328</v>
      </c>
      <c r="Q42" t="s">
        <v>20</v>
      </c>
    </row>
    <row r="43" spans="1:17" x14ac:dyDescent="0.35">
      <c r="A43">
        <v>40</v>
      </c>
      <c r="B43">
        <v>2824</v>
      </c>
      <c r="C43" t="s">
        <v>863</v>
      </c>
      <c r="D43">
        <v>103</v>
      </c>
      <c r="E43">
        <v>47</v>
      </c>
      <c r="F43">
        <v>47.203487194131498</v>
      </c>
      <c r="G43">
        <v>2.1739130609775801</v>
      </c>
      <c r="H43">
        <v>1750</v>
      </c>
      <c r="I43">
        <v>295.56348919868498</v>
      </c>
      <c r="J43">
        <v>0.63406994960404495</v>
      </c>
      <c r="K43">
        <v>0.25173658883036898</v>
      </c>
      <c r="L43">
        <v>0.49295774647887303</v>
      </c>
      <c r="M43" t="s">
        <v>959</v>
      </c>
      <c r="N43" t="s">
        <v>18</v>
      </c>
      <c r="O43" t="s">
        <v>19</v>
      </c>
      <c r="P43" s="1">
        <v>0.91806212612999605</v>
      </c>
      <c r="Q43" t="s">
        <v>20</v>
      </c>
    </row>
    <row r="44" spans="1:17" x14ac:dyDescent="0.35">
      <c r="A44">
        <v>41</v>
      </c>
      <c r="B44">
        <v>3446</v>
      </c>
      <c r="C44" t="s">
        <v>2630</v>
      </c>
      <c r="D44">
        <v>34</v>
      </c>
      <c r="E44">
        <v>54</v>
      </c>
      <c r="F44">
        <v>38.678889139475203</v>
      </c>
      <c r="G44">
        <v>0.62500002221334106</v>
      </c>
      <c r="H44">
        <v>1175</v>
      </c>
      <c r="I44">
        <v>150.71067690849301</v>
      </c>
      <c r="J44">
        <v>0.78597796719865098</v>
      </c>
      <c r="K44">
        <v>0.65006934951449602</v>
      </c>
      <c r="L44">
        <v>0.87037037037037002</v>
      </c>
      <c r="M44" t="s">
        <v>959</v>
      </c>
      <c r="N44" t="s">
        <v>18</v>
      </c>
      <c r="O44" t="s">
        <v>19</v>
      </c>
      <c r="P44" s="1">
        <v>0.917744269577213</v>
      </c>
      <c r="Q44" t="s">
        <v>20</v>
      </c>
    </row>
    <row r="45" spans="1:17" x14ac:dyDescent="0.35">
      <c r="A45">
        <v>42</v>
      </c>
      <c r="B45">
        <v>796</v>
      </c>
      <c r="C45" t="s">
        <v>1561</v>
      </c>
      <c r="D45">
        <v>170</v>
      </c>
      <c r="E45">
        <v>129</v>
      </c>
      <c r="F45">
        <v>123.34995970646</v>
      </c>
      <c r="G45">
        <v>1.3200000384920301</v>
      </c>
      <c r="H45">
        <v>11950</v>
      </c>
      <c r="I45">
        <v>639.41124916076706</v>
      </c>
      <c r="J45">
        <v>0.59901200155351197</v>
      </c>
      <c r="K45">
        <v>0.36729686728545402</v>
      </c>
      <c r="L45">
        <v>0.70762398223538103</v>
      </c>
      <c r="M45" t="s">
        <v>959</v>
      </c>
      <c r="N45" t="s">
        <v>18</v>
      </c>
      <c r="O45" t="s">
        <v>19</v>
      </c>
      <c r="P45" s="1">
        <v>0.91762224724338104</v>
      </c>
      <c r="Q45" t="s">
        <v>20</v>
      </c>
    </row>
    <row r="46" spans="1:17" x14ac:dyDescent="0.35">
      <c r="A46">
        <v>43</v>
      </c>
      <c r="B46">
        <v>2937</v>
      </c>
      <c r="C46" t="s">
        <v>2631</v>
      </c>
      <c r="D46">
        <v>45</v>
      </c>
      <c r="E46">
        <v>45</v>
      </c>
      <c r="F46">
        <v>45.661031027604203</v>
      </c>
      <c r="G46">
        <v>1</v>
      </c>
      <c r="H46">
        <v>1637.5</v>
      </c>
      <c r="I46">
        <v>153.63960921764399</v>
      </c>
      <c r="J46">
        <v>0.63426979239635095</v>
      </c>
      <c r="K46">
        <v>0.871735605733438</v>
      </c>
      <c r="L46">
        <v>0.97761194029850795</v>
      </c>
      <c r="M46" t="s">
        <v>959</v>
      </c>
      <c r="N46" t="s">
        <v>18</v>
      </c>
      <c r="O46" t="s">
        <v>19</v>
      </c>
      <c r="P46" s="1">
        <v>0.91729615303567602</v>
      </c>
      <c r="Q46" t="s">
        <v>20</v>
      </c>
    </row>
    <row r="47" spans="1:17" x14ac:dyDescent="0.35">
      <c r="A47">
        <v>44</v>
      </c>
      <c r="B47">
        <v>3271</v>
      </c>
      <c r="C47" t="s">
        <v>2632</v>
      </c>
      <c r="D47">
        <v>35</v>
      </c>
      <c r="E47">
        <v>45</v>
      </c>
      <c r="F47">
        <v>41.0736216661508</v>
      </c>
      <c r="G47">
        <v>0.77777777777777801</v>
      </c>
      <c r="H47">
        <v>1325</v>
      </c>
      <c r="I47">
        <v>142.426406145096</v>
      </c>
      <c r="J47">
        <v>0.47984776577017502</v>
      </c>
      <c r="K47">
        <v>0.82081391559797801</v>
      </c>
      <c r="L47">
        <v>0.97247706422018398</v>
      </c>
      <c r="M47" t="s">
        <v>959</v>
      </c>
      <c r="N47" t="s">
        <v>18</v>
      </c>
      <c r="O47" t="s">
        <v>19</v>
      </c>
      <c r="P47" s="1">
        <v>0.91711043895000199</v>
      </c>
      <c r="Q47" t="s">
        <v>20</v>
      </c>
    </row>
    <row r="48" spans="1:17" x14ac:dyDescent="0.35">
      <c r="A48">
        <v>45</v>
      </c>
      <c r="B48">
        <v>1053</v>
      </c>
      <c r="C48" t="s">
        <v>2247</v>
      </c>
      <c r="D48">
        <v>127</v>
      </c>
      <c r="E48">
        <v>95</v>
      </c>
      <c r="F48">
        <v>104.26064748109199</v>
      </c>
      <c r="G48">
        <v>1.33333353314064</v>
      </c>
      <c r="H48">
        <v>8537.5</v>
      </c>
      <c r="I48">
        <v>383.34523379802698</v>
      </c>
      <c r="J48">
        <v>0.49716501905150201</v>
      </c>
      <c r="K48">
        <v>0.73006317831520295</v>
      </c>
      <c r="L48">
        <v>0.92547425474254696</v>
      </c>
      <c r="M48" t="s">
        <v>959</v>
      </c>
      <c r="N48" t="s">
        <v>18</v>
      </c>
      <c r="O48" t="s">
        <v>19</v>
      </c>
      <c r="P48" s="1">
        <v>0.91654222960141896</v>
      </c>
      <c r="Q48" t="s">
        <v>20</v>
      </c>
    </row>
    <row r="49" spans="1:17" x14ac:dyDescent="0.35">
      <c r="A49">
        <v>46</v>
      </c>
      <c r="B49">
        <v>579</v>
      </c>
      <c r="C49" t="s">
        <v>599</v>
      </c>
      <c r="D49">
        <v>140</v>
      </c>
      <c r="E49">
        <v>185</v>
      </c>
      <c r="F49">
        <v>146.90612745308101</v>
      </c>
      <c r="G49">
        <v>0.75675678183511497</v>
      </c>
      <c r="H49">
        <v>16950</v>
      </c>
      <c r="I49">
        <v>576.984843015671</v>
      </c>
      <c r="J49">
        <v>0.76063778189029996</v>
      </c>
      <c r="K49">
        <v>0.63980960738944503</v>
      </c>
      <c r="L49">
        <v>0.88976377952755903</v>
      </c>
      <c r="M49" t="s">
        <v>959</v>
      </c>
      <c r="N49" t="s">
        <v>18</v>
      </c>
      <c r="O49" t="s">
        <v>19</v>
      </c>
      <c r="P49" s="1">
        <v>0.91642053507713295</v>
      </c>
      <c r="Q49" t="s">
        <v>20</v>
      </c>
    </row>
    <row r="50" spans="1:17" x14ac:dyDescent="0.35">
      <c r="A50">
        <v>47</v>
      </c>
      <c r="B50">
        <v>4720</v>
      </c>
      <c r="C50" t="s">
        <v>2633</v>
      </c>
      <c r="D50">
        <v>21</v>
      </c>
      <c r="E50">
        <v>49</v>
      </c>
      <c r="F50">
        <v>26.1603947847725</v>
      </c>
      <c r="G50">
        <v>0.42666669830092102</v>
      </c>
      <c r="H50">
        <v>537.5</v>
      </c>
      <c r="I50">
        <v>119.497473835945</v>
      </c>
      <c r="J50">
        <v>0.87303813067424396</v>
      </c>
      <c r="K50">
        <v>0.47301061143006101</v>
      </c>
      <c r="L50">
        <v>0.76785714285714302</v>
      </c>
      <c r="M50" t="s">
        <v>959</v>
      </c>
      <c r="N50" t="s">
        <v>18</v>
      </c>
      <c r="O50" t="s">
        <v>19</v>
      </c>
      <c r="P50" s="1">
        <v>0.91629521709983797</v>
      </c>
      <c r="Q50" t="s">
        <v>20</v>
      </c>
    </row>
    <row r="51" spans="1:17" x14ac:dyDescent="0.35">
      <c r="A51">
        <v>48</v>
      </c>
      <c r="B51">
        <v>5563</v>
      </c>
      <c r="C51" t="s">
        <v>2634</v>
      </c>
      <c r="D51">
        <v>14</v>
      </c>
      <c r="E51">
        <v>28</v>
      </c>
      <c r="F51">
        <v>20.342144725641099</v>
      </c>
      <c r="G51">
        <v>0.5</v>
      </c>
      <c r="H51">
        <v>325</v>
      </c>
      <c r="I51">
        <v>76.568541526794405</v>
      </c>
      <c r="J51">
        <v>0.80927733500027099</v>
      </c>
      <c r="K51">
        <v>0.69661444458414401</v>
      </c>
      <c r="L51">
        <v>0.92857142857142905</v>
      </c>
      <c r="M51" t="s">
        <v>959</v>
      </c>
      <c r="N51" t="s">
        <v>18</v>
      </c>
      <c r="O51" t="s">
        <v>19</v>
      </c>
      <c r="P51" s="1">
        <v>0.91607994300725903</v>
      </c>
      <c r="Q51" t="s">
        <v>20</v>
      </c>
    </row>
    <row r="52" spans="1:17" x14ac:dyDescent="0.35">
      <c r="A52">
        <v>49</v>
      </c>
      <c r="B52">
        <v>3991</v>
      </c>
      <c r="C52" t="s">
        <v>2635</v>
      </c>
      <c r="D52">
        <v>26</v>
      </c>
      <c r="E52">
        <v>71</v>
      </c>
      <c r="F52">
        <v>32.654833007009799</v>
      </c>
      <c r="G52">
        <v>0.36734694968060899</v>
      </c>
      <c r="H52">
        <v>837.5</v>
      </c>
      <c r="I52">
        <v>163.63960921764399</v>
      </c>
      <c r="J52">
        <v>0.880973091705754</v>
      </c>
      <c r="K52">
        <v>0.39302286060530101</v>
      </c>
      <c r="L52">
        <v>0.73626373626373598</v>
      </c>
      <c r="M52" t="s">
        <v>959</v>
      </c>
      <c r="N52" t="s">
        <v>18</v>
      </c>
      <c r="O52" t="s">
        <v>19</v>
      </c>
      <c r="P52" s="1">
        <v>0.91590121633902299</v>
      </c>
      <c r="Q52" t="s">
        <v>20</v>
      </c>
    </row>
    <row r="53" spans="1:17" x14ac:dyDescent="0.35">
      <c r="A53">
        <v>50</v>
      </c>
      <c r="B53">
        <v>2354</v>
      </c>
      <c r="C53" t="s">
        <v>894</v>
      </c>
      <c r="D53">
        <v>57</v>
      </c>
      <c r="E53">
        <v>59</v>
      </c>
      <c r="F53">
        <v>55.994217370281497</v>
      </c>
      <c r="G53">
        <v>0.95918359977322198</v>
      </c>
      <c r="H53">
        <v>2462.5</v>
      </c>
      <c r="I53">
        <v>207.78174459934201</v>
      </c>
      <c r="J53">
        <v>0.53114147440458304</v>
      </c>
      <c r="K53">
        <v>0.71675598221017101</v>
      </c>
      <c r="L53">
        <v>0.89954337899543402</v>
      </c>
      <c r="M53" t="s">
        <v>959</v>
      </c>
      <c r="N53" t="s">
        <v>18</v>
      </c>
      <c r="O53" t="s">
        <v>19</v>
      </c>
      <c r="P53" s="1">
        <v>0.91577060967909596</v>
      </c>
      <c r="Q53" t="s">
        <v>20</v>
      </c>
    </row>
    <row r="54" spans="1:17" x14ac:dyDescent="0.35">
      <c r="A54">
        <v>51</v>
      </c>
      <c r="B54">
        <v>1914</v>
      </c>
      <c r="C54" t="s">
        <v>660</v>
      </c>
      <c r="D54">
        <v>70</v>
      </c>
      <c r="E54">
        <v>65</v>
      </c>
      <c r="F54">
        <v>67.112479387224496</v>
      </c>
      <c r="G54">
        <v>1.07692307692308</v>
      </c>
      <c r="H54">
        <v>3537.5</v>
      </c>
      <c r="I54">
        <v>226.06601536273999</v>
      </c>
      <c r="J54">
        <v>0.615224325510629</v>
      </c>
      <c r="K54">
        <v>0.86983274663168997</v>
      </c>
      <c r="L54">
        <v>0.96258503401360496</v>
      </c>
      <c r="M54" t="s">
        <v>959</v>
      </c>
      <c r="N54" t="s">
        <v>18</v>
      </c>
      <c r="O54" t="s">
        <v>19</v>
      </c>
      <c r="P54" s="1">
        <v>0.91566670192530997</v>
      </c>
      <c r="Q54" t="s">
        <v>20</v>
      </c>
    </row>
    <row r="55" spans="1:17" x14ac:dyDescent="0.35">
      <c r="A55">
        <v>52</v>
      </c>
      <c r="B55">
        <v>1453</v>
      </c>
      <c r="C55" t="s">
        <v>1421</v>
      </c>
      <c r="D55">
        <v>132</v>
      </c>
      <c r="E55">
        <v>104</v>
      </c>
      <c r="F55">
        <v>82.918595873120495</v>
      </c>
      <c r="G55">
        <v>1.2666666055373901</v>
      </c>
      <c r="H55">
        <v>5400</v>
      </c>
      <c r="I55">
        <v>476.984843015671</v>
      </c>
      <c r="J55">
        <v>0.571738747354127</v>
      </c>
      <c r="K55">
        <v>0.29825962410291001</v>
      </c>
      <c r="L55">
        <v>0.57294429708222805</v>
      </c>
      <c r="M55" t="s">
        <v>959</v>
      </c>
      <c r="N55" t="s">
        <v>18</v>
      </c>
      <c r="O55" t="s">
        <v>19</v>
      </c>
      <c r="P55" s="1">
        <v>0.91560242813386805</v>
      </c>
      <c r="Q55" t="s">
        <v>20</v>
      </c>
    </row>
    <row r="56" spans="1:17" x14ac:dyDescent="0.35">
      <c r="A56">
        <v>53</v>
      </c>
      <c r="B56">
        <v>519</v>
      </c>
      <c r="C56" t="s">
        <v>790</v>
      </c>
      <c r="D56">
        <v>135</v>
      </c>
      <c r="E56">
        <v>210</v>
      </c>
      <c r="F56">
        <v>153.73519131658301</v>
      </c>
      <c r="G56">
        <v>0.64285714285714302</v>
      </c>
      <c r="H56">
        <v>18562.5</v>
      </c>
      <c r="I56">
        <v>659.91377532482102</v>
      </c>
      <c r="J56">
        <v>0.71817979119692599</v>
      </c>
      <c r="K56">
        <v>0.53563869399978004</v>
      </c>
      <c r="L56">
        <v>0.83520809898762705</v>
      </c>
      <c r="M56" t="s">
        <v>959</v>
      </c>
      <c r="N56" t="s">
        <v>18</v>
      </c>
      <c r="O56" t="s">
        <v>19</v>
      </c>
      <c r="P56" s="1">
        <v>0.91551283344759704</v>
      </c>
      <c r="Q56" t="s">
        <v>20</v>
      </c>
    </row>
    <row r="57" spans="1:17" x14ac:dyDescent="0.35">
      <c r="A57">
        <v>54</v>
      </c>
      <c r="B57">
        <v>1129</v>
      </c>
      <c r="C57" t="s">
        <v>25</v>
      </c>
      <c r="D57">
        <v>81</v>
      </c>
      <c r="E57">
        <v>159</v>
      </c>
      <c r="F57">
        <v>98.692869637193098</v>
      </c>
      <c r="G57">
        <v>0.51194538818993096</v>
      </c>
      <c r="H57">
        <v>7650</v>
      </c>
      <c r="I57">
        <v>466.27416610717802</v>
      </c>
      <c r="J57">
        <v>0.887911467611609</v>
      </c>
      <c r="K57">
        <v>0.44216930510376001</v>
      </c>
      <c r="L57">
        <v>0.74452554744525501</v>
      </c>
      <c r="M57" t="s">
        <v>959</v>
      </c>
      <c r="N57" t="s">
        <v>18</v>
      </c>
      <c r="O57" t="s">
        <v>19</v>
      </c>
      <c r="P57" s="1">
        <v>0.91482364487697398</v>
      </c>
      <c r="Q57" t="s">
        <v>20</v>
      </c>
    </row>
    <row r="58" spans="1:17" x14ac:dyDescent="0.35">
      <c r="A58">
        <v>55</v>
      </c>
      <c r="B58">
        <v>96</v>
      </c>
      <c r="C58" t="s">
        <v>509</v>
      </c>
      <c r="D58">
        <v>321</v>
      </c>
      <c r="E58">
        <v>492</v>
      </c>
      <c r="F58">
        <v>293.43282742855399</v>
      </c>
      <c r="G58">
        <v>0.65234855252464397</v>
      </c>
      <c r="H58">
        <v>67625</v>
      </c>
      <c r="I58">
        <v>2770.7820796966598</v>
      </c>
      <c r="J58">
        <v>0.72386732951544797</v>
      </c>
      <c r="K58">
        <v>0.110691023174276</v>
      </c>
      <c r="L58">
        <v>0.56354166666666705</v>
      </c>
      <c r="M58" t="s">
        <v>959</v>
      </c>
      <c r="N58" t="s">
        <v>18</v>
      </c>
      <c r="O58" t="s">
        <v>19</v>
      </c>
      <c r="P58" s="1">
        <v>0.91437310929160598</v>
      </c>
      <c r="Q58" t="s">
        <v>20</v>
      </c>
    </row>
    <row r="59" spans="1:17" x14ac:dyDescent="0.35">
      <c r="A59">
        <v>56</v>
      </c>
      <c r="B59">
        <v>235</v>
      </c>
      <c r="C59" t="s">
        <v>84</v>
      </c>
      <c r="D59">
        <v>184</v>
      </c>
      <c r="E59">
        <v>363</v>
      </c>
      <c r="F59">
        <v>206.37311542783701</v>
      </c>
      <c r="G59">
        <v>0.50888888678449995</v>
      </c>
      <c r="H59">
        <v>33450</v>
      </c>
      <c r="I59">
        <v>1103.96968603134</v>
      </c>
      <c r="J59">
        <v>0.86552477548951201</v>
      </c>
      <c r="K59">
        <v>0.34489880501144599</v>
      </c>
      <c r="L59">
        <v>0.68880308880308905</v>
      </c>
      <c r="M59" t="s">
        <v>959</v>
      </c>
      <c r="N59" t="s">
        <v>18</v>
      </c>
      <c r="O59" t="s">
        <v>19</v>
      </c>
      <c r="P59" s="1">
        <v>0.91435393928385</v>
      </c>
      <c r="Q59" t="s">
        <v>20</v>
      </c>
    </row>
    <row r="60" spans="1:17" x14ac:dyDescent="0.35">
      <c r="A60">
        <v>57</v>
      </c>
      <c r="B60">
        <v>142</v>
      </c>
      <c r="C60" t="s">
        <v>30</v>
      </c>
      <c r="D60">
        <v>205</v>
      </c>
      <c r="E60">
        <v>412</v>
      </c>
      <c r="F60">
        <v>249.649906298373</v>
      </c>
      <c r="G60">
        <v>0.497619078493994</v>
      </c>
      <c r="H60">
        <v>48950</v>
      </c>
      <c r="I60">
        <v>1358.82249832153</v>
      </c>
      <c r="J60">
        <v>0.78794693594675003</v>
      </c>
      <c r="K60">
        <v>0.33314791702503599</v>
      </c>
      <c r="L60">
        <v>0.68521434820647398</v>
      </c>
      <c r="M60" t="s">
        <v>959</v>
      </c>
      <c r="N60" t="s">
        <v>18</v>
      </c>
      <c r="O60" t="s">
        <v>19</v>
      </c>
      <c r="P60" s="1">
        <v>0.91408747671790203</v>
      </c>
      <c r="Q60" t="s">
        <v>20</v>
      </c>
    </row>
    <row r="61" spans="1:17" x14ac:dyDescent="0.35">
      <c r="A61">
        <v>58</v>
      </c>
      <c r="B61">
        <v>921</v>
      </c>
      <c r="C61" t="s">
        <v>1107</v>
      </c>
      <c r="D61">
        <v>94</v>
      </c>
      <c r="E61">
        <v>207</v>
      </c>
      <c r="F61">
        <v>113.049289826514</v>
      </c>
      <c r="G61">
        <v>0.453625641463965</v>
      </c>
      <c r="H61">
        <v>10037.5</v>
      </c>
      <c r="I61">
        <v>641.62950456142403</v>
      </c>
      <c r="J61">
        <v>0.77199289330766896</v>
      </c>
      <c r="K61">
        <v>0.30638448537691199</v>
      </c>
      <c r="L61">
        <v>0.65178571428571397</v>
      </c>
      <c r="M61" t="s">
        <v>959</v>
      </c>
      <c r="N61" t="s">
        <v>18</v>
      </c>
      <c r="O61" t="s">
        <v>19</v>
      </c>
      <c r="P61" s="1">
        <v>0.91397021042175897</v>
      </c>
      <c r="Q61" t="s">
        <v>20</v>
      </c>
    </row>
    <row r="62" spans="1:17" x14ac:dyDescent="0.35">
      <c r="A62">
        <v>59</v>
      </c>
      <c r="B62">
        <v>354</v>
      </c>
      <c r="C62" t="s">
        <v>607</v>
      </c>
      <c r="D62">
        <v>165</v>
      </c>
      <c r="E62">
        <v>230</v>
      </c>
      <c r="F62">
        <v>181.59544104586101</v>
      </c>
      <c r="G62">
        <v>0.71739130434782605</v>
      </c>
      <c r="H62">
        <v>25900</v>
      </c>
      <c r="I62">
        <v>666.984843015671</v>
      </c>
      <c r="J62">
        <v>0.60686793735363798</v>
      </c>
      <c r="K62">
        <v>0.73160674102006096</v>
      </c>
      <c r="L62">
        <v>0.92789968652037602</v>
      </c>
      <c r="M62" t="s">
        <v>959</v>
      </c>
      <c r="N62" t="s">
        <v>18</v>
      </c>
      <c r="O62" t="s">
        <v>19</v>
      </c>
      <c r="P62" s="1">
        <v>0.91396811310482395</v>
      </c>
      <c r="Q62" t="s">
        <v>20</v>
      </c>
    </row>
    <row r="63" spans="1:17" x14ac:dyDescent="0.35">
      <c r="A63">
        <v>60</v>
      </c>
      <c r="B63">
        <v>606</v>
      </c>
      <c r="C63" t="s">
        <v>2613</v>
      </c>
      <c r="D63">
        <v>166</v>
      </c>
      <c r="E63">
        <v>124</v>
      </c>
      <c r="F63">
        <v>143.17526556719301</v>
      </c>
      <c r="G63">
        <v>1.34285705037492</v>
      </c>
      <c r="H63">
        <v>16100</v>
      </c>
      <c r="I63">
        <v>505.26911377906799</v>
      </c>
      <c r="J63">
        <v>0.60535712027119604</v>
      </c>
      <c r="K63">
        <v>0.79248351566190001</v>
      </c>
      <c r="L63">
        <v>0.96479400749063704</v>
      </c>
      <c r="M63" t="s">
        <v>959</v>
      </c>
      <c r="N63" t="s">
        <v>18</v>
      </c>
      <c r="O63" t="s">
        <v>19</v>
      </c>
      <c r="P63" s="1">
        <v>0.91382503582139496</v>
      </c>
      <c r="Q63" t="s">
        <v>20</v>
      </c>
    </row>
    <row r="64" spans="1:17" x14ac:dyDescent="0.35">
      <c r="A64">
        <v>61</v>
      </c>
      <c r="B64">
        <v>861</v>
      </c>
      <c r="C64" t="s">
        <v>545</v>
      </c>
      <c r="D64">
        <v>122</v>
      </c>
      <c r="E64">
        <v>195</v>
      </c>
      <c r="F64">
        <v>117.53573524837699</v>
      </c>
      <c r="G64">
        <v>0.62538388803248601</v>
      </c>
      <c r="H64">
        <v>10850</v>
      </c>
      <c r="I64">
        <v>713.55338454246498</v>
      </c>
      <c r="J64">
        <v>0.70033921251750597</v>
      </c>
      <c r="K64">
        <v>0.26778525590098901</v>
      </c>
      <c r="L64">
        <v>0.63403944485025598</v>
      </c>
      <c r="M64" t="s">
        <v>959</v>
      </c>
      <c r="N64" t="s">
        <v>18</v>
      </c>
      <c r="O64" t="s">
        <v>19</v>
      </c>
      <c r="P64" s="1">
        <v>0.912994931922259</v>
      </c>
      <c r="Q64" t="s">
        <v>20</v>
      </c>
    </row>
    <row r="65" spans="1:17" x14ac:dyDescent="0.35">
      <c r="A65">
        <v>62</v>
      </c>
      <c r="B65">
        <v>747</v>
      </c>
      <c r="C65" t="s">
        <v>355</v>
      </c>
      <c r="D65">
        <v>150</v>
      </c>
      <c r="E65">
        <v>115</v>
      </c>
      <c r="F65">
        <v>127.286971865761</v>
      </c>
      <c r="G65">
        <v>1.3043478260869601</v>
      </c>
      <c r="H65">
        <v>12725</v>
      </c>
      <c r="I65">
        <v>447.98989534378097</v>
      </c>
      <c r="J65">
        <v>0.72649949717543405</v>
      </c>
      <c r="K65">
        <v>0.79676677959136399</v>
      </c>
      <c r="L65">
        <v>0.96492890995260705</v>
      </c>
      <c r="M65" t="s">
        <v>959</v>
      </c>
      <c r="N65" t="s">
        <v>18</v>
      </c>
      <c r="O65" t="s">
        <v>19</v>
      </c>
      <c r="P65" s="1">
        <v>0.91283518783312001</v>
      </c>
      <c r="Q65" t="s">
        <v>20</v>
      </c>
    </row>
    <row r="66" spans="1:17" x14ac:dyDescent="0.35">
      <c r="A66">
        <v>63</v>
      </c>
      <c r="B66">
        <v>2714</v>
      </c>
      <c r="C66" t="s">
        <v>2636</v>
      </c>
      <c r="D66">
        <v>38</v>
      </c>
      <c r="E66">
        <v>79</v>
      </c>
      <c r="F66">
        <v>49.184907593659297</v>
      </c>
      <c r="G66">
        <v>0.48322148137306198</v>
      </c>
      <c r="H66">
        <v>1900</v>
      </c>
      <c r="I66">
        <v>198.99494767189</v>
      </c>
      <c r="J66">
        <v>0.83690722099877701</v>
      </c>
      <c r="K66">
        <v>0.60294731381483202</v>
      </c>
      <c r="L66">
        <v>0.86363636363636398</v>
      </c>
      <c r="M66" t="s">
        <v>959</v>
      </c>
      <c r="N66" t="s">
        <v>18</v>
      </c>
      <c r="O66" t="s">
        <v>19</v>
      </c>
      <c r="P66" s="1">
        <v>0.912537893165981</v>
      </c>
      <c r="Q66" t="s">
        <v>20</v>
      </c>
    </row>
    <row r="67" spans="1:17" x14ac:dyDescent="0.35">
      <c r="A67">
        <v>64</v>
      </c>
      <c r="B67">
        <v>295</v>
      </c>
      <c r="C67" t="s">
        <v>1765</v>
      </c>
      <c r="D67">
        <v>265</v>
      </c>
      <c r="E67">
        <v>144</v>
      </c>
      <c r="F67">
        <v>192.611051694135</v>
      </c>
      <c r="G67">
        <v>1.8424753099912601</v>
      </c>
      <c r="H67">
        <v>29137.5</v>
      </c>
      <c r="I67">
        <v>731.33512914180801</v>
      </c>
      <c r="J67">
        <v>0.52602289143648595</v>
      </c>
      <c r="K67">
        <v>0.68458799757341504</v>
      </c>
      <c r="L67">
        <v>0.93464314354450695</v>
      </c>
      <c r="M67" t="s">
        <v>959</v>
      </c>
      <c r="N67" t="s">
        <v>18</v>
      </c>
      <c r="O67" t="s">
        <v>19</v>
      </c>
      <c r="P67" s="1">
        <v>0.91247814136990502</v>
      </c>
      <c r="Q67" t="s">
        <v>20</v>
      </c>
    </row>
    <row r="68" spans="1:17" x14ac:dyDescent="0.35">
      <c r="A68">
        <v>65</v>
      </c>
      <c r="B68">
        <v>2311</v>
      </c>
      <c r="C68" t="s">
        <v>2637</v>
      </c>
      <c r="D68">
        <v>45</v>
      </c>
      <c r="E68">
        <v>80</v>
      </c>
      <c r="F68">
        <v>57.1198418536313</v>
      </c>
      <c r="G68">
        <v>0.5625</v>
      </c>
      <c r="H68">
        <v>2562.5</v>
      </c>
      <c r="I68">
        <v>231.92387998104101</v>
      </c>
      <c r="J68">
        <v>0.70396187938559196</v>
      </c>
      <c r="K68">
        <v>0.59866353002488604</v>
      </c>
      <c r="L68">
        <v>0.85416666666666696</v>
      </c>
      <c r="M68" t="s">
        <v>959</v>
      </c>
      <c r="N68" t="s">
        <v>18</v>
      </c>
      <c r="O68" t="s">
        <v>19</v>
      </c>
      <c r="P68" s="1">
        <v>0.91221514249188196</v>
      </c>
      <c r="Q68" t="s">
        <v>20</v>
      </c>
    </row>
    <row r="69" spans="1:17" x14ac:dyDescent="0.35">
      <c r="A69">
        <v>66</v>
      </c>
      <c r="B69">
        <v>449</v>
      </c>
      <c r="C69" t="s">
        <v>542</v>
      </c>
      <c r="D69">
        <v>225</v>
      </c>
      <c r="E69">
        <v>175</v>
      </c>
      <c r="F69">
        <v>165.78919950337601</v>
      </c>
      <c r="G69">
        <v>1.28571428571429</v>
      </c>
      <c r="H69">
        <v>21587.5</v>
      </c>
      <c r="I69">
        <v>959.619399905205</v>
      </c>
      <c r="J69">
        <v>0.71837542235999097</v>
      </c>
      <c r="K69">
        <v>0.29458740598341199</v>
      </c>
      <c r="L69">
        <v>0.68722642260246702</v>
      </c>
      <c r="M69" t="s">
        <v>959</v>
      </c>
      <c r="N69" t="s">
        <v>18</v>
      </c>
      <c r="O69" t="s">
        <v>19</v>
      </c>
      <c r="P69" s="1">
        <v>0.91215641631660804</v>
      </c>
      <c r="Q69" t="s">
        <v>20</v>
      </c>
    </row>
    <row r="70" spans="1:17" x14ac:dyDescent="0.35">
      <c r="A70">
        <v>67</v>
      </c>
      <c r="B70">
        <v>968</v>
      </c>
      <c r="C70" t="s">
        <v>760</v>
      </c>
      <c r="D70">
        <v>130</v>
      </c>
      <c r="E70">
        <v>105</v>
      </c>
      <c r="F70">
        <v>109.908417242151</v>
      </c>
      <c r="G70">
        <v>1.23743017771759</v>
      </c>
      <c r="H70">
        <v>9487.5</v>
      </c>
      <c r="I70">
        <v>409.20309841632798</v>
      </c>
      <c r="J70">
        <v>0.70437961068656996</v>
      </c>
      <c r="K70">
        <v>0.71200628297980695</v>
      </c>
      <c r="L70">
        <v>0.94168734491315098</v>
      </c>
      <c r="M70" t="s">
        <v>959</v>
      </c>
      <c r="N70" t="s">
        <v>18</v>
      </c>
      <c r="O70" t="s">
        <v>19</v>
      </c>
      <c r="P70" s="1">
        <v>0.91205712475272305</v>
      </c>
      <c r="Q70" t="s">
        <v>20</v>
      </c>
    </row>
    <row r="71" spans="1:17" x14ac:dyDescent="0.35">
      <c r="A71">
        <v>68</v>
      </c>
      <c r="B71">
        <v>2457</v>
      </c>
      <c r="C71" t="s">
        <v>2638</v>
      </c>
      <c r="D71">
        <v>34</v>
      </c>
      <c r="E71">
        <v>89</v>
      </c>
      <c r="F71">
        <v>53.820256077730598</v>
      </c>
      <c r="G71">
        <v>0.37499998667199602</v>
      </c>
      <c r="H71">
        <v>2275</v>
      </c>
      <c r="I71">
        <v>218.99494767189</v>
      </c>
      <c r="J71">
        <v>0.86650981689671502</v>
      </c>
      <c r="K71">
        <v>0.59610542453024995</v>
      </c>
      <c r="L71">
        <v>0.91</v>
      </c>
      <c r="M71" t="s">
        <v>959</v>
      </c>
      <c r="N71" t="s">
        <v>18</v>
      </c>
      <c r="O71" t="s">
        <v>19</v>
      </c>
      <c r="P71" s="1">
        <v>0.91131188000793795</v>
      </c>
      <c r="Q71" t="s">
        <v>20</v>
      </c>
    </row>
    <row r="72" spans="1:17" x14ac:dyDescent="0.35">
      <c r="A72">
        <v>69</v>
      </c>
      <c r="B72">
        <v>2454</v>
      </c>
      <c r="C72" t="s">
        <v>2639</v>
      </c>
      <c r="D72">
        <v>65</v>
      </c>
      <c r="E72">
        <v>52</v>
      </c>
      <c r="F72">
        <v>53.820256077730598</v>
      </c>
      <c r="G72">
        <v>1.2444443755729</v>
      </c>
      <c r="H72">
        <v>2275</v>
      </c>
      <c r="I72">
        <v>208.99494767189</v>
      </c>
      <c r="J72">
        <v>0.65008404568429501</v>
      </c>
      <c r="K72">
        <v>0.65451512977927995</v>
      </c>
      <c r="L72">
        <v>0.87081339712918704</v>
      </c>
      <c r="M72" t="s">
        <v>959</v>
      </c>
      <c r="N72" t="s">
        <v>18</v>
      </c>
      <c r="O72" t="s">
        <v>19</v>
      </c>
      <c r="P72" s="1">
        <v>0.91125179060720196</v>
      </c>
      <c r="Q72" t="s">
        <v>20</v>
      </c>
    </row>
    <row r="73" spans="1:17" x14ac:dyDescent="0.35">
      <c r="A73">
        <v>70</v>
      </c>
      <c r="B73">
        <v>2705</v>
      </c>
      <c r="C73" t="s">
        <v>2640</v>
      </c>
      <c r="D73">
        <v>53</v>
      </c>
      <c r="E73">
        <v>88</v>
      </c>
      <c r="F73">
        <v>49.346434818596599</v>
      </c>
      <c r="G73">
        <v>0.60773482970722104</v>
      </c>
      <c r="H73">
        <v>1912.5</v>
      </c>
      <c r="I73">
        <v>376.776692271233</v>
      </c>
      <c r="J73">
        <v>0.80974839694831602</v>
      </c>
      <c r="K73">
        <v>0.169294656128882</v>
      </c>
      <c r="L73">
        <v>0.54448398576512502</v>
      </c>
      <c r="M73" t="s">
        <v>959</v>
      </c>
      <c r="N73" t="s">
        <v>18</v>
      </c>
      <c r="O73" t="s">
        <v>19</v>
      </c>
      <c r="P73" s="1">
        <v>0.91115987349942495</v>
      </c>
      <c r="Q73" t="s">
        <v>20</v>
      </c>
    </row>
    <row r="74" spans="1:17" x14ac:dyDescent="0.35">
      <c r="A74">
        <v>71</v>
      </c>
      <c r="B74">
        <v>137</v>
      </c>
      <c r="C74" t="s">
        <v>136</v>
      </c>
      <c r="D74">
        <v>395</v>
      </c>
      <c r="E74">
        <v>390</v>
      </c>
      <c r="F74">
        <v>253.60306091101299</v>
      </c>
      <c r="G74">
        <v>1.0128205128205101</v>
      </c>
      <c r="H74">
        <v>50512.5</v>
      </c>
      <c r="I74">
        <v>2061.16267979145</v>
      </c>
      <c r="J74">
        <v>0.49488635793839603</v>
      </c>
      <c r="K74">
        <v>0.14941155536807901</v>
      </c>
      <c r="L74">
        <v>0.47771604208535301</v>
      </c>
      <c r="M74" t="s">
        <v>959</v>
      </c>
      <c r="N74" t="s">
        <v>18</v>
      </c>
      <c r="O74" t="s">
        <v>19</v>
      </c>
      <c r="P74" s="1">
        <v>0.91111040251151298</v>
      </c>
      <c r="Q74" t="s">
        <v>20</v>
      </c>
    </row>
    <row r="75" spans="1:17" x14ac:dyDescent="0.35">
      <c r="A75">
        <v>72</v>
      </c>
      <c r="B75">
        <v>1186</v>
      </c>
      <c r="C75" t="s">
        <v>1911</v>
      </c>
      <c r="D75">
        <v>79</v>
      </c>
      <c r="E75">
        <v>177</v>
      </c>
      <c r="F75">
        <v>95.662998216572703</v>
      </c>
      <c r="G75">
        <v>0.446294720946667</v>
      </c>
      <c r="H75">
        <v>7187.5</v>
      </c>
      <c r="I75">
        <v>535.77163994312298</v>
      </c>
      <c r="J75">
        <v>0.84750013973313598</v>
      </c>
      <c r="K75">
        <v>0.31465039339857198</v>
      </c>
      <c r="L75">
        <v>0.624321389793703</v>
      </c>
      <c r="M75" t="s">
        <v>959</v>
      </c>
      <c r="N75" t="s">
        <v>18</v>
      </c>
      <c r="O75" t="s">
        <v>19</v>
      </c>
      <c r="P75" s="1">
        <v>0.91076469430909501</v>
      </c>
      <c r="Q75" t="s">
        <v>20</v>
      </c>
    </row>
    <row r="76" spans="1:17" x14ac:dyDescent="0.35">
      <c r="A76">
        <v>73</v>
      </c>
      <c r="B76">
        <v>497</v>
      </c>
      <c r="C76" t="s">
        <v>1434</v>
      </c>
      <c r="D76">
        <v>219</v>
      </c>
      <c r="E76">
        <v>135</v>
      </c>
      <c r="F76">
        <v>157.215656542761</v>
      </c>
      <c r="G76">
        <v>1.6161616161616199</v>
      </c>
      <c r="H76">
        <v>19412.5</v>
      </c>
      <c r="I76">
        <v>631.62950456142403</v>
      </c>
      <c r="J76">
        <v>0.64393239362822396</v>
      </c>
      <c r="K76">
        <v>0.61145783712425195</v>
      </c>
      <c r="L76">
        <v>0.90238233585124905</v>
      </c>
      <c r="M76" t="s">
        <v>959</v>
      </c>
      <c r="N76" t="s">
        <v>18</v>
      </c>
      <c r="O76" t="s">
        <v>19</v>
      </c>
      <c r="P76" s="1">
        <v>0.91072236081503299</v>
      </c>
      <c r="Q76" t="s">
        <v>20</v>
      </c>
    </row>
    <row r="77" spans="1:17" x14ac:dyDescent="0.35">
      <c r="A77">
        <v>74</v>
      </c>
      <c r="B77">
        <v>3789</v>
      </c>
      <c r="C77" t="s">
        <v>2641</v>
      </c>
      <c r="D77">
        <v>67</v>
      </c>
      <c r="E77">
        <v>28</v>
      </c>
      <c r="F77">
        <v>34.778981691510197</v>
      </c>
      <c r="G77">
        <v>2.3863636440582998</v>
      </c>
      <c r="H77">
        <v>950</v>
      </c>
      <c r="I77">
        <v>180.71067690849301</v>
      </c>
      <c r="J77">
        <v>0.31912555668924403</v>
      </c>
      <c r="K77">
        <v>0.36556603971554003</v>
      </c>
      <c r="L77">
        <v>0.644067796610169</v>
      </c>
      <c r="M77" t="s">
        <v>959</v>
      </c>
      <c r="N77" t="s">
        <v>18</v>
      </c>
      <c r="O77" t="s">
        <v>19</v>
      </c>
      <c r="P77" s="1">
        <v>0.91059588280702097</v>
      </c>
      <c r="Q77" t="s">
        <v>20</v>
      </c>
    </row>
    <row r="78" spans="1:17" x14ac:dyDescent="0.35">
      <c r="A78">
        <v>75</v>
      </c>
      <c r="B78">
        <v>1045</v>
      </c>
      <c r="C78" t="s">
        <v>2195</v>
      </c>
      <c r="D78">
        <v>147</v>
      </c>
      <c r="E78">
        <v>103</v>
      </c>
      <c r="F78">
        <v>104.94532891919999</v>
      </c>
      <c r="G78">
        <v>1.4320000497491601</v>
      </c>
      <c r="H78">
        <v>8650</v>
      </c>
      <c r="I78">
        <v>442.13203072547901</v>
      </c>
      <c r="J78">
        <v>0.66648910997266697</v>
      </c>
      <c r="K78">
        <v>0.55606045860428099</v>
      </c>
      <c r="L78">
        <v>0.807467911318553</v>
      </c>
      <c r="M78" t="s">
        <v>959</v>
      </c>
      <c r="N78" t="s">
        <v>18</v>
      </c>
      <c r="O78" t="s">
        <v>19</v>
      </c>
      <c r="P78" s="1">
        <v>0.90995187950448897</v>
      </c>
      <c r="Q78" t="s">
        <v>20</v>
      </c>
    </row>
    <row r="79" spans="1:17" x14ac:dyDescent="0.35">
      <c r="A79">
        <v>76</v>
      </c>
      <c r="B79">
        <v>827</v>
      </c>
      <c r="C79" t="s">
        <v>2016</v>
      </c>
      <c r="D79">
        <v>110</v>
      </c>
      <c r="E79">
        <v>155</v>
      </c>
      <c r="F79">
        <v>120.741843563934</v>
      </c>
      <c r="G79">
        <v>0.70967741935483897</v>
      </c>
      <c r="H79">
        <v>11450</v>
      </c>
      <c r="I79">
        <v>456.27416610717802</v>
      </c>
      <c r="J79">
        <v>0.79387831792739105</v>
      </c>
      <c r="K79">
        <v>0.69113612006069702</v>
      </c>
      <c r="L79">
        <v>0.91600000000000004</v>
      </c>
      <c r="M79" t="s">
        <v>959</v>
      </c>
      <c r="N79" t="s">
        <v>18</v>
      </c>
      <c r="O79" t="s">
        <v>19</v>
      </c>
      <c r="P79" s="1">
        <v>0.90982952726364497</v>
      </c>
      <c r="Q79" t="s">
        <v>20</v>
      </c>
    </row>
    <row r="80" spans="1:17" x14ac:dyDescent="0.35">
      <c r="A80">
        <v>77</v>
      </c>
      <c r="B80">
        <v>1564</v>
      </c>
      <c r="C80" t="s">
        <v>2303</v>
      </c>
      <c r="D80">
        <v>99</v>
      </c>
      <c r="E80">
        <v>64</v>
      </c>
      <c r="F80">
        <v>78.176401904467198</v>
      </c>
      <c r="G80">
        <v>1.55555538904949</v>
      </c>
      <c r="H80">
        <v>4800</v>
      </c>
      <c r="I80">
        <v>275.56348919868498</v>
      </c>
      <c r="J80">
        <v>0.55506067147416704</v>
      </c>
      <c r="K80">
        <v>0.79434241158767005</v>
      </c>
      <c r="L80">
        <v>0.96240601503759404</v>
      </c>
      <c r="M80" t="s">
        <v>959</v>
      </c>
      <c r="N80" t="s">
        <v>18</v>
      </c>
      <c r="O80" t="s">
        <v>19</v>
      </c>
      <c r="P80" s="1">
        <v>0.90978220685869904</v>
      </c>
      <c r="Q80" t="s">
        <v>20</v>
      </c>
    </row>
    <row r="81" spans="1:17" x14ac:dyDescent="0.35">
      <c r="A81">
        <v>78</v>
      </c>
      <c r="B81">
        <v>1358</v>
      </c>
      <c r="C81" t="s">
        <v>2240</v>
      </c>
      <c r="D81">
        <v>177</v>
      </c>
      <c r="E81">
        <v>71</v>
      </c>
      <c r="F81">
        <v>87.403874447366306</v>
      </c>
      <c r="G81">
        <v>2.4999998989591399</v>
      </c>
      <c r="H81">
        <v>6000</v>
      </c>
      <c r="I81">
        <v>504.55843687057501</v>
      </c>
      <c r="J81">
        <v>0.57441057421271002</v>
      </c>
      <c r="K81">
        <v>0.29616802505120499</v>
      </c>
      <c r="L81">
        <v>0.66298342541436495</v>
      </c>
      <c r="M81" t="s">
        <v>959</v>
      </c>
      <c r="N81" t="s">
        <v>18</v>
      </c>
      <c r="O81" t="s">
        <v>19</v>
      </c>
      <c r="P81" s="1">
        <v>0.90954375951407995</v>
      </c>
      <c r="Q81" t="s">
        <v>20</v>
      </c>
    </row>
    <row r="82" spans="1:17" x14ac:dyDescent="0.35">
      <c r="A82">
        <v>79</v>
      </c>
      <c r="B82">
        <v>5103</v>
      </c>
      <c r="C82" t="s">
        <v>2642</v>
      </c>
      <c r="D82">
        <v>18</v>
      </c>
      <c r="E82">
        <v>33</v>
      </c>
      <c r="F82">
        <v>23.601743597065699</v>
      </c>
      <c r="G82">
        <v>0.54761906319683995</v>
      </c>
      <c r="H82">
        <v>437.5</v>
      </c>
      <c r="I82">
        <v>97.781744599342304</v>
      </c>
      <c r="J82">
        <v>0.83319883445838105</v>
      </c>
      <c r="K82">
        <v>0.57500597588733804</v>
      </c>
      <c r="L82">
        <v>0.81395348837209303</v>
      </c>
      <c r="M82" t="s">
        <v>959</v>
      </c>
      <c r="N82" t="s">
        <v>18</v>
      </c>
      <c r="O82" t="s">
        <v>19</v>
      </c>
      <c r="P82" s="1">
        <v>0.90949890912513998</v>
      </c>
      <c r="Q82" t="s">
        <v>20</v>
      </c>
    </row>
    <row r="83" spans="1:17" x14ac:dyDescent="0.35">
      <c r="A83">
        <v>80</v>
      </c>
      <c r="B83">
        <v>3491</v>
      </c>
      <c r="C83" t="s">
        <v>923</v>
      </c>
      <c r="D83">
        <v>33</v>
      </c>
      <c r="E83">
        <v>68</v>
      </c>
      <c r="F83">
        <v>38.056668037759799</v>
      </c>
      <c r="G83">
        <v>0.48192772810567203</v>
      </c>
      <c r="H83">
        <v>1137.5</v>
      </c>
      <c r="I83">
        <v>181.92387998104101</v>
      </c>
      <c r="J83">
        <v>0.84640942137325104</v>
      </c>
      <c r="K83">
        <v>0.431898653059824</v>
      </c>
      <c r="L83">
        <v>0.74590163934426201</v>
      </c>
      <c r="M83" t="s">
        <v>959</v>
      </c>
      <c r="N83" t="s">
        <v>18</v>
      </c>
      <c r="O83" t="s">
        <v>19</v>
      </c>
      <c r="P83" s="1">
        <v>0.909463403318299</v>
      </c>
      <c r="Q83" t="s">
        <v>20</v>
      </c>
    </row>
    <row r="84" spans="1:17" x14ac:dyDescent="0.35">
      <c r="A84">
        <v>81</v>
      </c>
      <c r="B84">
        <v>1063</v>
      </c>
      <c r="C84" t="s">
        <v>2132</v>
      </c>
      <c r="D84">
        <v>92</v>
      </c>
      <c r="E84">
        <v>141</v>
      </c>
      <c r="F84">
        <v>103.417658916528</v>
      </c>
      <c r="G84">
        <v>0.65000002697398296</v>
      </c>
      <c r="H84">
        <v>8400</v>
      </c>
      <c r="I84">
        <v>402.13203072547901</v>
      </c>
      <c r="J84">
        <v>0.81401167244196604</v>
      </c>
      <c r="K84">
        <v>0.65275741823928102</v>
      </c>
      <c r="L84">
        <v>0.86934023285899098</v>
      </c>
      <c r="M84" t="s">
        <v>959</v>
      </c>
      <c r="N84" t="s">
        <v>18</v>
      </c>
      <c r="O84" t="s">
        <v>19</v>
      </c>
      <c r="P84" s="1">
        <v>0.90937019681921405</v>
      </c>
      <c r="Q84" t="s">
        <v>20</v>
      </c>
    </row>
    <row r="85" spans="1:17" x14ac:dyDescent="0.35">
      <c r="A85">
        <v>82</v>
      </c>
      <c r="B85">
        <v>2606</v>
      </c>
      <c r="C85" t="s">
        <v>1303</v>
      </c>
      <c r="D85">
        <v>49</v>
      </c>
      <c r="E85">
        <v>74</v>
      </c>
      <c r="F85">
        <v>51.245063772194399</v>
      </c>
      <c r="G85">
        <v>0.66279072549360296</v>
      </c>
      <c r="H85">
        <v>2062.5</v>
      </c>
      <c r="I85">
        <v>216.06601536273999</v>
      </c>
      <c r="J85">
        <v>0.75709320531989399</v>
      </c>
      <c r="K85">
        <v>0.55517627105327105</v>
      </c>
      <c r="L85">
        <v>0.78571428571428603</v>
      </c>
      <c r="M85" t="s">
        <v>959</v>
      </c>
      <c r="N85" t="s">
        <v>18</v>
      </c>
      <c r="O85" t="s">
        <v>19</v>
      </c>
      <c r="P85" s="1">
        <v>0.909065923305449</v>
      </c>
      <c r="Q85" t="s">
        <v>20</v>
      </c>
    </row>
    <row r="86" spans="1:17" x14ac:dyDescent="0.35">
      <c r="A86">
        <v>83</v>
      </c>
      <c r="B86">
        <v>1519</v>
      </c>
      <c r="C86" t="s">
        <v>2643</v>
      </c>
      <c r="D86">
        <v>76</v>
      </c>
      <c r="E86">
        <v>104</v>
      </c>
      <c r="F86">
        <v>79.987678502968194</v>
      </c>
      <c r="G86">
        <v>0.72727264834727801</v>
      </c>
      <c r="H86">
        <v>5025</v>
      </c>
      <c r="I86">
        <v>325.56348919868498</v>
      </c>
      <c r="J86">
        <v>0.59267767353490597</v>
      </c>
      <c r="K86">
        <v>0.59576439053851404</v>
      </c>
      <c r="L86">
        <v>0.85714285714285698</v>
      </c>
      <c r="M86" t="s">
        <v>959</v>
      </c>
      <c r="N86" t="s">
        <v>18</v>
      </c>
      <c r="O86" t="s">
        <v>19</v>
      </c>
      <c r="P86" s="1">
        <v>0.90877806817206896</v>
      </c>
      <c r="Q86" t="s">
        <v>20</v>
      </c>
    </row>
    <row r="87" spans="1:17" x14ac:dyDescent="0.35">
      <c r="A87">
        <v>84</v>
      </c>
      <c r="B87">
        <v>618</v>
      </c>
      <c r="C87" t="s">
        <v>1151</v>
      </c>
      <c r="D87">
        <v>182</v>
      </c>
      <c r="E87">
        <v>122</v>
      </c>
      <c r="F87">
        <v>142.11531331408801</v>
      </c>
      <c r="G87">
        <v>1.4935063531192201</v>
      </c>
      <c r="H87">
        <v>15862.5</v>
      </c>
      <c r="I87">
        <v>543.34523379802704</v>
      </c>
      <c r="J87">
        <v>0.71831599047564398</v>
      </c>
      <c r="K87">
        <v>0.67519586746126703</v>
      </c>
      <c r="L87">
        <v>0.93035190615835806</v>
      </c>
      <c r="M87" t="s">
        <v>959</v>
      </c>
      <c r="N87" t="s">
        <v>18</v>
      </c>
      <c r="O87" t="s">
        <v>19</v>
      </c>
      <c r="P87" s="1">
        <v>0.90870235226871898</v>
      </c>
      <c r="Q87" t="s">
        <v>20</v>
      </c>
    </row>
    <row r="88" spans="1:17" x14ac:dyDescent="0.35">
      <c r="A88">
        <v>85</v>
      </c>
      <c r="B88">
        <v>4935</v>
      </c>
      <c r="C88" t="s">
        <v>2644</v>
      </c>
      <c r="D88">
        <v>35</v>
      </c>
      <c r="E88">
        <v>20</v>
      </c>
      <c r="F88">
        <v>24.592453796829702</v>
      </c>
      <c r="G88">
        <v>1.75</v>
      </c>
      <c r="H88">
        <v>475</v>
      </c>
      <c r="I88">
        <v>96.568541526794405</v>
      </c>
      <c r="J88">
        <v>0.58349912590529296</v>
      </c>
      <c r="K88">
        <v>0.64007686312145395</v>
      </c>
      <c r="L88">
        <v>0.88372093023255804</v>
      </c>
      <c r="M88" t="s">
        <v>959</v>
      </c>
      <c r="N88" t="s">
        <v>18</v>
      </c>
      <c r="O88" t="s">
        <v>19</v>
      </c>
      <c r="P88" s="1">
        <v>0.90867351224509096</v>
      </c>
      <c r="Q88" t="s">
        <v>20</v>
      </c>
    </row>
    <row r="89" spans="1:17" x14ac:dyDescent="0.35">
      <c r="A89">
        <v>86</v>
      </c>
      <c r="B89">
        <v>1546</v>
      </c>
      <c r="C89" t="s">
        <v>970</v>
      </c>
      <c r="D89">
        <v>89</v>
      </c>
      <c r="E89">
        <v>74</v>
      </c>
      <c r="F89">
        <v>78.784787748548993</v>
      </c>
      <c r="G89">
        <v>1.20353987988853</v>
      </c>
      <c r="H89">
        <v>4875</v>
      </c>
      <c r="I89">
        <v>285.56348919868498</v>
      </c>
      <c r="J89">
        <v>0.62754212847731194</v>
      </c>
      <c r="K89">
        <v>0.75124072724899704</v>
      </c>
      <c r="L89">
        <v>0.92636579572446598</v>
      </c>
      <c r="M89" t="s">
        <v>959</v>
      </c>
      <c r="N89" t="s">
        <v>18</v>
      </c>
      <c r="O89" t="s">
        <v>19</v>
      </c>
      <c r="P89" s="1">
        <v>0.90833234913560701</v>
      </c>
      <c r="Q89" t="s">
        <v>20</v>
      </c>
    </row>
    <row r="90" spans="1:17" x14ac:dyDescent="0.35">
      <c r="A90">
        <v>87</v>
      </c>
      <c r="B90">
        <v>5365</v>
      </c>
      <c r="C90" t="s">
        <v>2645</v>
      </c>
      <c r="D90">
        <v>33</v>
      </c>
      <c r="E90">
        <v>17</v>
      </c>
      <c r="F90">
        <v>21.850968611841601</v>
      </c>
      <c r="G90">
        <v>2</v>
      </c>
      <c r="H90">
        <v>375</v>
      </c>
      <c r="I90">
        <v>82.426406145095797</v>
      </c>
      <c r="J90">
        <v>0.48324951893351797</v>
      </c>
      <c r="K90">
        <v>0.69359891066554802</v>
      </c>
      <c r="L90">
        <v>0.9375</v>
      </c>
      <c r="M90" t="s">
        <v>959</v>
      </c>
      <c r="N90" t="s">
        <v>18</v>
      </c>
      <c r="O90" t="s">
        <v>19</v>
      </c>
      <c r="P90" s="1">
        <v>0.90825360688795997</v>
      </c>
      <c r="Q90" t="s">
        <v>20</v>
      </c>
    </row>
    <row r="91" spans="1:17" x14ac:dyDescent="0.35">
      <c r="A91">
        <v>88</v>
      </c>
      <c r="B91">
        <v>666</v>
      </c>
      <c r="C91" t="s">
        <v>2219</v>
      </c>
      <c r="D91">
        <v>161</v>
      </c>
      <c r="E91">
        <v>193</v>
      </c>
      <c r="F91">
        <v>135.99192765483599</v>
      </c>
      <c r="G91">
        <v>0.83375961753793004</v>
      </c>
      <c r="H91">
        <v>14525</v>
      </c>
      <c r="I91">
        <v>852.54833221435501</v>
      </c>
      <c r="J91">
        <v>0.70562755617409501</v>
      </c>
      <c r="K91">
        <v>0.25112386493666899</v>
      </c>
      <c r="L91">
        <v>0.62406015037593998</v>
      </c>
      <c r="M91" t="s">
        <v>959</v>
      </c>
      <c r="N91" t="s">
        <v>18</v>
      </c>
      <c r="O91" t="s">
        <v>19</v>
      </c>
      <c r="P91" s="1">
        <v>0.90797137093699698</v>
      </c>
      <c r="Q91" t="s">
        <v>20</v>
      </c>
    </row>
    <row r="92" spans="1:17" x14ac:dyDescent="0.35">
      <c r="A92">
        <v>89</v>
      </c>
      <c r="B92">
        <v>652</v>
      </c>
      <c r="C92" t="s">
        <v>376</v>
      </c>
      <c r="D92">
        <v>207</v>
      </c>
      <c r="E92">
        <v>195</v>
      </c>
      <c r="F92">
        <v>138.31277655967199</v>
      </c>
      <c r="G92">
        <v>1.0616153110340001</v>
      </c>
      <c r="H92">
        <v>15025</v>
      </c>
      <c r="I92">
        <v>801.12697839736904</v>
      </c>
      <c r="J92">
        <v>0.73348769066160202</v>
      </c>
      <c r="K92">
        <v>0.29418574885497301</v>
      </c>
      <c r="L92">
        <v>0.59416707859614404</v>
      </c>
      <c r="M92" t="s">
        <v>959</v>
      </c>
      <c r="N92" t="s">
        <v>18</v>
      </c>
      <c r="O92" t="s">
        <v>19</v>
      </c>
      <c r="P92" s="1">
        <v>0.90790064611032695</v>
      </c>
      <c r="Q92" t="s">
        <v>20</v>
      </c>
    </row>
    <row r="93" spans="1:17" x14ac:dyDescent="0.35">
      <c r="A93">
        <v>90</v>
      </c>
      <c r="B93">
        <v>2263</v>
      </c>
      <c r="C93" t="s">
        <v>1325</v>
      </c>
      <c r="D93">
        <v>45</v>
      </c>
      <c r="E93">
        <v>75</v>
      </c>
      <c r="F93">
        <v>58.086872816051802</v>
      </c>
      <c r="G93">
        <v>0.6</v>
      </c>
      <c r="H93">
        <v>2650</v>
      </c>
      <c r="I93">
        <v>210.71067690849301</v>
      </c>
      <c r="J93">
        <v>0.68043874894728895</v>
      </c>
      <c r="K93">
        <v>0.75003694015671996</v>
      </c>
      <c r="L93">
        <v>0.94222222222222196</v>
      </c>
      <c r="M93" t="s">
        <v>959</v>
      </c>
      <c r="N93" t="s">
        <v>18</v>
      </c>
      <c r="O93" t="s">
        <v>19</v>
      </c>
      <c r="P93" s="1">
        <v>0.90754266948986595</v>
      </c>
      <c r="Q93" t="s">
        <v>20</v>
      </c>
    </row>
    <row r="94" spans="1:17" x14ac:dyDescent="0.35">
      <c r="A94">
        <v>91</v>
      </c>
      <c r="B94">
        <v>2918</v>
      </c>
      <c r="C94" t="s">
        <v>2646</v>
      </c>
      <c r="D94">
        <v>49</v>
      </c>
      <c r="E94">
        <v>49</v>
      </c>
      <c r="F94">
        <v>45.834978442375402</v>
      </c>
      <c r="G94">
        <v>1</v>
      </c>
      <c r="H94">
        <v>1650</v>
      </c>
      <c r="I94">
        <v>170.71067690849301</v>
      </c>
      <c r="J94">
        <v>0.69944739971130998</v>
      </c>
      <c r="K94">
        <v>0.71149596156503203</v>
      </c>
      <c r="L94">
        <v>0.89795918367346905</v>
      </c>
      <c r="M94" t="s">
        <v>959</v>
      </c>
      <c r="N94" t="s">
        <v>18</v>
      </c>
      <c r="O94" t="s">
        <v>19</v>
      </c>
      <c r="P94" s="1">
        <v>0.907481994515562</v>
      </c>
      <c r="Q94" t="s">
        <v>20</v>
      </c>
    </row>
    <row r="95" spans="1:17" x14ac:dyDescent="0.35">
      <c r="A95">
        <v>92</v>
      </c>
      <c r="B95">
        <v>426</v>
      </c>
      <c r="C95" t="s">
        <v>1636</v>
      </c>
      <c r="D95">
        <v>166</v>
      </c>
      <c r="E95">
        <v>264</v>
      </c>
      <c r="F95">
        <v>168.78606226062999</v>
      </c>
      <c r="G95">
        <v>0.62717771996517202</v>
      </c>
      <c r="H95">
        <v>22375</v>
      </c>
      <c r="I95">
        <v>982.54833221435501</v>
      </c>
      <c r="J95">
        <v>0.87017167578344201</v>
      </c>
      <c r="K95">
        <v>0.29124941545037297</v>
      </c>
      <c r="L95">
        <v>0.63407722281261103</v>
      </c>
      <c r="M95" t="s">
        <v>959</v>
      </c>
      <c r="N95" t="s">
        <v>18</v>
      </c>
      <c r="O95" t="s">
        <v>19</v>
      </c>
      <c r="P95" s="1">
        <v>0.90741529053048198</v>
      </c>
      <c r="Q95" t="s">
        <v>20</v>
      </c>
    </row>
    <row r="96" spans="1:17" x14ac:dyDescent="0.35">
      <c r="A96">
        <v>93</v>
      </c>
      <c r="B96">
        <v>3869</v>
      </c>
      <c r="C96" t="s">
        <v>2647</v>
      </c>
      <c r="D96">
        <v>25</v>
      </c>
      <c r="E96">
        <v>45</v>
      </c>
      <c r="F96">
        <v>33.851375012865397</v>
      </c>
      <c r="G96">
        <v>0.55555555555555602</v>
      </c>
      <c r="H96">
        <v>900</v>
      </c>
      <c r="I96">
        <v>122.426406145096</v>
      </c>
      <c r="J96">
        <v>0.652025451871733</v>
      </c>
      <c r="K96">
        <v>0.75457458185201498</v>
      </c>
      <c r="L96">
        <v>0.96</v>
      </c>
      <c r="M96" t="s">
        <v>959</v>
      </c>
      <c r="N96" t="s">
        <v>18</v>
      </c>
      <c r="O96" t="s">
        <v>19</v>
      </c>
      <c r="P96" s="1">
        <v>0.90724921396795999</v>
      </c>
      <c r="Q96" t="s">
        <v>20</v>
      </c>
    </row>
    <row r="97" spans="1:17" x14ac:dyDescent="0.35">
      <c r="A97">
        <v>94</v>
      </c>
      <c r="B97">
        <v>5619</v>
      </c>
      <c r="C97" t="s">
        <v>2648</v>
      </c>
      <c r="D97">
        <v>15</v>
      </c>
      <c r="E97">
        <v>30</v>
      </c>
      <c r="F97">
        <v>20.342144725641099</v>
      </c>
      <c r="G97">
        <v>0.5</v>
      </c>
      <c r="H97">
        <v>325</v>
      </c>
      <c r="I97">
        <v>78.284270763397203</v>
      </c>
      <c r="J97">
        <v>0.76248304958148305</v>
      </c>
      <c r="K97">
        <v>0.66641414135163402</v>
      </c>
      <c r="L97">
        <v>0.92857142857142905</v>
      </c>
      <c r="M97" t="s">
        <v>959</v>
      </c>
      <c r="N97" t="s">
        <v>18</v>
      </c>
      <c r="O97" t="s">
        <v>19</v>
      </c>
      <c r="P97" s="1">
        <v>0.90710920331900102</v>
      </c>
      <c r="Q97" t="s">
        <v>20</v>
      </c>
    </row>
    <row r="98" spans="1:17" x14ac:dyDescent="0.35">
      <c r="A98">
        <v>95</v>
      </c>
      <c r="B98">
        <v>225</v>
      </c>
      <c r="C98" t="s">
        <v>133</v>
      </c>
      <c r="D98">
        <v>216</v>
      </c>
      <c r="E98">
        <v>230</v>
      </c>
      <c r="F98">
        <v>209.35919212565801</v>
      </c>
      <c r="G98">
        <v>0.94043881083350001</v>
      </c>
      <c r="H98">
        <v>34425</v>
      </c>
      <c r="I98">
        <v>842.54833221435501</v>
      </c>
      <c r="J98">
        <v>0.68972508320496895</v>
      </c>
      <c r="K98">
        <v>0.60938837678552005</v>
      </c>
      <c r="L98">
        <v>0.86522148916116903</v>
      </c>
      <c r="M98" t="s">
        <v>959</v>
      </c>
      <c r="N98" t="s">
        <v>18</v>
      </c>
      <c r="O98" t="s">
        <v>19</v>
      </c>
      <c r="P98" s="1">
        <v>0.90696213955205296</v>
      </c>
      <c r="Q98" t="s">
        <v>20</v>
      </c>
    </row>
    <row r="99" spans="1:17" x14ac:dyDescent="0.35">
      <c r="A99">
        <v>96</v>
      </c>
      <c r="B99">
        <v>1472</v>
      </c>
      <c r="C99" t="s">
        <v>1459</v>
      </c>
      <c r="D99">
        <v>77</v>
      </c>
      <c r="E99">
        <v>119</v>
      </c>
      <c r="F99">
        <v>82.050314397856994</v>
      </c>
      <c r="G99">
        <v>0.64856235204631396</v>
      </c>
      <c r="H99">
        <v>5287.5</v>
      </c>
      <c r="I99">
        <v>354.35028612613701</v>
      </c>
      <c r="J99">
        <v>0.61850433707664199</v>
      </c>
      <c r="K99">
        <v>0.52916933460482496</v>
      </c>
      <c r="L99">
        <v>0.821359223300971</v>
      </c>
      <c r="M99" t="s">
        <v>959</v>
      </c>
      <c r="N99" t="s">
        <v>18</v>
      </c>
      <c r="O99" t="s">
        <v>19</v>
      </c>
      <c r="P99" s="1">
        <v>0.90678162462888601</v>
      </c>
      <c r="Q99" t="s">
        <v>20</v>
      </c>
    </row>
    <row r="100" spans="1:17" x14ac:dyDescent="0.35">
      <c r="A100">
        <v>97</v>
      </c>
      <c r="B100">
        <v>851</v>
      </c>
      <c r="C100" t="s">
        <v>180</v>
      </c>
      <c r="D100">
        <v>110</v>
      </c>
      <c r="E100">
        <v>130</v>
      </c>
      <c r="F100">
        <v>118.34540545406399</v>
      </c>
      <c r="G100">
        <v>0.84615384615384603</v>
      </c>
      <c r="H100">
        <v>11000</v>
      </c>
      <c r="I100">
        <v>409.70562458038302</v>
      </c>
      <c r="J100">
        <v>0.61854769617003402</v>
      </c>
      <c r="K100">
        <v>0.82349069625582405</v>
      </c>
      <c r="L100">
        <v>0.96069868995633201</v>
      </c>
      <c r="M100" t="s">
        <v>959</v>
      </c>
      <c r="N100" t="s">
        <v>18</v>
      </c>
      <c r="O100" t="s">
        <v>19</v>
      </c>
      <c r="P100" s="1">
        <v>0.90674397290731301</v>
      </c>
      <c r="Q100" t="s">
        <v>20</v>
      </c>
    </row>
    <row r="101" spans="1:17" x14ac:dyDescent="0.35">
      <c r="A101">
        <v>98</v>
      </c>
      <c r="B101">
        <v>732</v>
      </c>
      <c r="C101" t="s">
        <v>896</v>
      </c>
      <c r="D101">
        <v>121</v>
      </c>
      <c r="E101">
        <v>143</v>
      </c>
      <c r="F101">
        <v>128.59315140102899</v>
      </c>
      <c r="G101">
        <v>0.84210527718386696</v>
      </c>
      <c r="H101">
        <v>12987.5</v>
      </c>
      <c r="I101">
        <v>453.34523379802698</v>
      </c>
      <c r="J101">
        <v>0.71592199457242101</v>
      </c>
      <c r="K101">
        <v>0.79410387678402705</v>
      </c>
      <c r="L101">
        <v>0.95233730522456495</v>
      </c>
      <c r="M101" t="s">
        <v>959</v>
      </c>
      <c r="N101" t="s">
        <v>18</v>
      </c>
      <c r="O101" t="s">
        <v>19</v>
      </c>
      <c r="P101" s="1">
        <v>0.90668094972239499</v>
      </c>
      <c r="Q101" t="s">
        <v>20</v>
      </c>
    </row>
    <row r="102" spans="1:17" x14ac:dyDescent="0.35">
      <c r="A102">
        <v>99</v>
      </c>
      <c r="B102">
        <v>173</v>
      </c>
      <c r="C102" t="s">
        <v>517</v>
      </c>
      <c r="D102">
        <v>199</v>
      </c>
      <c r="E102">
        <v>481</v>
      </c>
      <c r="F102">
        <v>228.23543299404099</v>
      </c>
      <c r="G102">
        <v>0.41271988273607702</v>
      </c>
      <c r="H102">
        <v>40912.5</v>
      </c>
      <c r="I102">
        <v>1433.4671598672901</v>
      </c>
      <c r="J102">
        <v>0.80747858536776196</v>
      </c>
      <c r="K102">
        <v>0.25020177510507702</v>
      </c>
      <c r="L102">
        <v>0.53480392156862699</v>
      </c>
      <c r="M102" t="s">
        <v>959</v>
      </c>
      <c r="N102" t="s">
        <v>18</v>
      </c>
      <c r="O102" t="s">
        <v>19</v>
      </c>
      <c r="P102" s="1">
        <v>0.90642341391664405</v>
      </c>
      <c r="Q102" t="s">
        <v>20</v>
      </c>
    </row>
    <row r="103" spans="1:17" x14ac:dyDescent="0.35">
      <c r="A103">
        <v>100</v>
      </c>
      <c r="B103">
        <v>3042</v>
      </c>
      <c r="C103" t="s">
        <v>1498</v>
      </c>
      <c r="D103">
        <v>54</v>
      </c>
      <c r="E103">
        <v>70</v>
      </c>
      <c r="F103">
        <v>44.064615120537702</v>
      </c>
      <c r="G103">
        <v>0.77419356373272497</v>
      </c>
      <c r="H103">
        <v>1525</v>
      </c>
      <c r="I103">
        <v>237.27921843528699</v>
      </c>
      <c r="J103">
        <v>0.71175715098436498</v>
      </c>
      <c r="K103">
        <v>0.34037707456828797</v>
      </c>
      <c r="L103">
        <v>0.59803921568627405</v>
      </c>
      <c r="M103" t="s">
        <v>959</v>
      </c>
      <c r="N103" t="s">
        <v>18</v>
      </c>
      <c r="O103" t="s">
        <v>19</v>
      </c>
      <c r="P103" s="1">
        <v>0.90640362658379003</v>
      </c>
      <c r="Q103" t="s">
        <v>20</v>
      </c>
    </row>
    <row r="104" spans="1:17" x14ac:dyDescent="0.35">
      <c r="A104">
        <v>101</v>
      </c>
      <c r="B104">
        <v>3203</v>
      </c>
      <c r="C104" t="s">
        <v>2649</v>
      </c>
      <c r="D104">
        <v>57</v>
      </c>
      <c r="E104">
        <v>34</v>
      </c>
      <c r="F104">
        <v>42.031177336829799</v>
      </c>
      <c r="G104">
        <v>1.6666666198368401</v>
      </c>
      <c r="H104">
        <v>1387.5</v>
      </c>
      <c r="I104">
        <v>163.63960921764399</v>
      </c>
      <c r="J104">
        <v>0.66856321433976895</v>
      </c>
      <c r="K104">
        <v>0.65112742577893101</v>
      </c>
      <c r="L104">
        <v>0.87401574803149595</v>
      </c>
      <c r="M104" t="s">
        <v>959</v>
      </c>
      <c r="N104" t="s">
        <v>18</v>
      </c>
      <c r="O104" t="s">
        <v>19</v>
      </c>
      <c r="P104" s="1">
        <v>0.90635730387577396</v>
      </c>
      <c r="Q104" t="s">
        <v>20</v>
      </c>
    </row>
    <row r="105" spans="1:17" x14ac:dyDescent="0.35">
      <c r="A105">
        <v>102</v>
      </c>
      <c r="B105">
        <v>3281</v>
      </c>
      <c r="C105" t="s">
        <v>2650</v>
      </c>
      <c r="D105">
        <v>52</v>
      </c>
      <c r="E105">
        <v>35</v>
      </c>
      <c r="F105">
        <v>40.879419057331297</v>
      </c>
      <c r="G105">
        <v>1.5000001370810601</v>
      </c>
      <c r="H105">
        <v>1312.5</v>
      </c>
      <c r="I105">
        <v>147.78174459934201</v>
      </c>
      <c r="J105">
        <v>0.571931497501451</v>
      </c>
      <c r="K105">
        <v>0.75520976649110805</v>
      </c>
      <c r="L105">
        <v>0.92920353982300896</v>
      </c>
      <c r="M105" t="s">
        <v>959</v>
      </c>
      <c r="N105" t="s">
        <v>18</v>
      </c>
      <c r="O105" t="s">
        <v>19</v>
      </c>
      <c r="P105" s="1">
        <v>0.90630489965371797</v>
      </c>
      <c r="Q105" t="s">
        <v>20</v>
      </c>
    </row>
    <row r="106" spans="1:17" x14ac:dyDescent="0.35">
      <c r="A106">
        <v>103</v>
      </c>
      <c r="B106">
        <v>2905</v>
      </c>
      <c r="C106" t="s">
        <v>1034</v>
      </c>
      <c r="D106">
        <v>34</v>
      </c>
      <c r="E106">
        <v>67</v>
      </c>
      <c r="F106">
        <v>46.008268203902297</v>
      </c>
      <c r="G106">
        <v>0.51282052744465301</v>
      </c>
      <c r="H106">
        <v>1662.5</v>
      </c>
      <c r="I106">
        <v>171.92387998104101</v>
      </c>
      <c r="J106">
        <v>0.83637562726355497</v>
      </c>
      <c r="K106">
        <v>0.70680418202366202</v>
      </c>
      <c r="L106">
        <v>0.91095890410958902</v>
      </c>
      <c r="M106" t="s">
        <v>959</v>
      </c>
      <c r="N106" t="s">
        <v>18</v>
      </c>
      <c r="O106" t="s">
        <v>19</v>
      </c>
      <c r="P106" s="1">
        <v>0.90602224970297396</v>
      </c>
      <c r="Q106" t="s">
        <v>20</v>
      </c>
    </row>
    <row r="107" spans="1:17" x14ac:dyDescent="0.35">
      <c r="A107">
        <v>104</v>
      </c>
      <c r="B107">
        <v>566</v>
      </c>
      <c r="C107" t="s">
        <v>1994</v>
      </c>
      <c r="D107">
        <v>152</v>
      </c>
      <c r="E107">
        <v>195</v>
      </c>
      <c r="F107">
        <v>148.36147960171201</v>
      </c>
      <c r="G107">
        <v>0.78174972003409804</v>
      </c>
      <c r="H107">
        <v>17287.5</v>
      </c>
      <c r="I107">
        <v>786.48231685161602</v>
      </c>
      <c r="J107">
        <v>0.69105712946751396</v>
      </c>
      <c r="K107">
        <v>0.35120778350570198</v>
      </c>
      <c r="L107">
        <v>0.69742813918305602</v>
      </c>
      <c r="M107" t="s">
        <v>959</v>
      </c>
      <c r="N107" t="s">
        <v>18</v>
      </c>
      <c r="O107" t="s">
        <v>19</v>
      </c>
      <c r="P107" s="1">
        <v>0.90602217833189702</v>
      </c>
      <c r="Q107" t="s">
        <v>20</v>
      </c>
    </row>
    <row r="108" spans="1:17" x14ac:dyDescent="0.35">
      <c r="A108">
        <v>105</v>
      </c>
      <c r="B108">
        <v>349</v>
      </c>
      <c r="C108" t="s">
        <v>554</v>
      </c>
      <c r="D108">
        <v>147</v>
      </c>
      <c r="E108">
        <v>247</v>
      </c>
      <c r="F108">
        <v>182.426145605599</v>
      </c>
      <c r="G108">
        <v>0.59568204458716101</v>
      </c>
      <c r="H108">
        <v>26137.5</v>
      </c>
      <c r="I108">
        <v>754.76658761501301</v>
      </c>
      <c r="J108">
        <v>0.75420365528953104</v>
      </c>
      <c r="K108">
        <v>0.57656540073459694</v>
      </c>
      <c r="L108">
        <v>0.85802215839146501</v>
      </c>
      <c r="M108" t="s">
        <v>959</v>
      </c>
      <c r="N108" t="s">
        <v>18</v>
      </c>
      <c r="O108" t="s">
        <v>19</v>
      </c>
      <c r="P108" s="1">
        <v>0.90583633260339302</v>
      </c>
      <c r="Q108" t="s">
        <v>20</v>
      </c>
    </row>
    <row r="109" spans="1:17" x14ac:dyDescent="0.35">
      <c r="A109">
        <v>106</v>
      </c>
      <c r="B109">
        <v>4412</v>
      </c>
      <c r="C109" t="s">
        <v>2651</v>
      </c>
      <c r="D109">
        <v>35</v>
      </c>
      <c r="E109">
        <v>25</v>
      </c>
      <c r="F109">
        <v>28.490177426064999</v>
      </c>
      <c r="G109">
        <v>1.4285715386693301</v>
      </c>
      <c r="H109">
        <v>637.5</v>
      </c>
      <c r="I109">
        <v>99.497473835945101</v>
      </c>
      <c r="J109">
        <v>0.43064491265777699</v>
      </c>
      <c r="K109">
        <v>0.80921876327780096</v>
      </c>
      <c r="L109">
        <v>0.96226415094339601</v>
      </c>
      <c r="M109" t="s">
        <v>959</v>
      </c>
      <c r="N109" t="s">
        <v>18</v>
      </c>
      <c r="O109" t="s">
        <v>19</v>
      </c>
      <c r="P109" s="1">
        <v>0.90580789209588197</v>
      </c>
      <c r="Q109" t="s">
        <v>20</v>
      </c>
    </row>
    <row r="110" spans="1:17" x14ac:dyDescent="0.35">
      <c r="A110">
        <v>107</v>
      </c>
      <c r="B110">
        <v>850</v>
      </c>
      <c r="C110" t="s">
        <v>1452</v>
      </c>
      <c r="D110">
        <v>149</v>
      </c>
      <c r="E110">
        <v>183</v>
      </c>
      <c r="F110">
        <v>118.41262806979699</v>
      </c>
      <c r="G110">
        <v>0.81362006515322804</v>
      </c>
      <c r="H110">
        <v>11012.5</v>
      </c>
      <c r="I110">
        <v>793.05085837841</v>
      </c>
      <c r="J110">
        <v>0.70988156840046501</v>
      </c>
      <c r="K110">
        <v>0.22003598226874199</v>
      </c>
      <c r="L110">
        <v>0.54115479115479104</v>
      </c>
      <c r="M110" t="s">
        <v>959</v>
      </c>
      <c r="N110" t="s">
        <v>18</v>
      </c>
      <c r="O110" t="s">
        <v>19</v>
      </c>
      <c r="P110" s="1">
        <v>0.90579979250558196</v>
      </c>
      <c r="Q110" t="s">
        <v>20</v>
      </c>
    </row>
    <row r="111" spans="1:17" x14ac:dyDescent="0.35">
      <c r="A111">
        <v>108</v>
      </c>
      <c r="B111">
        <v>417</v>
      </c>
      <c r="C111" t="s">
        <v>283</v>
      </c>
      <c r="D111">
        <v>256</v>
      </c>
      <c r="E111">
        <v>143</v>
      </c>
      <c r="F111">
        <v>169.726381861021</v>
      </c>
      <c r="G111">
        <v>1.7888888370546301</v>
      </c>
      <c r="H111">
        <v>22625</v>
      </c>
      <c r="I111">
        <v>814.26406145095802</v>
      </c>
      <c r="J111">
        <v>0.68683828905705002</v>
      </c>
      <c r="K111">
        <v>0.428812974971019</v>
      </c>
      <c r="L111">
        <v>0.80088495575221197</v>
      </c>
      <c r="M111" t="s">
        <v>959</v>
      </c>
      <c r="N111" t="s">
        <v>18</v>
      </c>
      <c r="O111" t="s">
        <v>19</v>
      </c>
      <c r="P111" s="1">
        <v>0.90561974988765404</v>
      </c>
      <c r="Q111" t="s">
        <v>20</v>
      </c>
    </row>
    <row r="112" spans="1:17" x14ac:dyDescent="0.35">
      <c r="A112">
        <v>109</v>
      </c>
      <c r="B112">
        <v>4488</v>
      </c>
      <c r="C112" t="s">
        <v>2652</v>
      </c>
      <c r="D112">
        <v>40</v>
      </c>
      <c r="E112">
        <v>20</v>
      </c>
      <c r="F112">
        <v>27.925959628100301</v>
      </c>
      <c r="G112">
        <v>2</v>
      </c>
      <c r="H112">
        <v>612.5</v>
      </c>
      <c r="I112">
        <v>111.213203072548</v>
      </c>
      <c r="J112">
        <v>0.82904887672329897</v>
      </c>
      <c r="K112">
        <v>0.62230495472559499</v>
      </c>
      <c r="L112">
        <v>0.907407407407407</v>
      </c>
      <c r="M112" t="s">
        <v>959</v>
      </c>
      <c r="N112" t="s">
        <v>18</v>
      </c>
      <c r="O112" t="s">
        <v>19</v>
      </c>
      <c r="P112" s="1">
        <v>0.90561018690128603</v>
      </c>
      <c r="Q112" t="s">
        <v>20</v>
      </c>
    </row>
    <row r="113" spans="1:17" x14ac:dyDescent="0.35">
      <c r="A113">
        <v>110</v>
      </c>
      <c r="B113">
        <v>3938</v>
      </c>
      <c r="C113" t="s">
        <v>2653</v>
      </c>
      <c r="D113">
        <v>60</v>
      </c>
      <c r="E113">
        <v>25</v>
      </c>
      <c r="F113">
        <v>33.138634663094898</v>
      </c>
      <c r="G113">
        <v>2.4</v>
      </c>
      <c r="H113">
        <v>862.5</v>
      </c>
      <c r="I113">
        <v>149.49747383594499</v>
      </c>
      <c r="J113">
        <v>0.75437731894715199</v>
      </c>
      <c r="K113">
        <v>0.48495479689611998</v>
      </c>
      <c r="L113">
        <v>0.83132530120481896</v>
      </c>
      <c r="M113" t="s">
        <v>959</v>
      </c>
      <c r="N113" t="s">
        <v>18</v>
      </c>
      <c r="O113" t="s">
        <v>19</v>
      </c>
      <c r="P113" s="1">
        <v>0.90555398552507005</v>
      </c>
      <c r="Q113" t="s">
        <v>20</v>
      </c>
    </row>
    <row r="114" spans="1:17" x14ac:dyDescent="0.35">
      <c r="A114">
        <v>111</v>
      </c>
      <c r="B114">
        <v>4230</v>
      </c>
      <c r="C114" t="s">
        <v>2654</v>
      </c>
      <c r="D114">
        <v>54</v>
      </c>
      <c r="E114">
        <v>20</v>
      </c>
      <c r="F114">
        <v>30.382538898732498</v>
      </c>
      <c r="G114">
        <v>2.7096774503576899</v>
      </c>
      <c r="H114">
        <v>725</v>
      </c>
      <c r="I114">
        <v>130.71067690849301</v>
      </c>
      <c r="J114">
        <v>0.48060199011959098</v>
      </c>
      <c r="K114">
        <v>0.533243712207493</v>
      </c>
      <c r="L114">
        <v>0.85294117647058798</v>
      </c>
      <c r="M114" t="s">
        <v>959</v>
      </c>
      <c r="N114" t="s">
        <v>18</v>
      </c>
      <c r="O114" t="s">
        <v>19</v>
      </c>
      <c r="P114" s="1">
        <v>0.90543060681304499</v>
      </c>
      <c r="Q114" t="s">
        <v>20</v>
      </c>
    </row>
    <row r="115" spans="1:17" x14ac:dyDescent="0.35">
      <c r="A115">
        <v>112</v>
      </c>
      <c r="B115">
        <v>2947</v>
      </c>
      <c r="C115" t="s">
        <v>2655</v>
      </c>
      <c r="D115">
        <v>40</v>
      </c>
      <c r="E115">
        <v>71</v>
      </c>
      <c r="F115">
        <v>45.486418414672301</v>
      </c>
      <c r="G115">
        <v>0.56578948346478997</v>
      </c>
      <c r="H115">
        <v>1625</v>
      </c>
      <c r="I115">
        <v>203.13708305358901</v>
      </c>
      <c r="J115">
        <v>0.83604313108767403</v>
      </c>
      <c r="K115">
        <v>0.494862797054961</v>
      </c>
      <c r="L115">
        <v>0.74712643678160895</v>
      </c>
      <c r="M115" t="s">
        <v>959</v>
      </c>
      <c r="N115" t="s">
        <v>18</v>
      </c>
      <c r="O115" t="s">
        <v>19</v>
      </c>
      <c r="P115" s="1">
        <v>0.90530604787517799</v>
      </c>
      <c r="Q115" t="s">
        <v>20</v>
      </c>
    </row>
    <row r="116" spans="1:17" x14ac:dyDescent="0.35">
      <c r="A116">
        <v>113</v>
      </c>
      <c r="B116">
        <v>4765</v>
      </c>
      <c r="C116" t="s">
        <v>2656</v>
      </c>
      <c r="D116">
        <v>35</v>
      </c>
      <c r="E116">
        <v>18</v>
      </c>
      <c r="F116">
        <v>25.5447698497515</v>
      </c>
      <c r="G116">
        <v>2</v>
      </c>
      <c r="H116">
        <v>512.5</v>
      </c>
      <c r="I116">
        <v>93.639609217643695</v>
      </c>
      <c r="J116">
        <v>0.49802236264842498</v>
      </c>
      <c r="K116">
        <v>0.73448773586615101</v>
      </c>
      <c r="L116">
        <v>0.97619047619047605</v>
      </c>
      <c r="M116" t="s">
        <v>959</v>
      </c>
      <c r="N116" t="s">
        <v>18</v>
      </c>
      <c r="O116" t="s">
        <v>19</v>
      </c>
      <c r="P116" s="1">
        <v>0.905228170254464</v>
      </c>
      <c r="Q116" t="s">
        <v>20</v>
      </c>
    </row>
    <row r="117" spans="1:17" x14ac:dyDescent="0.35">
      <c r="A117">
        <v>114</v>
      </c>
      <c r="B117">
        <v>3800</v>
      </c>
      <c r="C117" t="s">
        <v>2657</v>
      </c>
      <c r="D117">
        <v>40</v>
      </c>
      <c r="E117">
        <v>43</v>
      </c>
      <c r="F117">
        <v>34.549414947133499</v>
      </c>
      <c r="G117">
        <v>0.942307745940963</v>
      </c>
      <c r="H117">
        <v>937.5</v>
      </c>
      <c r="I117">
        <v>177.78174459934201</v>
      </c>
      <c r="J117">
        <v>0.52518964425675196</v>
      </c>
      <c r="K117">
        <v>0.37274069706748297</v>
      </c>
      <c r="L117">
        <v>0.71428571428571397</v>
      </c>
      <c r="M117" t="s">
        <v>959</v>
      </c>
      <c r="N117" t="s">
        <v>18</v>
      </c>
      <c r="O117" t="s">
        <v>19</v>
      </c>
      <c r="P117" s="1">
        <v>0.90508144806789304</v>
      </c>
      <c r="Q117" t="s">
        <v>20</v>
      </c>
    </row>
    <row r="118" spans="1:17" x14ac:dyDescent="0.35">
      <c r="A118">
        <v>115</v>
      </c>
      <c r="B118">
        <v>392</v>
      </c>
      <c r="C118" t="s">
        <v>317</v>
      </c>
      <c r="D118">
        <v>259</v>
      </c>
      <c r="E118">
        <v>165</v>
      </c>
      <c r="F118">
        <v>175.21697555438701</v>
      </c>
      <c r="G118">
        <v>1.5672757426230699</v>
      </c>
      <c r="H118">
        <v>24112.5</v>
      </c>
      <c r="I118">
        <v>864.76658761501301</v>
      </c>
      <c r="J118">
        <v>0.50123808500459899</v>
      </c>
      <c r="K118">
        <v>0.40518587966193398</v>
      </c>
      <c r="L118">
        <v>0.77719580983078196</v>
      </c>
      <c r="M118" t="s">
        <v>959</v>
      </c>
      <c r="N118" t="s">
        <v>18</v>
      </c>
      <c r="O118" t="s">
        <v>19</v>
      </c>
      <c r="P118" s="1">
        <v>0.90487821004271896</v>
      </c>
      <c r="Q118" t="s">
        <v>20</v>
      </c>
    </row>
    <row r="119" spans="1:17" x14ac:dyDescent="0.35">
      <c r="A119">
        <v>116</v>
      </c>
      <c r="B119">
        <v>179</v>
      </c>
      <c r="C119" t="s">
        <v>2607</v>
      </c>
      <c r="D119">
        <v>173</v>
      </c>
      <c r="E119">
        <v>286</v>
      </c>
      <c r="F119">
        <v>224.08343210842901</v>
      </c>
      <c r="G119">
        <v>0.60493818362395502</v>
      </c>
      <c r="H119">
        <v>39437.5</v>
      </c>
      <c r="I119">
        <v>793.76153528690304</v>
      </c>
      <c r="J119">
        <v>0.81037730820405696</v>
      </c>
      <c r="K119">
        <v>0.78657319292809402</v>
      </c>
      <c r="L119">
        <v>0.97557204700061795</v>
      </c>
      <c r="M119" t="s">
        <v>959</v>
      </c>
      <c r="N119" t="s">
        <v>18</v>
      </c>
      <c r="O119" t="s">
        <v>19</v>
      </c>
      <c r="P119" s="1">
        <v>0.90469344547124397</v>
      </c>
      <c r="Q119" t="s">
        <v>20</v>
      </c>
    </row>
    <row r="120" spans="1:17" x14ac:dyDescent="0.35">
      <c r="A120">
        <v>117</v>
      </c>
      <c r="B120">
        <v>971</v>
      </c>
      <c r="C120" t="s">
        <v>465</v>
      </c>
      <c r="D120">
        <v>171</v>
      </c>
      <c r="E120">
        <v>89</v>
      </c>
      <c r="F120">
        <v>109.83598994121</v>
      </c>
      <c r="G120">
        <v>1.92857139010481</v>
      </c>
      <c r="H120">
        <v>9475</v>
      </c>
      <c r="I120">
        <v>480.416301488876</v>
      </c>
      <c r="J120">
        <v>0.46926692254100499</v>
      </c>
      <c r="K120">
        <v>0.51588584496929002</v>
      </c>
      <c r="L120">
        <v>0.812433011789925</v>
      </c>
      <c r="M120" t="s">
        <v>959</v>
      </c>
      <c r="N120" t="s">
        <v>18</v>
      </c>
      <c r="O120" t="s">
        <v>19</v>
      </c>
      <c r="P120" s="1">
        <v>0.90462891901187403</v>
      </c>
      <c r="Q120" t="s">
        <v>20</v>
      </c>
    </row>
    <row r="121" spans="1:17" x14ac:dyDescent="0.35">
      <c r="A121">
        <v>118</v>
      </c>
      <c r="B121">
        <v>50</v>
      </c>
      <c r="C121" t="s">
        <v>624</v>
      </c>
      <c r="D121">
        <v>470</v>
      </c>
      <c r="E121">
        <v>581</v>
      </c>
      <c r="F121">
        <v>393.98453776452402</v>
      </c>
      <c r="G121">
        <v>0.80906925408931296</v>
      </c>
      <c r="H121">
        <v>121912.5</v>
      </c>
      <c r="I121">
        <v>3628.9801257848699</v>
      </c>
      <c r="J121">
        <v>0.66988079775545994</v>
      </c>
      <c r="K121">
        <v>0.116329248278552</v>
      </c>
      <c r="L121">
        <v>0.60622824465440095</v>
      </c>
      <c r="M121" t="s">
        <v>959</v>
      </c>
      <c r="N121" t="s">
        <v>18</v>
      </c>
      <c r="O121" t="s">
        <v>19</v>
      </c>
      <c r="P121" s="1">
        <v>0.904597844282098</v>
      </c>
      <c r="Q121" t="s">
        <v>20</v>
      </c>
    </row>
    <row r="122" spans="1:17" x14ac:dyDescent="0.35">
      <c r="A122">
        <v>119</v>
      </c>
      <c r="B122">
        <v>1151</v>
      </c>
      <c r="C122" t="s">
        <v>370</v>
      </c>
      <c r="D122">
        <v>63</v>
      </c>
      <c r="E122">
        <v>162</v>
      </c>
      <c r="F122">
        <v>97.475894982227004</v>
      </c>
      <c r="G122">
        <v>0.38826810809742002</v>
      </c>
      <c r="H122">
        <v>7462.5</v>
      </c>
      <c r="I122">
        <v>402.634556889534</v>
      </c>
      <c r="J122">
        <v>0.85564205043532404</v>
      </c>
      <c r="K122">
        <v>0.57845837805938205</v>
      </c>
      <c r="L122">
        <v>0.91424196018376702</v>
      </c>
      <c r="M122" t="s">
        <v>959</v>
      </c>
      <c r="N122" t="s">
        <v>18</v>
      </c>
      <c r="O122" t="s">
        <v>19</v>
      </c>
      <c r="P122" s="1">
        <v>0.90456046487030495</v>
      </c>
      <c r="Q122" t="s">
        <v>20</v>
      </c>
    </row>
    <row r="123" spans="1:17" x14ac:dyDescent="0.35">
      <c r="A123">
        <v>120</v>
      </c>
      <c r="B123">
        <v>325</v>
      </c>
      <c r="C123" t="s">
        <v>208</v>
      </c>
      <c r="D123">
        <v>225</v>
      </c>
      <c r="E123">
        <v>243</v>
      </c>
      <c r="F123">
        <v>187.58773392100599</v>
      </c>
      <c r="G123">
        <v>0.927026979915897</v>
      </c>
      <c r="H123">
        <v>27637.5</v>
      </c>
      <c r="I123">
        <v>1134.4722121954001</v>
      </c>
      <c r="J123">
        <v>0.58913549216417405</v>
      </c>
      <c r="K123">
        <v>0.26984905042305202</v>
      </c>
      <c r="L123">
        <v>0.68579404466501204</v>
      </c>
      <c r="M123" t="s">
        <v>959</v>
      </c>
      <c r="N123" t="s">
        <v>18</v>
      </c>
      <c r="O123" t="s">
        <v>19</v>
      </c>
      <c r="P123" s="1">
        <v>0.90438162559365298</v>
      </c>
      <c r="Q123" t="s">
        <v>20</v>
      </c>
    </row>
    <row r="124" spans="1:17" x14ac:dyDescent="0.35">
      <c r="A124">
        <v>121</v>
      </c>
      <c r="B124">
        <v>3187</v>
      </c>
      <c r="C124" t="s">
        <v>2658</v>
      </c>
      <c r="D124">
        <v>30</v>
      </c>
      <c r="E124">
        <v>65</v>
      </c>
      <c r="F124">
        <v>42.2200824564475</v>
      </c>
      <c r="G124">
        <v>0.46153846153846201</v>
      </c>
      <c r="H124">
        <v>1400</v>
      </c>
      <c r="I124">
        <v>170.71067690849301</v>
      </c>
      <c r="J124">
        <v>0.78214306953621604</v>
      </c>
      <c r="K124">
        <v>0.60369354314608703</v>
      </c>
      <c r="L124">
        <v>0.875</v>
      </c>
      <c r="M124" t="s">
        <v>959</v>
      </c>
      <c r="N124" t="s">
        <v>18</v>
      </c>
      <c r="O124" t="s">
        <v>19</v>
      </c>
      <c r="P124" s="1">
        <v>0.90436349210030198</v>
      </c>
      <c r="Q124" t="s">
        <v>20</v>
      </c>
    </row>
    <row r="125" spans="1:17" x14ac:dyDescent="0.35">
      <c r="A125">
        <v>122</v>
      </c>
      <c r="B125">
        <v>1617</v>
      </c>
      <c r="C125" t="s">
        <v>1332</v>
      </c>
      <c r="D125">
        <v>66</v>
      </c>
      <c r="E125">
        <v>115</v>
      </c>
      <c r="F125">
        <v>76.634309549254397</v>
      </c>
      <c r="G125">
        <v>0.57333336041267602</v>
      </c>
      <c r="H125">
        <v>4612.5</v>
      </c>
      <c r="I125">
        <v>312.634556889534</v>
      </c>
      <c r="J125">
        <v>0.84583331347139301</v>
      </c>
      <c r="K125">
        <v>0.59302401592141796</v>
      </c>
      <c r="L125">
        <v>0.83863636363636396</v>
      </c>
      <c r="M125" t="s">
        <v>959</v>
      </c>
      <c r="N125" t="s">
        <v>18</v>
      </c>
      <c r="O125" t="s">
        <v>19</v>
      </c>
      <c r="P125" s="1">
        <v>0.90395982626917404</v>
      </c>
      <c r="Q125" t="s">
        <v>20</v>
      </c>
    </row>
    <row r="126" spans="1:17" x14ac:dyDescent="0.35">
      <c r="A126">
        <v>123</v>
      </c>
      <c r="B126">
        <v>2297</v>
      </c>
      <c r="C126" t="s">
        <v>1710</v>
      </c>
      <c r="D126">
        <v>42</v>
      </c>
      <c r="E126">
        <v>87</v>
      </c>
      <c r="F126">
        <v>57.397798929943598</v>
      </c>
      <c r="G126">
        <v>0.48031493006741499</v>
      </c>
      <c r="H126">
        <v>2587.5</v>
      </c>
      <c r="I126">
        <v>231.92387998104101</v>
      </c>
      <c r="J126">
        <v>0.83159246716277802</v>
      </c>
      <c r="K126">
        <v>0.604504149830006</v>
      </c>
      <c r="L126">
        <v>0.88085106382978695</v>
      </c>
      <c r="M126" t="s">
        <v>959</v>
      </c>
      <c r="N126" t="s">
        <v>18</v>
      </c>
      <c r="O126" t="s">
        <v>19</v>
      </c>
      <c r="P126" s="1">
        <v>0.90384510276339602</v>
      </c>
      <c r="Q126" t="s">
        <v>20</v>
      </c>
    </row>
    <row r="127" spans="1:17" x14ac:dyDescent="0.35">
      <c r="A127">
        <v>124</v>
      </c>
      <c r="B127">
        <v>126</v>
      </c>
      <c r="C127" t="s">
        <v>138</v>
      </c>
      <c r="D127">
        <v>311</v>
      </c>
      <c r="E127">
        <v>318</v>
      </c>
      <c r="F127">
        <v>261.93834382716102</v>
      </c>
      <c r="G127">
        <v>0.97887324408992005</v>
      </c>
      <c r="H127">
        <v>53887.5</v>
      </c>
      <c r="I127">
        <v>1677.31491982937</v>
      </c>
      <c r="J127">
        <v>0.59109015917584695</v>
      </c>
      <c r="K127">
        <v>0.24069589287522</v>
      </c>
      <c r="L127">
        <v>0.68029035821366601</v>
      </c>
      <c r="M127" t="s">
        <v>959</v>
      </c>
      <c r="N127" t="s">
        <v>18</v>
      </c>
      <c r="O127" t="s">
        <v>19</v>
      </c>
      <c r="P127" s="1">
        <v>0.903773624348161</v>
      </c>
      <c r="Q127" t="s">
        <v>20</v>
      </c>
    </row>
    <row r="128" spans="1:17" x14ac:dyDescent="0.35">
      <c r="A128">
        <v>125</v>
      </c>
      <c r="B128">
        <v>4134</v>
      </c>
      <c r="C128" t="s">
        <v>2659</v>
      </c>
      <c r="D128">
        <v>21</v>
      </c>
      <c r="E128">
        <v>64</v>
      </c>
      <c r="F128">
        <v>31.158388162107499</v>
      </c>
      <c r="G128">
        <v>0.32812499301508102</v>
      </c>
      <c r="H128">
        <v>762.5</v>
      </c>
      <c r="I128">
        <v>157.78174459934201</v>
      </c>
      <c r="J128">
        <v>0.91385855961572204</v>
      </c>
      <c r="K128">
        <v>0.38488962500775198</v>
      </c>
      <c r="L128">
        <v>0.76249999999999996</v>
      </c>
      <c r="M128" t="s">
        <v>959</v>
      </c>
      <c r="N128" t="s">
        <v>18</v>
      </c>
      <c r="O128" t="s">
        <v>19</v>
      </c>
      <c r="P128" s="1">
        <v>0.90375953174645396</v>
      </c>
      <c r="Q128" t="s">
        <v>20</v>
      </c>
    </row>
    <row r="129" spans="1:17" x14ac:dyDescent="0.35">
      <c r="A129">
        <v>126</v>
      </c>
      <c r="B129">
        <v>2759</v>
      </c>
      <c r="C129" t="s">
        <v>2660</v>
      </c>
      <c r="D129">
        <v>75</v>
      </c>
      <c r="E129">
        <v>45</v>
      </c>
      <c r="F129">
        <v>48.369180925987003</v>
      </c>
      <c r="G129">
        <v>1.6666666666666701</v>
      </c>
      <c r="H129">
        <v>1837.5</v>
      </c>
      <c r="I129">
        <v>207.78174459934201</v>
      </c>
      <c r="J129">
        <v>0.45995973329562201</v>
      </c>
      <c r="K129">
        <v>0.53483822022789396</v>
      </c>
      <c r="L129">
        <v>0.84</v>
      </c>
      <c r="M129" t="s">
        <v>959</v>
      </c>
      <c r="N129" t="s">
        <v>18</v>
      </c>
      <c r="O129" t="s">
        <v>19</v>
      </c>
      <c r="P129" s="1">
        <v>0.90374733194724799</v>
      </c>
      <c r="Q129" t="s">
        <v>20</v>
      </c>
    </row>
    <row r="130" spans="1:17" x14ac:dyDescent="0.35">
      <c r="A130">
        <v>127</v>
      </c>
      <c r="B130">
        <v>4106</v>
      </c>
      <c r="C130" t="s">
        <v>2661</v>
      </c>
      <c r="D130">
        <v>47</v>
      </c>
      <c r="E130">
        <v>24</v>
      </c>
      <c r="F130">
        <v>31.6650618423356</v>
      </c>
      <c r="G130">
        <v>1.99999979894777</v>
      </c>
      <c r="H130">
        <v>787.5</v>
      </c>
      <c r="I130">
        <v>119.497473835945</v>
      </c>
      <c r="J130">
        <v>0.53116710410349999</v>
      </c>
      <c r="K130">
        <v>0.69301554697892698</v>
      </c>
      <c r="L130">
        <v>0.94029850746268695</v>
      </c>
      <c r="M130" t="s">
        <v>959</v>
      </c>
      <c r="N130" t="s">
        <v>18</v>
      </c>
      <c r="O130" t="s">
        <v>19</v>
      </c>
      <c r="P130" s="1">
        <v>0.90355617082683903</v>
      </c>
      <c r="Q130" t="s">
        <v>20</v>
      </c>
    </row>
    <row r="131" spans="1:17" x14ac:dyDescent="0.35">
      <c r="A131">
        <v>128</v>
      </c>
      <c r="B131">
        <v>269</v>
      </c>
      <c r="C131" t="s">
        <v>265</v>
      </c>
      <c r="D131">
        <v>405</v>
      </c>
      <c r="E131">
        <v>160</v>
      </c>
      <c r="F131">
        <v>197.385739274386</v>
      </c>
      <c r="G131">
        <v>2.53125</v>
      </c>
      <c r="H131">
        <v>30600</v>
      </c>
      <c r="I131">
        <v>1489.5331752300301</v>
      </c>
      <c r="J131">
        <v>0.92920462624330602</v>
      </c>
      <c r="K131">
        <v>0.17331291616663</v>
      </c>
      <c r="L131">
        <v>0.65877287405812701</v>
      </c>
      <c r="M131" t="s">
        <v>959</v>
      </c>
      <c r="N131" t="s">
        <v>18</v>
      </c>
      <c r="O131" t="s">
        <v>19</v>
      </c>
      <c r="P131" s="1">
        <v>0.90343154153376104</v>
      </c>
      <c r="Q131" t="s">
        <v>20</v>
      </c>
    </row>
    <row r="132" spans="1:17" x14ac:dyDescent="0.35">
      <c r="A132">
        <v>129</v>
      </c>
      <c r="B132">
        <v>1047</v>
      </c>
      <c r="C132" t="s">
        <v>1177</v>
      </c>
      <c r="D132">
        <v>139</v>
      </c>
      <c r="E132">
        <v>96</v>
      </c>
      <c r="F132">
        <v>104.86947395524599</v>
      </c>
      <c r="G132">
        <v>1.4426230869797501</v>
      </c>
      <c r="H132">
        <v>8637.5</v>
      </c>
      <c r="I132">
        <v>426.776692271233</v>
      </c>
      <c r="J132">
        <v>0.56140018264615899</v>
      </c>
      <c r="K132">
        <v>0.59593176901992395</v>
      </c>
      <c r="L132">
        <v>0.849938499384994</v>
      </c>
      <c r="M132" t="s">
        <v>959</v>
      </c>
      <c r="N132" t="s">
        <v>18</v>
      </c>
      <c r="O132" t="s">
        <v>19</v>
      </c>
      <c r="P132" s="1">
        <v>0.90340993013496196</v>
      </c>
      <c r="Q132" t="s">
        <v>20</v>
      </c>
    </row>
    <row r="133" spans="1:17" x14ac:dyDescent="0.35">
      <c r="A133">
        <v>130</v>
      </c>
      <c r="B133">
        <v>1422</v>
      </c>
      <c r="C133" t="s">
        <v>720</v>
      </c>
      <c r="D133">
        <v>184</v>
      </c>
      <c r="E133">
        <v>78</v>
      </c>
      <c r="F133">
        <v>84.2514715711158</v>
      </c>
      <c r="G133">
        <v>2.36090227867092</v>
      </c>
      <c r="H133">
        <v>5575</v>
      </c>
      <c r="I133">
        <v>592.84270763397205</v>
      </c>
      <c r="J133">
        <v>0.45411178488124598</v>
      </c>
      <c r="K133">
        <v>0.19933142500280199</v>
      </c>
      <c r="L133">
        <v>0.58684210526315805</v>
      </c>
      <c r="M133" t="s">
        <v>959</v>
      </c>
      <c r="N133" t="s">
        <v>18</v>
      </c>
      <c r="O133" t="s">
        <v>19</v>
      </c>
      <c r="P133" s="1">
        <v>0.90320186605689801</v>
      </c>
      <c r="Q133" t="s">
        <v>20</v>
      </c>
    </row>
    <row r="134" spans="1:17" x14ac:dyDescent="0.35">
      <c r="A134">
        <v>131</v>
      </c>
      <c r="B134">
        <v>1457</v>
      </c>
      <c r="C134" t="s">
        <v>1010</v>
      </c>
      <c r="D134">
        <v>70</v>
      </c>
      <c r="E134">
        <v>134</v>
      </c>
      <c r="F134">
        <v>82.726432009071303</v>
      </c>
      <c r="G134">
        <v>0.52643676938470396</v>
      </c>
      <c r="H134">
        <v>5375</v>
      </c>
      <c r="I134">
        <v>377.98989534378097</v>
      </c>
      <c r="J134">
        <v>0.84600568607558202</v>
      </c>
      <c r="K134">
        <v>0.47274609731058997</v>
      </c>
      <c r="L134">
        <v>0.77338129496402896</v>
      </c>
      <c r="M134" t="s">
        <v>959</v>
      </c>
      <c r="N134" t="s">
        <v>18</v>
      </c>
      <c r="O134" t="s">
        <v>19</v>
      </c>
      <c r="P134" s="1">
        <v>0.90285949726691805</v>
      </c>
      <c r="Q134" t="s">
        <v>20</v>
      </c>
    </row>
    <row r="135" spans="1:17" x14ac:dyDescent="0.35">
      <c r="A135">
        <v>132</v>
      </c>
      <c r="B135">
        <v>2067</v>
      </c>
      <c r="C135" t="s">
        <v>2080</v>
      </c>
      <c r="D135">
        <v>83</v>
      </c>
      <c r="E135">
        <v>69</v>
      </c>
      <c r="F135">
        <v>62.444344065347003</v>
      </c>
      <c r="G135">
        <v>1.1935483515924099</v>
      </c>
      <c r="H135">
        <v>3062.5</v>
      </c>
      <c r="I135">
        <v>298.49242150783499</v>
      </c>
      <c r="J135">
        <v>0.620244919541597</v>
      </c>
      <c r="K135">
        <v>0.43193594118313999</v>
      </c>
      <c r="L135">
        <v>0.74468085106382997</v>
      </c>
      <c r="M135" t="s">
        <v>959</v>
      </c>
      <c r="N135" t="s">
        <v>18</v>
      </c>
      <c r="O135" t="s">
        <v>19</v>
      </c>
      <c r="P135" s="1">
        <v>0.90284769610438698</v>
      </c>
      <c r="Q135" t="s">
        <v>20</v>
      </c>
    </row>
    <row r="136" spans="1:17" x14ac:dyDescent="0.35">
      <c r="A136">
        <v>133</v>
      </c>
      <c r="B136">
        <v>4033</v>
      </c>
      <c r="C136" t="s">
        <v>2662</v>
      </c>
      <c r="D136">
        <v>42</v>
      </c>
      <c r="E136">
        <v>25</v>
      </c>
      <c r="F136">
        <v>32.1637549129034</v>
      </c>
      <c r="G136">
        <v>1.71428576933466</v>
      </c>
      <c r="H136">
        <v>812.5</v>
      </c>
      <c r="I136">
        <v>117.78174459934201</v>
      </c>
      <c r="J136">
        <v>0.43052215626823898</v>
      </c>
      <c r="K136">
        <v>0.73599907403905895</v>
      </c>
      <c r="L136">
        <v>0.94202898550724601</v>
      </c>
      <c r="M136" t="s">
        <v>959</v>
      </c>
      <c r="N136" t="s">
        <v>18</v>
      </c>
      <c r="O136" t="s">
        <v>19</v>
      </c>
      <c r="P136" s="1">
        <v>0.90277888764788905</v>
      </c>
      <c r="Q136" t="s">
        <v>20</v>
      </c>
    </row>
    <row r="137" spans="1:17" x14ac:dyDescent="0.35">
      <c r="A137">
        <v>134</v>
      </c>
      <c r="B137">
        <v>1223</v>
      </c>
      <c r="C137" t="s">
        <v>540</v>
      </c>
      <c r="D137">
        <v>100</v>
      </c>
      <c r="E137">
        <v>165</v>
      </c>
      <c r="F137">
        <v>93.815075297000206</v>
      </c>
      <c r="G137">
        <v>0.60606060606060597</v>
      </c>
      <c r="H137">
        <v>6912.5</v>
      </c>
      <c r="I137">
        <v>565.77163994312298</v>
      </c>
      <c r="J137">
        <v>0.72294418380968695</v>
      </c>
      <c r="K137">
        <v>0.27137051583638999</v>
      </c>
      <c r="L137">
        <v>0.56256358087487301</v>
      </c>
      <c r="M137" t="s">
        <v>959</v>
      </c>
      <c r="N137" t="s">
        <v>18</v>
      </c>
      <c r="O137" t="s">
        <v>19</v>
      </c>
      <c r="P137" s="1">
        <v>0.90274748326145904</v>
      </c>
      <c r="Q137" t="s">
        <v>20</v>
      </c>
    </row>
    <row r="138" spans="1:17" x14ac:dyDescent="0.35">
      <c r="A138">
        <v>135</v>
      </c>
      <c r="B138">
        <v>99</v>
      </c>
      <c r="C138" t="s">
        <v>148</v>
      </c>
      <c r="D138">
        <v>529</v>
      </c>
      <c r="E138">
        <v>298</v>
      </c>
      <c r="F138">
        <v>290.434364080259</v>
      </c>
      <c r="G138">
        <v>1.7753364772429101</v>
      </c>
      <c r="H138">
        <v>66250</v>
      </c>
      <c r="I138">
        <v>2752.4978089332599</v>
      </c>
      <c r="J138">
        <v>0.62268471766435296</v>
      </c>
      <c r="K138">
        <v>0.109885852742165</v>
      </c>
      <c r="L138">
        <v>0.581395348837209</v>
      </c>
      <c r="M138" t="s">
        <v>959</v>
      </c>
      <c r="N138" t="s">
        <v>18</v>
      </c>
      <c r="O138" t="s">
        <v>19</v>
      </c>
      <c r="P138" s="1">
        <v>0.902624670797191</v>
      </c>
      <c r="Q138" t="s">
        <v>20</v>
      </c>
    </row>
    <row r="139" spans="1:17" x14ac:dyDescent="0.35">
      <c r="A139">
        <v>136</v>
      </c>
      <c r="B139">
        <v>743</v>
      </c>
      <c r="C139" t="s">
        <v>832</v>
      </c>
      <c r="D139">
        <v>109</v>
      </c>
      <c r="E139">
        <v>260</v>
      </c>
      <c r="F139">
        <v>127.910625633084</v>
      </c>
      <c r="G139">
        <v>0.41789711686669501</v>
      </c>
      <c r="H139">
        <v>12850</v>
      </c>
      <c r="I139">
        <v>763.55338454246498</v>
      </c>
      <c r="J139">
        <v>0.65509996359627898</v>
      </c>
      <c r="K139">
        <v>0.27697092318202599</v>
      </c>
      <c r="L139">
        <v>0.62454434993924701</v>
      </c>
      <c r="M139" t="s">
        <v>959</v>
      </c>
      <c r="N139" t="s">
        <v>18</v>
      </c>
      <c r="O139" t="s">
        <v>19</v>
      </c>
      <c r="P139" s="1">
        <v>0.90250233693803195</v>
      </c>
      <c r="Q139" t="s">
        <v>20</v>
      </c>
    </row>
    <row r="140" spans="1:17" x14ac:dyDescent="0.35">
      <c r="A140">
        <v>137</v>
      </c>
      <c r="B140">
        <v>1557</v>
      </c>
      <c r="C140" t="s">
        <v>1660</v>
      </c>
      <c r="D140">
        <v>92</v>
      </c>
      <c r="E140">
        <v>67</v>
      </c>
      <c r="F140">
        <v>78.481184354317406</v>
      </c>
      <c r="G140">
        <v>1.36666661216994</v>
      </c>
      <c r="H140">
        <v>4837.5</v>
      </c>
      <c r="I140">
        <v>274.35028612613701</v>
      </c>
      <c r="J140">
        <v>0.56699512602853797</v>
      </c>
      <c r="K140">
        <v>0.80764406708407099</v>
      </c>
      <c r="L140">
        <v>0.96029776674938006</v>
      </c>
      <c r="M140" t="s">
        <v>959</v>
      </c>
      <c r="N140" t="s">
        <v>18</v>
      </c>
      <c r="O140" t="s">
        <v>19</v>
      </c>
      <c r="P140" s="1">
        <v>0.90247515720310101</v>
      </c>
      <c r="Q140" t="s">
        <v>20</v>
      </c>
    </row>
    <row r="141" spans="1:17" x14ac:dyDescent="0.35">
      <c r="A141">
        <v>138</v>
      </c>
      <c r="B141">
        <v>4522</v>
      </c>
      <c r="C141" t="s">
        <v>2663</v>
      </c>
      <c r="D141">
        <v>44</v>
      </c>
      <c r="E141">
        <v>21</v>
      </c>
      <c r="F141">
        <v>27.639531957706801</v>
      </c>
      <c r="G141">
        <v>2.1176470452176499</v>
      </c>
      <c r="H141">
        <v>600</v>
      </c>
      <c r="I141">
        <v>112.426406145096</v>
      </c>
      <c r="J141">
        <v>0.47265691589291098</v>
      </c>
      <c r="K141">
        <v>0.59651924319812499</v>
      </c>
      <c r="L141">
        <v>0.84210526315789502</v>
      </c>
      <c r="M141" t="s">
        <v>959</v>
      </c>
      <c r="N141" t="s">
        <v>18</v>
      </c>
      <c r="O141" t="s">
        <v>19</v>
      </c>
      <c r="P141" s="1">
        <v>0.90237466284184698</v>
      </c>
      <c r="Q141" t="s">
        <v>20</v>
      </c>
    </row>
    <row r="142" spans="1:17" x14ac:dyDescent="0.35">
      <c r="A142">
        <v>139</v>
      </c>
      <c r="B142">
        <v>3480</v>
      </c>
      <c r="C142" t="s">
        <v>2664</v>
      </c>
      <c r="D142">
        <v>30</v>
      </c>
      <c r="E142">
        <v>60</v>
      </c>
      <c r="F142">
        <v>38.265199286629098</v>
      </c>
      <c r="G142">
        <v>0.5</v>
      </c>
      <c r="H142">
        <v>1150</v>
      </c>
      <c r="I142">
        <v>160.71067690849301</v>
      </c>
      <c r="J142">
        <v>0.79206095265798104</v>
      </c>
      <c r="K142">
        <v>0.55952338673706403</v>
      </c>
      <c r="L142">
        <v>0.82882882882882902</v>
      </c>
      <c r="M142" t="s">
        <v>959</v>
      </c>
      <c r="N142" t="s">
        <v>18</v>
      </c>
      <c r="O142" t="s">
        <v>19</v>
      </c>
      <c r="P142" s="1">
        <v>0.90233277663038602</v>
      </c>
      <c r="Q142" t="s">
        <v>20</v>
      </c>
    </row>
    <row r="143" spans="1:17" x14ac:dyDescent="0.35">
      <c r="A143">
        <v>140</v>
      </c>
      <c r="B143">
        <v>1799</v>
      </c>
      <c r="C143" t="s">
        <v>1009</v>
      </c>
      <c r="D143">
        <v>148</v>
      </c>
      <c r="E143">
        <v>39</v>
      </c>
      <c r="F143">
        <v>71.253369637031597</v>
      </c>
      <c r="G143">
        <v>3.8297870659744802</v>
      </c>
      <c r="H143">
        <v>3987.5</v>
      </c>
      <c r="I143">
        <v>344.35028612613701</v>
      </c>
      <c r="J143">
        <v>0.81744842142990004</v>
      </c>
      <c r="K143">
        <v>0.42258070539022402</v>
      </c>
      <c r="L143">
        <v>0.84391534391534395</v>
      </c>
      <c r="M143" t="s">
        <v>959</v>
      </c>
      <c r="N143" t="s">
        <v>18</v>
      </c>
      <c r="O143" t="s">
        <v>19</v>
      </c>
      <c r="P143" s="1">
        <v>0.90229761972730504</v>
      </c>
      <c r="Q143" t="s">
        <v>20</v>
      </c>
    </row>
    <row r="144" spans="1:17" x14ac:dyDescent="0.35">
      <c r="A144">
        <v>141</v>
      </c>
      <c r="B144">
        <v>3174</v>
      </c>
      <c r="C144" t="s">
        <v>2665</v>
      </c>
      <c r="D144">
        <v>49</v>
      </c>
      <c r="E144">
        <v>39</v>
      </c>
      <c r="F144">
        <v>42.408146115321003</v>
      </c>
      <c r="G144">
        <v>1.27272720584963</v>
      </c>
      <c r="H144">
        <v>1412.5</v>
      </c>
      <c r="I144">
        <v>151.92387998104101</v>
      </c>
      <c r="J144">
        <v>0.54695066445152696</v>
      </c>
      <c r="K144">
        <v>0.769035227039358</v>
      </c>
      <c r="L144">
        <v>0.93388429752066104</v>
      </c>
      <c r="M144" t="s">
        <v>959</v>
      </c>
      <c r="N144" t="s">
        <v>18</v>
      </c>
      <c r="O144" t="s">
        <v>19</v>
      </c>
      <c r="P144" s="1">
        <v>0.90218766717465304</v>
      </c>
      <c r="Q144" t="s">
        <v>20</v>
      </c>
    </row>
    <row r="145" spans="1:17" x14ac:dyDescent="0.35">
      <c r="A145">
        <v>142</v>
      </c>
      <c r="B145">
        <v>3879</v>
      </c>
      <c r="C145" t="s">
        <v>2666</v>
      </c>
      <c r="D145">
        <v>40</v>
      </c>
      <c r="E145">
        <v>30</v>
      </c>
      <c r="F145">
        <v>33.615474055149903</v>
      </c>
      <c r="G145">
        <v>1.3333333333333299</v>
      </c>
      <c r="H145">
        <v>887.5</v>
      </c>
      <c r="I145">
        <v>119.497473835945</v>
      </c>
      <c r="J145">
        <v>0.75337027268354195</v>
      </c>
      <c r="K145">
        <v>0.78101752119847301</v>
      </c>
      <c r="L145">
        <v>0.97260273972602695</v>
      </c>
      <c r="M145" t="s">
        <v>959</v>
      </c>
      <c r="N145" t="s">
        <v>18</v>
      </c>
      <c r="O145" t="s">
        <v>19</v>
      </c>
      <c r="P145" s="1">
        <v>0.90201482618020501</v>
      </c>
      <c r="Q145" t="s">
        <v>20</v>
      </c>
    </row>
    <row r="146" spans="1:17" x14ac:dyDescent="0.35">
      <c r="A146">
        <v>143</v>
      </c>
      <c r="B146">
        <v>141</v>
      </c>
      <c r="C146" t="s">
        <v>118</v>
      </c>
      <c r="D146">
        <v>356</v>
      </c>
      <c r="E146">
        <v>228</v>
      </c>
      <c r="F146">
        <v>250.03212122944601</v>
      </c>
      <c r="G146">
        <v>1.5629030801653401</v>
      </c>
      <c r="H146">
        <v>49100</v>
      </c>
      <c r="I146">
        <v>1121.54327988625</v>
      </c>
      <c r="J146">
        <v>0.64141369897010703</v>
      </c>
      <c r="K146">
        <v>0.49052289322631798</v>
      </c>
      <c r="L146">
        <v>0.80360065466448405</v>
      </c>
      <c r="M146" t="s">
        <v>959</v>
      </c>
      <c r="N146" t="s">
        <v>18</v>
      </c>
      <c r="O146" t="s">
        <v>19</v>
      </c>
      <c r="P146" s="1">
        <v>0.90198060227630705</v>
      </c>
      <c r="Q146" t="s">
        <v>20</v>
      </c>
    </row>
    <row r="147" spans="1:17" x14ac:dyDescent="0.35">
      <c r="A147">
        <v>144</v>
      </c>
      <c r="B147">
        <v>3882</v>
      </c>
      <c r="C147" t="s">
        <v>2667</v>
      </c>
      <c r="D147">
        <v>32</v>
      </c>
      <c r="E147">
        <v>46</v>
      </c>
      <c r="F147">
        <v>33.615474055149903</v>
      </c>
      <c r="G147">
        <v>0.69696976643477804</v>
      </c>
      <c r="H147">
        <v>887.5</v>
      </c>
      <c r="I147">
        <v>133.63960921764399</v>
      </c>
      <c r="J147">
        <v>0.69703290623730796</v>
      </c>
      <c r="K147">
        <v>0.62446461124413999</v>
      </c>
      <c r="L147">
        <v>0.83529411764705896</v>
      </c>
      <c r="M147" t="s">
        <v>959</v>
      </c>
      <c r="N147" t="s">
        <v>18</v>
      </c>
      <c r="O147" t="s">
        <v>19</v>
      </c>
      <c r="P147" s="1">
        <v>0.90188235302931796</v>
      </c>
      <c r="Q147" t="s">
        <v>20</v>
      </c>
    </row>
    <row r="148" spans="1:17" x14ac:dyDescent="0.35">
      <c r="A148">
        <v>145</v>
      </c>
      <c r="B148">
        <v>2405</v>
      </c>
      <c r="C148" t="s">
        <v>2668</v>
      </c>
      <c r="D148">
        <v>78</v>
      </c>
      <c r="E148">
        <v>55</v>
      </c>
      <c r="F148">
        <v>55.134920087501698</v>
      </c>
      <c r="G148">
        <v>1.4285713786962999</v>
      </c>
      <c r="H148">
        <v>2387.5</v>
      </c>
      <c r="I148">
        <v>240.208150744438</v>
      </c>
      <c r="J148">
        <v>0.334553752526842</v>
      </c>
      <c r="K148">
        <v>0.51996937408514199</v>
      </c>
      <c r="L148">
        <v>0.76706827309236902</v>
      </c>
      <c r="M148" t="s">
        <v>959</v>
      </c>
      <c r="N148" t="s">
        <v>18</v>
      </c>
      <c r="O148" t="s">
        <v>19</v>
      </c>
      <c r="P148" s="1">
        <v>0.90183772597053702</v>
      </c>
      <c r="Q148" t="s">
        <v>20</v>
      </c>
    </row>
    <row r="149" spans="1:17" x14ac:dyDescent="0.35">
      <c r="A149">
        <v>146</v>
      </c>
      <c r="B149">
        <v>706</v>
      </c>
      <c r="C149" t="s">
        <v>407</v>
      </c>
      <c r="D149">
        <v>141</v>
      </c>
      <c r="E149">
        <v>129</v>
      </c>
      <c r="F149">
        <v>131.95283541574</v>
      </c>
      <c r="G149">
        <v>1.0907080157973901</v>
      </c>
      <c r="H149">
        <v>13675</v>
      </c>
      <c r="I149">
        <v>510.416301488876</v>
      </c>
      <c r="J149">
        <v>0.60921572098690402</v>
      </c>
      <c r="K149">
        <v>0.65961135986592201</v>
      </c>
      <c r="L149">
        <v>0.87942122186495197</v>
      </c>
      <c r="M149" t="s">
        <v>959</v>
      </c>
      <c r="N149" t="s">
        <v>18</v>
      </c>
      <c r="O149" t="s">
        <v>19</v>
      </c>
      <c r="P149" s="1">
        <v>0.90179484825954004</v>
      </c>
      <c r="Q149" t="s">
        <v>20</v>
      </c>
    </row>
    <row r="150" spans="1:17" x14ac:dyDescent="0.35">
      <c r="A150">
        <v>147</v>
      </c>
      <c r="B150">
        <v>932</v>
      </c>
      <c r="C150" t="s">
        <v>2306</v>
      </c>
      <c r="D150">
        <v>195</v>
      </c>
      <c r="E150">
        <v>95</v>
      </c>
      <c r="F150">
        <v>112.41397814104999</v>
      </c>
      <c r="G150">
        <v>2.0526315789473699</v>
      </c>
      <c r="H150">
        <v>9925</v>
      </c>
      <c r="I150">
        <v>592.84270763397205</v>
      </c>
      <c r="J150">
        <v>0.86383860691680003</v>
      </c>
      <c r="K150">
        <v>0.35486356827852999</v>
      </c>
      <c r="L150">
        <v>0.67345207803223095</v>
      </c>
      <c r="M150" t="s">
        <v>959</v>
      </c>
      <c r="N150" t="s">
        <v>18</v>
      </c>
      <c r="O150" t="s">
        <v>19</v>
      </c>
      <c r="P150" s="1">
        <v>0.90177427722599801</v>
      </c>
      <c r="Q150" t="s">
        <v>20</v>
      </c>
    </row>
    <row r="151" spans="1:17" x14ac:dyDescent="0.35">
      <c r="A151">
        <v>148</v>
      </c>
      <c r="B151">
        <v>24</v>
      </c>
      <c r="C151" t="s">
        <v>2669</v>
      </c>
      <c r="D151">
        <v>473</v>
      </c>
      <c r="E151">
        <v>795</v>
      </c>
      <c r="F151">
        <v>493.17398961526197</v>
      </c>
      <c r="G151">
        <v>0.59499261502157896</v>
      </c>
      <c r="H151">
        <v>191025</v>
      </c>
      <c r="I151">
        <v>3839.8989534378102</v>
      </c>
      <c r="J151">
        <v>0.66780088676377103</v>
      </c>
      <c r="K151">
        <v>0.16280227902799399</v>
      </c>
      <c r="L151">
        <v>0.64339845065678702</v>
      </c>
      <c r="M151" t="s">
        <v>959</v>
      </c>
      <c r="N151" t="s">
        <v>18</v>
      </c>
      <c r="O151" t="s">
        <v>19</v>
      </c>
      <c r="P151" s="1">
        <v>0.901696107447154</v>
      </c>
      <c r="Q151" t="s">
        <v>20</v>
      </c>
    </row>
    <row r="152" spans="1:17" x14ac:dyDescent="0.35">
      <c r="A152">
        <v>149</v>
      </c>
      <c r="B152">
        <v>4918</v>
      </c>
      <c r="C152" t="s">
        <v>2670</v>
      </c>
      <c r="D152">
        <v>15</v>
      </c>
      <c r="E152">
        <v>45</v>
      </c>
      <c r="F152">
        <v>24.592453796829702</v>
      </c>
      <c r="G152">
        <v>0.33333333333333298</v>
      </c>
      <c r="H152">
        <v>475</v>
      </c>
      <c r="I152">
        <v>108.284270763397</v>
      </c>
      <c r="J152">
        <v>0.84129532868847001</v>
      </c>
      <c r="K152">
        <v>0.50906439348966803</v>
      </c>
      <c r="L152">
        <v>0.90476190476190499</v>
      </c>
      <c r="M152" t="s">
        <v>959</v>
      </c>
      <c r="N152" t="s">
        <v>18</v>
      </c>
      <c r="O152" t="s">
        <v>19</v>
      </c>
      <c r="P152" s="1">
        <v>0.90154383710462105</v>
      </c>
      <c r="Q152" t="s">
        <v>20</v>
      </c>
    </row>
    <row r="153" spans="1:17" x14ac:dyDescent="0.35">
      <c r="A153">
        <v>150</v>
      </c>
      <c r="B153">
        <v>2222</v>
      </c>
      <c r="C153" t="s">
        <v>2671</v>
      </c>
      <c r="D153">
        <v>75</v>
      </c>
      <c r="E153">
        <v>50</v>
      </c>
      <c r="F153">
        <v>58.767867624188398</v>
      </c>
      <c r="G153">
        <v>1.5</v>
      </c>
      <c r="H153">
        <v>2712.5</v>
      </c>
      <c r="I153">
        <v>211.92387998104101</v>
      </c>
      <c r="J153">
        <v>0.76743543645939605</v>
      </c>
      <c r="K153">
        <v>0.758961625474326</v>
      </c>
      <c r="L153">
        <v>0.94347826086956499</v>
      </c>
      <c r="M153" t="s">
        <v>959</v>
      </c>
      <c r="N153" t="s">
        <v>18</v>
      </c>
      <c r="O153" t="s">
        <v>19</v>
      </c>
      <c r="P153" s="1">
        <v>0.90141637644104</v>
      </c>
      <c r="Q153" t="s">
        <v>20</v>
      </c>
    </row>
    <row r="154" spans="1:17" x14ac:dyDescent="0.35">
      <c r="A154">
        <v>151</v>
      </c>
      <c r="B154">
        <v>1227</v>
      </c>
      <c r="C154" t="s">
        <v>2672</v>
      </c>
      <c r="D154">
        <v>86</v>
      </c>
      <c r="E154">
        <v>132</v>
      </c>
      <c r="F154">
        <v>93.730213158152097</v>
      </c>
      <c r="G154">
        <v>0.65088758080626796</v>
      </c>
      <c r="H154">
        <v>6900</v>
      </c>
      <c r="I154">
        <v>434.55843687057501</v>
      </c>
      <c r="J154">
        <v>0.82228909092553903</v>
      </c>
      <c r="K154">
        <v>0.459158451517924</v>
      </c>
      <c r="L154">
        <v>0.80583941605839404</v>
      </c>
      <c r="M154" t="s">
        <v>959</v>
      </c>
      <c r="N154" t="s">
        <v>18</v>
      </c>
      <c r="O154" t="s">
        <v>19</v>
      </c>
      <c r="P154" s="1">
        <v>0.90138696072796098</v>
      </c>
      <c r="Q154" t="s">
        <v>20</v>
      </c>
    </row>
    <row r="155" spans="1:17" x14ac:dyDescent="0.35">
      <c r="A155">
        <v>152</v>
      </c>
      <c r="B155">
        <v>4890</v>
      </c>
      <c r="C155" t="s">
        <v>2673</v>
      </c>
      <c r="D155">
        <v>50</v>
      </c>
      <c r="E155">
        <v>22</v>
      </c>
      <c r="F155">
        <v>24.913937425834401</v>
      </c>
      <c r="G155">
        <v>2.2500000805903499</v>
      </c>
      <c r="H155">
        <v>487.5</v>
      </c>
      <c r="I155">
        <v>137.78174459934201</v>
      </c>
      <c r="J155">
        <v>0.58238789670261704</v>
      </c>
      <c r="K155">
        <v>0.32270160470749099</v>
      </c>
      <c r="L155">
        <v>0.6</v>
      </c>
      <c r="M155" t="s">
        <v>959</v>
      </c>
      <c r="N155" t="s">
        <v>18</v>
      </c>
      <c r="O155" t="s">
        <v>19</v>
      </c>
      <c r="P155" s="1">
        <v>0.90137868178889002</v>
      </c>
      <c r="Q155" t="s">
        <v>20</v>
      </c>
    </row>
    <row r="156" spans="1:17" x14ac:dyDescent="0.35">
      <c r="A156">
        <v>153</v>
      </c>
      <c r="B156">
        <v>4976</v>
      </c>
      <c r="C156" t="s">
        <v>2674</v>
      </c>
      <c r="D156">
        <v>49</v>
      </c>
      <c r="E156">
        <v>20</v>
      </c>
      <c r="F156">
        <v>24.2667115497756</v>
      </c>
      <c r="G156">
        <v>2.5</v>
      </c>
      <c r="H156">
        <v>462.5</v>
      </c>
      <c r="I156">
        <v>119.497473835945</v>
      </c>
      <c r="J156">
        <v>0.88462700626743596</v>
      </c>
      <c r="K156">
        <v>0.40700913076540202</v>
      </c>
      <c r="L156">
        <v>0.75510204081632604</v>
      </c>
      <c r="M156" t="s">
        <v>959</v>
      </c>
      <c r="N156" t="s">
        <v>18</v>
      </c>
      <c r="O156" t="s">
        <v>19</v>
      </c>
      <c r="P156" s="1">
        <v>0.90116666847671201</v>
      </c>
      <c r="Q156" t="s">
        <v>20</v>
      </c>
    </row>
    <row r="157" spans="1:17" x14ac:dyDescent="0.35">
      <c r="A157">
        <v>154</v>
      </c>
      <c r="B157">
        <v>1160</v>
      </c>
      <c r="C157" t="s">
        <v>1090</v>
      </c>
      <c r="D157">
        <v>105</v>
      </c>
      <c r="E157">
        <v>90</v>
      </c>
      <c r="F157">
        <v>96.8205874187543</v>
      </c>
      <c r="G157">
        <v>1.1666666666666701</v>
      </c>
      <c r="H157">
        <v>7362.5</v>
      </c>
      <c r="I157">
        <v>354.35028612613701</v>
      </c>
      <c r="J157">
        <v>0.60840550813205296</v>
      </c>
      <c r="K157">
        <v>0.73683389617551198</v>
      </c>
      <c r="L157">
        <v>0.96399345335515596</v>
      </c>
      <c r="M157" t="s">
        <v>959</v>
      </c>
      <c r="N157" t="s">
        <v>18</v>
      </c>
      <c r="O157" t="s">
        <v>19</v>
      </c>
      <c r="P157" s="1">
        <v>0.90101868166770005</v>
      </c>
      <c r="Q157" t="s">
        <v>20</v>
      </c>
    </row>
    <row r="158" spans="1:17" x14ac:dyDescent="0.35">
      <c r="A158">
        <v>155</v>
      </c>
      <c r="B158">
        <v>1648</v>
      </c>
      <c r="C158" t="s">
        <v>784</v>
      </c>
      <c r="D158">
        <v>95</v>
      </c>
      <c r="E158">
        <v>60</v>
      </c>
      <c r="F158">
        <v>75.693975660604806</v>
      </c>
      <c r="G158">
        <v>1.5833333333333299</v>
      </c>
      <c r="H158">
        <v>4500</v>
      </c>
      <c r="I158">
        <v>274.85281229019199</v>
      </c>
      <c r="J158">
        <v>0.65455459822679596</v>
      </c>
      <c r="K158">
        <v>0.74855205636211497</v>
      </c>
      <c r="L158">
        <v>0.94488188976377996</v>
      </c>
      <c r="M158" t="s">
        <v>959</v>
      </c>
      <c r="N158" t="s">
        <v>18</v>
      </c>
      <c r="O158" t="s">
        <v>19</v>
      </c>
      <c r="P158" s="1">
        <v>0.90091580512612102</v>
      </c>
      <c r="Q158" t="s">
        <v>20</v>
      </c>
    </row>
    <row r="159" spans="1:17" x14ac:dyDescent="0.35">
      <c r="A159">
        <v>156</v>
      </c>
      <c r="B159">
        <v>2939</v>
      </c>
      <c r="C159" t="s">
        <v>2675</v>
      </c>
      <c r="D159">
        <v>33</v>
      </c>
      <c r="E159">
        <v>95</v>
      </c>
      <c r="F159">
        <v>45.486418414672301</v>
      </c>
      <c r="G159">
        <v>0.35271313347431599</v>
      </c>
      <c r="H159">
        <v>1625</v>
      </c>
      <c r="I159">
        <v>247.27921843528699</v>
      </c>
      <c r="J159">
        <v>0.92084009926508803</v>
      </c>
      <c r="K159">
        <v>0.33395503106119001</v>
      </c>
      <c r="L159">
        <v>0.63725490196078405</v>
      </c>
      <c r="M159" t="s">
        <v>959</v>
      </c>
      <c r="N159" t="s">
        <v>18</v>
      </c>
      <c r="O159" t="s">
        <v>19</v>
      </c>
      <c r="P159" s="1">
        <v>0.90088956293853895</v>
      </c>
      <c r="Q159" t="s">
        <v>20</v>
      </c>
    </row>
    <row r="160" spans="1:17" x14ac:dyDescent="0.35">
      <c r="A160">
        <v>157</v>
      </c>
      <c r="B160">
        <v>490</v>
      </c>
      <c r="C160" t="s">
        <v>300</v>
      </c>
      <c r="D160">
        <v>189</v>
      </c>
      <c r="E160">
        <v>228</v>
      </c>
      <c r="F160">
        <v>158.375563239039</v>
      </c>
      <c r="G160">
        <v>0.82781454793531395</v>
      </c>
      <c r="H160">
        <v>19700</v>
      </c>
      <c r="I160">
        <v>982.54833221435501</v>
      </c>
      <c r="J160">
        <v>0.78326033174785703</v>
      </c>
      <c r="K160">
        <v>0.25642965293284198</v>
      </c>
      <c r="L160">
        <v>0.60290742157612898</v>
      </c>
      <c r="M160" t="s">
        <v>959</v>
      </c>
      <c r="N160" t="s">
        <v>18</v>
      </c>
      <c r="O160" t="s">
        <v>19</v>
      </c>
      <c r="P160" s="1">
        <v>0.90088705490438403</v>
      </c>
      <c r="Q160" t="s">
        <v>20</v>
      </c>
    </row>
    <row r="161" spans="1:17" x14ac:dyDescent="0.35">
      <c r="A161">
        <v>158</v>
      </c>
      <c r="B161">
        <v>4320</v>
      </c>
      <c r="C161" t="s">
        <v>2676</v>
      </c>
      <c r="D161">
        <v>28</v>
      </c>
      <c r="E161">
        <v>47</v>
      </c>
      <c r="F161">
        <v>29.316150714175201</v>
      </c>
      <c r="G161">
        <v>0.59649121467919197</v>
      </c>
      <c r="H161">
        <v>675</v>
      </c>
      <c r="I161">
        <v>132.426406145096</v>
      </c>
      <c r="J161">
        <v>0.76474025523629496</v>
      </c>
      <c r="K161">
        <v>0.483687039622758</v>
      </c>
      <c r="L161">
        <v>0.72972972972973005</v>
      </c>
      <c r="M161" t="s">
        <v>959</v>
      </c>
      <c r="N161" t="s">
        <v>18</v>
      </c>
      <c r="O161" t="s">
        <v>19</v>
      </c>
      <c r="P161" s="1">
        <v>0.90074093749629103</v>
      </c>
      <c r="Q161" t="s">
        <v>20</v>
      </c>
    </row>
    <row r="162" spans="1:17" x14ac:dyDescent="0.35">
      <c r="A162">
        <v>159</v>
      </c>
      <c r="B162">
        <v>1543</v>
      </c>
      <c r="C162" t="s">
        <v>134</v>
      </c>
      <c r="D162">
        <v>75</v>
      </c>
      <c r="E162">
        <v>125</v>
      </c>
      <c r="F162">
        <v>79.187781619519299</v>
      </c>
      <c r="G162">
        <v>0.59900986933356803</v>
      </c>
      <c r="H162">
        <v>4925</v>
      </c>
      <c r="I162">
        <v>362.13203072547901</v>
      </c>
      <c r="J162">
        <v>0.85809368068657199</v>
      </c>
      <c r="K162">
        <v>0.47193503451668301</v>
      </c>
      <c r="L162">
        <v>0.75334608030592698</v>
      </c>
      <c r="M162" t="s">
        <v>959</v>
      </c>
      <c r="N162" t="s">
        <v>18</v>
      </c>
      <c r="O162" t="s">
        <v>19</v>
      </c>
      <c r="P162" s="1">
        <v>0.90059383855469299</v>
      </c>
      <c r="Q162" t="s">
        <v>20</v>
      </c>
    </row>
    <row r="163" spans="1:17" x14ac:dyDescent="0.35">
      <c r="A163">
        <v>160</v>
      </c>
      <c r="B163">
        <v>161</v>
      </c>
      <c r="C163" t="s">
        <v>52</v>
      </c>
      <c r="D163">
        <v>257</v>
      </c>
      <c r="E163">
        <v>358</v>
      </c>
      <c r="F163">
        <v>236.32069213453599</v>
      </c>
      <c r="G163">
        <v>0.71817553777877097</v>
      </c>
      <c r="H163">
        <v>43862.5</v>
      </c>
      <c r="I163">
        <v>1663.8834613561601</v>
      </c>
      <c r="J163">
        <v>0.66788711829769798</v>
      </c>
      <c r="K163">
        <v>0.199093662230411</v>
      </c>
      <c r="L163">
        <v>0.58415182287331402</v>
      </c>
      <c r="M163" t="s">
        <v>959</v>
      </c>
      <c r="N163" t="s">
        <v>18</v>
      </c>
      <c r="O163" t="s">
        <v>19</v>
      </c>
      <c r="P163" s="1">
        <v>0.90057626039150096</v>
      </c>
      <c r="Q163" t="s">
        <v>20</v>
      </c>
    </row>
    <row r="164" spans="1:17" x14ac:dyDescent="0.35">
      <c r="A164">
        <v>161</v>
      </c>
      <c r="B164">
        <v>1931</v>
      </c>
      <c r="C164" t="s">
        <v>1720</v>
      </c>
      <c r="D164">
        <v>121</v>
      </c>
      <c r="E164">
        <v>48</v>
      </c>
      <c r="F164">
        <v>66.636498349357197</v>
      </c>
      <c r="G164">
        <v>2.5206186146795302</v>
      </c>
      <c r="H164">
        <v>3487.5</v>
      </c>
      <c r="I164">
        <v>300.91882765293099</v>
      </c>
      <c r="J164">
        <v>0.40074946652784499</v>
      </c>
      <c r="K164">
        <v>0.48397770735142498</v>
      </c>
      <c r="L164">
        <v>0.79261363636363602</v>
      </c>
      <c r="M164" t="s">
        <v>959</v>
      </c>
      <c r="N164" t="s">
        <v>18</v>
      </c>
      <c r="O164" t="s">
        <v>19</v>
      </c>
      <c r="P164" s="1">
        <v>0.90057484316273695</v>
      </c>
      <c r="Q164" t="s">
        <v>20</v>
      </c>
    </row>
    <row r="165" spans="1:17" x14ac:dyDescent="0.35">
      <c r="A165">
        <v>162</v>
      </c>
      <c r="B165">
        <v>3287</v>
      </c>
      <c r="C165" t="s">
        <v>2677</v>
      </c>
      <c r="D165">
        <v>41</v>
      </c>
      <c r="E165">
        <v>71</v>
      </c>
      <c r="F165">
        <v>40.879419057331297</v>
      </c>
      <c r="G165">
        <v>0.57746474427426098</v>
      </c>
      <c r="H165">
        <v>1312.5</v>
      </c>
      <c r="I165">
        <v>211.92387998104101</v>
      </c>
      <c r="J165">
        <v>0.77616320843001996</v>
      </c>
      <c r="K165">
        <v>0.36723949619725499</v>
      </c>
      <c r="L165">
        <v>0.64024390243902396</v>
      </c>
      <c r="M165" t="s">
        <v>959</v>
      </c>
      <c r="N165" t="s">
        <v>18</v>
      </c>
      <c r="O165" t="s">
        <v>19</v>
      </c>
      <c r="P165" s="1">
        <v>0.90057383614518904</v>
      </c>
      <c r="Q165" t="s">
        <v>20</v>
      </c>
    </row>
    <row r="166" spans="1:17" x14ac:dyDescent="0.35">
      <c r="A166">
        <v>163</v>
      </c>
      <c r="B166">
        <v>1714</v>
      </c>
      <c r="C166" t="s">
        <v>1736</v>
      </c>
      <c r="D166">
        <v>116</v>
      </c>
      <c r="E166">
        <v>65</v>
      </c>
      <c r="F166">
        <v>73.453063726540705</v>
      </c>
      <c r="G166">
        <v>1.80180170592082</v>
      </c>
      <c r="H166">
        <v>4237.5</v>
      </c>
      <c r="I166">
        <v>336.776692271233</v>
      </c>
      <c r="J166">
        <v>0.65073638817214097</v>
      </c>
      <c r="K166">
        <v>0.46949991830007598</v>
      </c>
      <c r="L166">
        <v>0.81884057971014501</v>
      </c>
      <c r="M166" t="s">
        <v>959</v>
      </c>
      <c r="N166" t="s">
        <v>18</v>
      </c>
      <c r="O166" t="s">
        <v>19</v>
      </c>
      <c r="P166" s="1">
        <v>0.90056369902283995</v>
      </c>
      <c r="Q166" t="s">
        <v>20</v>
      </c>
    </row>
    <row r="167" spans="1:17" x14ac:dyDescent="0.35">
      <c r="A167">
        <v>164</v>
      </c>
      <c r="B167">
        <v>1096</v>
      </c>
      <c r="C167" t="s">
        <v>2096</v>
      </c>
      <c r="D167">
        <v>89</v>
      </c>
      <c r="E167">
        <v>135</v>
      </c>
      <c r="F167">
        <v>101.24020118074699</v>
      </c>
      <c r="G167">
        <v>0.66019423568705604</v>
      </c>
      <c r="H167">
        <v>8050</v>
      </c>
      <c r="I167">
        <v>399.70562458038302</v>
      </c>
      <c r="J167">
        <v>0.71167616417041202</v>
      </c>
      <c r="K167">
        <v>0.63317713753045601</v>
      </c>
      <c r="L167">
        <v>0.85866666666666702</v>
      </c>
      <c r="M167" t="s">
        <v>959</v>
      </c>
      <c r="N167" t="s">
        <v>18</v>
      </c>
      <c r="O167" t="s">
        <v>19</v>
      </c>
      <c r="P167" s="1">
        <v>0.90053635371241603</v>
      </c>
      <c r="Q167" t="s">
        <v>20</v>
      </c>
    </row>
    <row r="168" spans="1:17" x14ac:dyDescent="0.35">
      <c r="A168">
        <v>165</v>
      </c>
      <c r="B168">
        <v>3848</v>
      </c>
      <c r="C168" t="s">
        <v>2678</v>
      </c>
      <c r="D168">
        <v>35</v>
      </c>
      <c r="E168">
        <v>35</v>
      </c>
      <c r="F168">
        <v>34.085643379153602</v>
      </c>
      <c r="G168">
        <v>1</v>
      </c>
      <c r="H168">
        <v>912.5</v>
      </c>
      <c r="I168">
        <v>119.497473835945</v>
      </c>
      <c r="J168">
        <v>0.56460383635873901</v>
      </c>
      <c r="K168">
        <v>0.80301801475335999</v>
      </c>
      <c r="L168">
        <v>0.94805194805194803</v>
      </c>
      <c r="M168" t="s">
        <v>959</v>
      </c>
      <c r="N168" t="s">
        <v>18</v>
      </c>
      <c r="O168" t="s">
        <v>19</v>
      </c>
      <c r="P168" s="1">
        <v>0.90049490516380704</v>
      </c>
      <c r="Q168" t="s">
        <v>20</v>
      </c>
    </row>
    <row r="169" spans="1:17" x14ac:dyDescent="0.35">
      <c r="A169">
        <v>166</v>
      </c>
      <c r="B169">
        <v>524</v>
      </c>
      <c r="C169" t="s">
        <v>783</v>
      </c>
      <c r="D169">
        <v>337</v>
      </c>
      <c r="E169">
        <v>151</v>
      </c>
      <c r="F169">
        <v>153.320530571326</v>
      </c>
      <c r="G169">
        <v>2.23104060100798</v>
      </c>
      <c r="H169">
        <v>18462.5</v>
      </c>
      <c r="I169">
        <v>1146.89861834049</v>
      </c>
      <c r="J169">
        <v>0.54864114597815306</v>
      </c>
      <c r="K169">
        <v>0.17638039596869001</v>
      </c>
      <c r="L169">
        <v>0.54201834862385301</v>
      </c>
      <c r="M169" t="s">
        <v>959</v>
      </c>
      <c r="N169" t="s">
        <v>18</v>
      </c>
      <c r="O169" t="s">
        <v>19</v>
      </c>
      <c r="P169" s="1">
        <v>0.90030499655877105</v>
      </c>
      <c r="Q169" t="s">
        <v>20</v>
      </c>
    </row>
    <row r="170" spans="1:17" x14ac:dyDescent="0.35">
      <c r="A170">
        <v>167</v>
      </c>
      <c r="B170">
        <v>1549</v>
      </c>
      <c r="C170" t="s">
        <v>1635</v>
      </c>
      <c r="D170">
        <v>101</v>
      </c>
      <c r="E170">
        <v>73</v>
      </c>
      <c r="F170">
        <v>78.683716779742497</v>
      </c>
      <c r="G170">
        <v>1.3842106252231601</v>
      </c>
      <c r="H170">
        <v>4862.5</v>
      </c>
      <c r="I170">
        <v>294.35028612613701</v>
      </c>
      <c r="J170">
        <v>0.60583218594600097</v>
      </c>
      <c r="K170">
        <v>0.70524587354252399</v>
      </c>
      <c r="L170">
        <v>0.90465116279069802</v>
      </c>
      <c r="M170" t="s">
        <v>959</v>
      </c>
      <c r="N170" t="s">
        <v>18</v>
      </c>
      <c r="O170" t="s">
        <v>19</v>
      </c>
      <c r="P170" s="1">
        <v>0.90026581276287099</v>
      </c>
      <c r="Q170" t="s">
        <v>20</v>
      </c>
    </row>
    <row r="171" spans="1:17" x14ac:dyDescent="0.35">
      <c r="A171">
        <v>168</v>
      </c>
      <c r="B171">
        <v>4736</v>
      </c>
      <c r="C171" t="s">
        <v>2679</v>
      </c>
      <c r="D171">
        <v>25</v>
      </c>
      <c r="E171">
        <v>30</v>
      </c>
      <c r="F171">
        <v>25.854414729132099</v>
      </c>
      <c r="G171">
        <v>0.83333333333333304</v>
      </c>
      <c r="H171">
        <v>525</v>
      </c>
      <c r="I171">
        <v>96.568541526794405</v>
      </c>
      <c r="J171">
        <v>0.60717245442535395</v>
      </c>
      <c r="K171">
        <v>0.70745337502897498</v>
      </c>
      <c r="L171">
        <v>0.875</v>
      </c>
      <c r="M171" t="s">
        <v>959</v>
      </c>
      <c r="N171" t="s">
        <v>18</v>
      </c>
      <c r="O171" t="s">
        <v>19</v>
      </c>
      <c r="P171" s="1">
        <v>0.90020438302073102</v>
      </c>
      <c r="Q171" t="s">
        <v>20</v>
      </c>
    </row>
    <row r="172" spans="1:17" x14ac:dyDescent="0.35">
      <c r="A172">
        <v>169</v>
      </c>
      <c r="B172">
        <v>1216</v>
      </c>
      <c r="C172" t="s">
        <v>1108</v>
      </c>
      <c r="D172">
        <v>145</v>
      </c>
      <c r="E172">
        <v>67</v>
      </c>
      <c r="F172">
        <v>94.153758980821195</v>
      </c>
      <c r="G172">
        <v>2.1666665837368599</v>
      </c>
      <c r="H172">
        <v>6962.5</v>
      </c>
      <c r="I172">
        <v>365.06096303462999</v>
      </c>
      <c r="J172">
        <v>0.42129454434394897</v>
      </c>
      <c r="K172">
        <v>0.65651443865978798</v>
      </c>
      <c r="L172">
        <v>0.94567062818336201</v>
      </c>
      <c r="M172" t="s">
        <v>959</v>
      </c>
      <c r="N172" t="s">
        <v>18</v>
      </c>
      <c r="O172" t="s">
        <v>19</v>
      </c>
      <c r="P172" s="1">
        <v>0.90019690844324995</v>
      </c>
      <c r="Q172" t="s">
        <v>20</v>
      </c>
    </row>
    <row r="173" spans="1:17" x14ac:dyDescent="0.35">
      <c r="A173">
        <v>170</v>
      </c>
      <c r="B173">
        <v>3823</v>
      </c>
      <c r="C173" t="s">
        <v>2680</v>
      </c>
      <c r="D173">
        <v>30</v>
      </c>
      <c r="E173">
        <v>40</v>
      </c>
      <c r="F173">
        <v>34.318312587888499</v>
      </c>
      <c r="G173">
        <v>0.75</v>
      </c>
      <c r="H173">
        <v>925</v>
      </c>
      <c r="I173">
        <v>122.426406145096</v>
      </c>
      <c r="J173">
        <v>0.587265176047986</v>
      </c>
      <c r="K173">
        <v>0.77553498690346001</v>
      </c>
      <c r="L173">
        <v>0.936708860759494</v>
      </c>
      <c r="M173" t="s">
        <v>959</v>
      </c>
      <c r="N173" t="s">
        <v>18</v>
      </c>
      <c r="O173" t="s">
        <v>19</v>
      </c>
      <c r="P173" s="1">
        <v>0.90013972247034402</v>
      </c>
      <c r="Q173" t="s">
        <v>20</v>
      </c>
    </row>
    <row r="174" spans="1:17" x14ac:dyDescent="0.35">
      <c r="A174">
        <v>171</v>
      </c>
      <c r="B174">
        <v>2823</v>
      </c>
      <c r="C174" t="s">
        <v>2681</v>
      </c>
      <c r="D174">
        <v>57</v>
      </c>
      <c r="E174">
        <v>42</v>
      </c>
      <c r="F174">
        <v>47.203487194131498</v>
      </c>
      <c r="G174">
        <v>1.3333332584055999</v>
      </c>
      <c r="H174">
        <v>1750</v>
      </c>
      <c r="I174">
        <v>168.99494767189</v>
      </c>
      <c r="J174">
        <v>0.58225694282533502</v>
      </c>
      <c r="K174">
        <v>0.77001727894310201</v>
      </c>
      <c r="L174">
        <v>0.92105263157894701</v>
      </c>
      <c r="M174" t="s">
        <v>959</v>
      </c>
      <c r="N174" t="s">
        <v>18</v>
      </c>
      <c r="O174" t="s">
        <v>19</v>
      </c>
      <c r="P174" s="1">
        <v>0.90002430502852904</v>
      </c>
      <c r="Q174" t="s">
        <v>20</v>
      </c>
    </row>
    <row r="175" spans="1:17" x14ac:dyDescent="0.35">
      <c r="A175">
        <v>172</v>
      </c>
      <c r="B175">
        <v>873</v>
      </c>
      <c r="C175" t="s">
        <v>50</v>
      </c>
      <c r="D175">
        <v>113</v>
      </c>
      <c r="E175">
        <v>219</v>
      </c>
      <c r="F175">
        <v>116.58401322671899</v>
      </c>
      <c r="G175">
        <v>0.51612896208641501</v>
      </c>
      <c r="H175">
        <v>10675</v>
      </c>
      <c r="I175">
        <v>815.97979068756104</v>
      </c>
      <c r="J175">
        <v>0.83151942566007297</v>
      </c>
      <c r="K175">
        <v>0.20147396908556001</v>
      </c>
      <c r="L175">
        <v>0.57469717362045802</v>
      </c>
      <c r="M175" t="s">
        <v>959</v>
      </c>
      <c r="N175" t="s">
        <v>18</v>
      </c>
      <c r="O175" t="s">
        <v>19</v>
      </c>
      <c r="P175" s="1">
        <v>0.899936680584982</v>
      </c>
      <c r="Q175" t="s">
        <v>20</v>
      </c>
    </row>
    <row r="176" spans="1:17" x14ac:dyDescent="0.35">
      <c r="A176">
        <v>173</v>
      </c>
      <c r="B176">
        <v>4095</v>
      </c>
      <c r="C176" t="s">
        <v>2682</v>
      </c>
      <c r="D176">
        <v>30</v>
      </c>
      <c r="E176">
        <v>35</v>
      </c>
      <c r="F176">
        <v>31.6650618423356</v>
      </c>
      <c r="G176">
        <v>0.85714285714285698</v>
      </c>
      <c r="H176">
        <v>787.5</v>
      </c>
      <c r="I176">
        <v>123.63960921764399</v>
      </c>
      <c r="J176">
        <v>0.63645057509513503</v>
      </c>
      <c r="K176">
        <v>0.64735898328784502</v>
      </c>
      <c r="L176">
        <v>0.9</v>
      </c>
      <c r="M176" t="s">
        <v>959</v>
      </c>
      <c r="N176" t="s">
        <v>18</v>
      </c>
      <c r="O176" t="s">
        <v>19</v>
      </c>
      <c r="P176" s="1">
        <v>0.89978885979397105</v>
      </c>
      <c r="Q176" t="s">
        <v>20</v>
      </c>
    </row>
    <row r="177" spans="1:17" x14ac:dyDescent="0.35">
      <c r="A177">
        <v>174</v>
      </c>
      <c r="B177">
        <v>3640</v>
      </c>
      <c r="C177" t="s">
        <v>2683</v>
      </c>
      <c r="D177">
        <v>36</v>
      </c>
      <c r="E177">
        <v>40</v>
      </c>
      <c r="F177">
        <v>36.563663957157303</v>
      </c>
      <c r="G177">
        <v>0.88888881648985596</v>
      </c>
      <c r="H177">
        <v>1050</v>
      </c>
      <c r="I177">
        <v>130.71067690849301</v>
      </c>
      <c r="J177">
        <v>0.62717673392747197</v>
      </c>
      <c r="K177">
        <v>0.77228399699016204</v>
      </c>
      <c r="L177">
        <v>0.93333333333333302</v>
      </c>
      <c r="M177" t="s">
        <v>959</v>
      </c>
      <c r="N177" t="s">
        <v>18</v>
      </c>
      <c r="O177" t="s">
        <v>19</v>
      </c>
      <c r="P177" s="1">
        <v>0.89943516004820701</v>
      </c>
      <c r="Q177" t="s">
        <v>20</v>
      </c>
    </row>
    <row r="178" spans="1:17" x14ac:dyDescent="0.35">
      <c r="A178">
        <v>175</v>
      </c>
      <c r="B178">
        <v>1854</v>
      </c>
      <c r="C178" t="s">
        <v>2563</v>
      </c>
      <c r="D178">
        <v>184</v>
      </c>
      <c r="E178">
        <v>58</v>
      </c>
      <c r="F178">
        <v>68.983569046894601</v>
      </c>
      <c r="G178">
        <v>3.1975683628507001</v>
      </c>
      <c r="H178">
        <v>3737.5</v>
      </c>
      <c r="I178">
        <v>473.34523379802698</v>
      </c>
      <c r="J178">
        <v>0.44051738649285099</v>
      </c>
      <c r="K178">
        <v>0.20962112545959499</v>
      </c>
      <c r="L178">
        <v>0.517301038062284</v>
      </c>
      <c r="M178" t="s">
        <v>959</v>
      </c>
      <c r="N178" t="s">
        <v>18</v>
      </c>
      <c r="O178" t="s">
        <v>19</v>
      </c>
      <c r="P178" s="1">
        <v>0.89935821222097001</v>
      </c>
      <c r="Q178" t="s">
        <v>20</v>
      </c>
    </row>
    <row r="179" spans="1:17" x14ac:dyDescent="0.35">
      <c r="A179">
        <v>176</v>
      </c>
      <c r="B179">
        <v>1863</v>
      </c>
      <c r="C179" t="s">
        <v>1858</v>
      </c>
      <c r="D179">
        <v>60</v>
      </c>
      <c r="E179">
        <v>90</v>
      </c>
      <c r="F179">
        <v>68.636625175776999</v>
      </c>
      <c r="G179">
        <v>0.66428575684819702</v>
      </c>
      <c r="H179">
        <v>3700</v>
      </c>
      <c r="I179">
        <v>257.27921843528702</v>
      </c>
      <c r="J179">
        <v>0.80324752526562804</v>
      </c>
      <c r="K179">
        <v>0.70242857834853101</v>
      </c>
      <c r="L179">
        <v>0.92211838006230495</v>
      </c>
      <c r="M179" t="s">
        <v>959</v>
      </c>
      <c r="N179" t="s">
        <v>18</v>
      </c>
      <c r="O179" t="s">
        <v>19</v>
      </c>
      <c r="P179" s="1">
        <v>0.89933497026802001</v>
      </c>
      <c r="Q179" t="s">
        <v>20</v>
      </c>
    </row>
    <row r="180" spans="1:17" x14ac:dyDescent="0.35">
      <c r="A180">
        <v>177</v>
      </c>
      <c r="B180">
        <v>3638</v>
      </c>
      <c r="C180" t="s">
        <v>2684</v>
      </c>
      <c r="D180">
        <v>32</v>
      </c>
      <c r="E180">
        <v>47</v>
      </c>
      <c r="F180">
        <v>36.563663957157303</v>
      </c>
      <c r="G180">
        <v>0.66666683421020601</v>
      </c>
      <c r="H180">
        <v>1050</v>
      </c>
      <c r="I180">
        <v>136.56854152679401</v>
      </c>
      <c r="J180">
        <v>0.73947066049476995</v>
      </c>
      <c r="K180">
        <v>0.70745337087432103</v>
      </c>
      <c r="L180">
        <v>0.90322580645161299</v>
      </c>
      <c r="M180" t="s">
        <v>959</v>
      </c>
      <c r="N180" t="s">
        <v>18</v>
      </c>
      <c r="O180" t="s">
        <v>19</v>
      </c>
      <c r="P180" s="1">
        <v>0.89928371583182098</v>
      </c>
      <c r="Q180" t="s">
        <v>20</v>
      </c>
    </row>
    <row r="181" spans="1:17" x14ac:dyDescent="0.35">
      <c r="A181">
        <v>178</v>
      </c>
      <c r="B181">
        <v>2866</v>
      </c>
      <c r="C181" t="s">
        <v>1019</v>
      </c>
      <c r="D181">
        <v>90</v>
      </c>
      <c r="E181">
        <v>35</v>
      </c>
      <c r="F181">
        <v>46.524264916812797</v>
      </c>
      <c r="G181">
        <v>2.58241760644249</v>
      </c>
      <c r="H181">
        <v>1700</v>
      </c>
      <c r="I181">
        <v>273.13708305358898</v>
      </c>
      <c r="J181">
        <v>0.282988104424237</v>
      </c>
      <c r="K181">
        <v>0.28635017392532103</v>
      </c>
      <c r="L181">
        <v>0.63551401869158897</v>
      </c>
      <c r="M181" t="s">
        <v>959</v>
      </c>
      <c r="N181" t="s">
        <v>18</v>
      </c>
      <c r="O181" t="s">
        <v>19</v>
      </c>
      <c r="P181" s="1">
        <v>0.89919733025976001</v>
      </c>
      <c r="Q181" t="s">
        <v>20</v>
      </c>
    </row>
    <row r="182" spans="1:17" x14ac:dyDescent="0.35">
      <c r="A182">
        <v>179</v>
      </c>
      <c r="B182">
        <v>3366</v>
      </c>
      <c r="C182" t="s">
        <v>2685</v>
      </c>
      <c r="D182">
        <v>57</v>
      </c>
      <c r="E182">
        <v>32</v>
      </c>
      <c r="F182">
        <v>39.894228040143297</v>
      </c>
      <c r="G182">
        <v>1.7777775446692901</v>
      </c>
      <c r="H182">
        <v>1250</v>
      </c>
      <c r="I182">
        <v>150.71067690849301</v>
      </c>
      <c r="J182">
        <v>0.43227104280971701</v>
      </c>
      <c r="K182">
        <v>0.69156313778137901</v>
      </c>
      <c r="L182">
        <v>0.90090090090090102</v>
      </c>
      <c r="M182" t="s">
        <v>959</v>
      </c>
      <c r="N182" t="s">
        <v>18</v>
      </c>
      <c r="O182" t="s">
        <v>19</v>
      </c>
      <c r="P182" s="1">
        <v>0.89905248179053898</v>
      </c>
      <c r="Q182" t="s">
        <v>20</v>
      </c>
    </row>
    <row r="183" spans="1:17" x14ac:dyDescent="0.35">
      <c r="A183">
        <v>180</v>
      </c>
      <c r="B183">
        <v>2085</v>
      </c>
      <c r="C183" t="s">
        <v>1220</v>
      </c>
      <c r="D183">
        <v>119</v>
      </c>
      <c r="E183">
        <v>57</v>
      </c>
      <c r="F183">
        <v>62.060854190253202</v>
      </c>
      <c r="G183">
        <v>2.0769230002731902</v>
      </c>
      <c r="H183">
        <v>3025</v>
      </c>
      <c r="I183">
        <v>397.98989534378097</v>
      </c>
      <c r="J183">
        <v>0.778719809623312</v>
      </c>
      <c r="K183">
        <v>0.239988897932877</v>
      </c>
      <c r="L183">
        <v>0.62694300518134705</v>
      </c>
      <c r="M183" t="s">
        <v>959</v>
      </c>
      <c r="N183" t="s">
        <v>18</v>
      </c>
      <c r="O183" t="s">
        <v>19</v>
      </c>
      <c r="P183" s="1">
        <v>0.89901640256887905</v>
      </c>
      <c r="Q183" t="s">
        <v>20</v>
      </c>
    </row>
    <row r="184" spans="1:17" x14ac:dyDescent="0.35">
      <c r="A184">
        <v>181</v>
      </c>
      <c r="B184">
        <v>4415</v>
      </c>
      <c r="C184" t="s">
        <v>2334</v>
      </c>
      <c r="D184">
        <v>24</v>
      </c>
      <c r="E184">
        <v>47</v>
      </c>
      <c r="F184">
        <v>28.490177426064999</v>
      </c>
      <c r="G184">
        <v>0.50000005056649599</v>
      </c>
      <c r="H184">
        <v>637.5</v>
      </c>
      <c r="I184">
        <v>129.49747383594499</v>
      </c>
      <c r="J184">
        <v>0.83782282853145096</v>
      </c>
      <c r="K184">
        <v>0.47771344018594902</v>
      </c>
      <c r="L184">
        <v>0.69863013698630105</v>
      </c>
      <c r="M184" t="s">
        <v>959</v>
      </c>
      <c r="N184" t="s">
        <v>18</v>
      </c>
      <c r="O184" t="s">
        <v>19</v>
      </c>
      <c r="P184" s="1">
        <v>0.89890017532964595</v>
      </c>
      <c r="Q184" t="s">
        <v>20</v>
      </c>
    </row>
    <row r="185" spans="1:17" x14ac:dyDescent="0.35">
      <c r="A185">
        <v>182</v>
      </c>
      <c r="B185">
        <v>1445</v>
      </c>
      <c r="C185" t="s">
        <v>701</v>
      </c>
      <c r="D185">
        <v>70</v>
      </c>
      <c r="E185">
        <v>100</v>
      </c>
      <c r="F185">
        <v>83.397068372430397</v>
      </c>
      <c r="G185">
        <v>0.7</v>
      </c>
      <c r="H185">
        <v>5462.5</v>
      </c>
      <c r="I185">
        <v>324.35028612613701</v>
      </c>
      <c r="J185">
        <v>0.63057963669796502</v>
      </c>
      <c r="K185">
        <v>0.65248832200939899</v>
      </c>
      <c r="L185">
        <v>0.87225548902195604</v>
      </c>
      <c r="M185" t="s">
        <v>959</v>
      </c>
      <c r="N185" t="s">
        <v>18</v>
      </c>
      <c r="O185" t="s">
        <v>19</v>
      </c>
      <c r="P185" s="1">
        <v>0.89875127055329296</v>
      </c>
      <c r="Q185" t="s">
        <v>20</v>
      </c>
    </row>
    <row r="186" spans="1:17" x14ac:dyDescent="0.35">
      <c r="A186">
        <v>183</v>
      </c>
      <c r="B186">
        <v>1054</v>
      </c>
      <c r="C186" t="s">
        <v>2686</v>
      </c>
      <c r="D186">
        <v>83</v>
      </c>
      <c r="E186">
        <v>181</v>
      </c>
      <c r="F186">
        <v>104.184294012424</v>
      </c>
      <c r="G186">
        <v>0.45840405107491999</v>
      </c>
      <c r="H186">
        <v>8525</v>
      </c>
      <c r="I186">
        <v>477.98989534378097</v>
      </c>
      <c r="J186">
        <v>0.841811873448299</v>
      </c>
      <c r="K186">
        <v>0.46888551888851998</v>
      </c>
      <c r="L186">
        <v>0.79859484777517598</v>
      </c>
      <c r="M186" t="s">
        <v>959</v>
      </c>
      <c r="N186" t="s">
        <v>18</v>
      </c>
      <c r="O186" t="s">
        <v>19</v>
      </c>
      <c r="P186" s="1">
        <v>0.89870514322627304</v>
      </c>
      <c r="Q186" t="s">
        <v>20</v>
      </c>
    </row>
    <row r="187" spans="1:17" x14ac:dyDescent="0.35">
      <c r="A187">
        <v>184</v>
      </c>
      <c r="B187">
        <v>769</v>
      </c>
      <c r="C187" t="s">
        <v>1975</v>
      </c>
      <c r="D187">
        <v>125</v>
      </c>
      <c r="E187">
        <v>130</v>
      </c>
      <c r="F187">
        <v>125.650986286284</v>
      </c>
      <c r="G187">
        <v>0.96153846153846201</v>
      </c>
      <c r="H187">
        <v>12400</v>
      </c>
      <c r="I187">
        <v>427.98989534378097</v>
      </c>
      <c r="J187">
        <v>0.58862936943895205</v>
      </c>
      <c r="K187">
        <v>0.85067666134543296</v>
      </c>
      <c r="L187">
        <v>0.96686159844054598</v>
      </c>
      <c r="M187" t="s">
        <v>959</v>
      </c>
      <c r="N187" t="s">
        <v>18</v>
      </c>
      <c r="O187" t="s">
        <v>19</v>
      </c>
      <c r="P187" s="1">
        <v>0.89849233361721603</v>
      </c>
      <c r="Q187" t="s">
        <v>20</v>
      </c>
    </row>
    <row r="188" spans="1:17" x14ac:dyDescent="0.35">
      <c r="A188">
        <v>185</v>
      </c>
      <c r="B188">
        <v>3059</v>
      </c>
      <c r="C188" t="s">
        <v>2386</v>
      </c>
      <c r="D188">
        <v>43</v>
      </c>
      <c r="E188">
        <v>48</v>
      </c>
      <c r="F188">
        <v>43.8836508441576</v>
      </c>
      <c r="G188">
        <v>0.89583333747254501</v>
      </c>
      <c r="H188">
        <v>1512.5</v>
      </c>
      <c r="I188">
        <v>161.92387998104101</v>
      </c>
      <c r="J188">
        <v>0.66958064527422501</v>
      </c>
      <c r="K188">
        <v>0.72490892013681796</v>
      </c>
      <c r="L188">
        <v>0.92366412213740501</v>
      </c>
      <c r="M188" t="s">
        <v>959</v>
      </c>
      <c r="N188" t="s">
        <v>18</v>
      </c>
      <c r="O188" t="s">
        <v>19</v>
      </c>
      <c r="P188" s="1">
        <v>0.89847576814369301</v>
      </c>
      <c r="Q188" t="s">
        <v>20</v>
      </c>
    </row>
    <row r="189" spans="1:17" x14ac:dyDescent="0.35">
      <c r="A189">
        <v>186</v>
      </c>
      <c r="B189">
        <v>5248</v>
      </c>
      <c r="C189" t="s">
        <v>2687</v>
      </c>
      <c r="D189">
        <v>16</v>
      </c>
      <c r="E189">
        <v>35</v>
      </c>
      <c r="F189">
        <v>22.212166116452401</v>
      </c>
      <c r="G189">
        <v>0.45454546389188999</v>
      </c>
      <c r="H189">
        <v>387.5</v>
      </c>
      <c r="I189">
        <v>89.497473835945101</v>
      </c>
      <c r="J189">
        <v>0.82824276816309295</v>
      </c>
      <c r="K189">
        <v>0.60793901677169004</v>
      </c>
      <c r="L189">
        <v>0.86111111111111105</v>
      </c>
      <c r="M189" t="s">
        <v>959</v>
      </c>
      <c r="N189" t="s">
        <v>18</v>
      </c>
      <c r="O189" t="s">
        <v>19</v>
      </c>
      <c r="P189" s="1">
        <v>0.89843809985922796</v>
      </c>
      <c r="Q189" t="s">
        <v>20</v>
      </c>
    </row>
    <row r="190" spans="1:17" x14ac:dyDescent="0.35">
      <c r="A190">
        <v>187</v>
      </c>
      <c r="B190">
        <v>1659</v>
      </c>
      <c r="C190" t="s">
        <v>2031</v>
      </c>
      <c r="D190">
        <v>90</v>
      </c>
      <c r="E190">
        <v>70</v>
      </c>
      <c r="F190">
        <v>75.377924277474406</v>
      </c>
      <c r="G190">
        <v>1.28571428571429</v>
      </c>
      <c r="H190">
        <v>4462.5</v>
      </c>
      <c r="I190">
        <v>270.208150744438</v>
      </c>
      <c r="J190">
        <v>0.56885669870889499</v>
      </c>
      <c r="K190">
        <v>0.76805302267207098</v>
      </c>
      <c r="L190">
        <v>0.964864864864865</v>
      </c>
      <c r="M190" t="s">
        <v>959</v>
      </c>
      <c r="N190" t="s">
        <v>18</v>
      </c>
      <c r="O190" t="s">
        <v>19</v>
      </c>
      <c r="P190" s="1">
        <v>0.89817759595600599</v>
      </c>
      <c r="Q190" t="s">
        <v>20</v>
      </c>
    </row>
    <row r="191" spans="1:17" x14ac:dyDescent="0.35">
      <c r="A191">
        <v>188</v>
      </c>
      <c r="B191">
        <v>3535</v>
      </c>
      <c r="C191" t="s">
        <v>2688</v>
      </c>
      <c r="D191">
        <v>77</v>
      </c>
      <c r="E191">
        <v>22</v>
      </c>
      <c r="F191">
        <v>37.636139460867497</v>
      </c>
      <c r="G191">
        <v>3.4473682771613401</v>
      </c>
      <c r="H191">
        <v>1112.5</v>
      </c>
      <c r="I191">
        <v>187.78174459934201</v>
      </c>
      <c r="J191">
        <v>0.50076038395487699</v>
      </c>
      <c r="K191">
        <v>0.39646343963991898</v>
      </c>
      <c r="L191">
        <v>0.78070175438596501</v>
      </c>
      <c r="M191" t="s">
        <v>959</v>
      </c>
      <c r="N191" t="s">
        <v>18</v>
      </c>
      <c r="O191" t="s">
        <v>19</v>
      </c>
      <c r="P191" s="1">
        <v>0.89796967761306701</v>
      </c>
      <c r="Q191" t="s">
        <v>20</v>
      </c>
    </row>
    <row r="192" spans="1:17" x14ac:dyDescent="0.35">
      <c r="A192">
        <v>189</v>
      </c>
      <c r="B192">
        <v>14</v>
      </c>
      <c r="C192" t="s">
        <v>279</v>
      </c>
      <c r="D192">
        <v>530</v>
      </c>
      <c r="E192">
        <v>1371</v>
      </c>
      <c r="F192">
        <v>617.85843564704999</v>
      </c>
      <c r="G192">
        <v>0.38626177386676402</v>
      </c>
      <c r="H192">
        <v>299825</v>
      </c>
      <c r="I192">
        <v>7961.0973346233404</v>
      </c>
      <c r="J192">
        <v>0.82310422315109399</v>
      </c>
      <c r="K192">
        <v>5.9447259538453097E-2</v>
      </c>
      <c r="L192">
        <v>0.47905889871976698</v>
      </c>
      <c r="M192" t="s">
        <v>959</v>
      </c>
      <c r="N192" t="s">
        <v>18</v>
      </c>
      <c r="O192" t="s">
        <v>19</v>
      </c>
      <c r="P192" s="1">
        <v>0.89790799424198198</v>
      </c>
      <c r="Q192" t="s">
        <v>20</v>
      </c>
    </row>
    <row r="193" spans="1:17" x14ac:dyDescent="0.35">
      <c r="A193">
        <v>190</v>
      </c>
      <c r="B193">
        <v>2030</v>
      </c>
      <c r="C193" t="s">
        <v>1548</v>
      </c>
      <c r="D193">
        <v>72</v>
      </c>
      <c r="E193">
        <v>60</v>
      </c>
      <c r="F193">
        <v>63.580937037245199</v>
      </c>
      <c r="G193">
        <v>1.20930233673939</v>
      </c>
      <c r="H193">
        <v>3175</v>
      </c>
      <c r="I193">
        <v>223.13708305358901</v>
      </c>
      <c r="J193">
        <v>0.56349572391139702</v>
      </c>
      <c r="K193">
        <v>0.80132758031978601</v>
      </c>
      <c r="L193">
        <v>0.94776119402985104</v>
      </c>
      <c r="M193" t="s">
        <v>959</v>
      </c>
      <c r="N193" t="s">
        <v>18</v>
      </c>
      <c r="O193" t="s">
        <v>19</v>
      </c>
      <c r="P193" s="1">
        <v>0.89784950734941904</v>
      </c>
      <c r="Q193" t="s">
        <v>20</v>
      </c>
    </row>
    <row r="194" spans="1:17" x14ac:dyDescent="0.35">
      <c r="A194">
        <v>191</v>
      </c>
      <c r="B194">
        <v>1258</v>
      </c>
      <c r="C194" t="s">
        <v>2054</v>
      </c>
      <c r="D194">
        <v>106</v>
      </c>
      <c r="E194">
        <v>95</v>
      </c>
      <c r="F194">
        <v>92.102977513205403</v>
      </c>
      <c r="G194">
        <v>1.1111111444123301</v>
      </c>
      <c r="H194">
        <v>6662.5</v>
      </c>
      <c r="I194">
        <v>488.19804608821897</v>
      </c>
      <c r="J194">
        <v>0.66483861045535797</v>
      </c>
      <c r="K194">
        <v>0.351281284571827</v>
      </c>
      <c r="L194">
        <v>0.74027777777777803</v>
      </c>
      <c r="M194" t="s">
        <v>959</v>
      </c>
      <c r="N194" t="s">
        <v>18</v>
      </c>
      <c r="O194" t="s">
        <v>19</v>
      </c>
      <c r="P194" s="1">
        <v>0.89783813612036401</v>
      </c>
      <c r="Q194" t="s">
        <v>20</v>
      </c>
    </row>
    <row r="195" spans="1:17" x14ac:dyDescent="0.35">
      <c r="A195">
        <v>192</v>
      </c>
      <c r="B195">
        <v>1690</v>
      </c>
      <c r="C195" t="s">
        <v>1809</v>
      </c>
      <c r="D195">
        <v>71</v>
      </c>
      <c r="E195">
        <v>94</v>
      </c>
      <c r="F195">
        <v>74.421717392156197</v>
      </c>
      <c r="G195">
        <v>0.76173284115824402</v>
      </c>
      <c r="H195">
        <v>4350</v>
      </c>
      <c r="I195">
        <v>319.70562458038302</v>
      </c>
      <c r="J195">
        <v>0.73430356940015995</v>
      </c>
      <c r="K195">
        <v>0.53480882767923899</v>
      </c>
      <c r="L195">
        <v>0.77678571428571397</v>
      </c>
      <c r="M195" t="s">
        <v>959</v>
      </c>
      <c r="N195" t="s">
        <v>18</v>
      </c>
      <c r="O195" t="s">
        <v>19</v>
      </c>
      <c r="P195" s="1">
        <v>0.897814224234734</v>
      </c>
      <c r="Q195" t="s">
        <v>20</v>
      </c>
    </row>
    <row r="196" spans="1:17" x14ac:dyDescent="0.35">
      <c r="A196">
        <v>193</v>
      </c>
      <c r="B196">
        <v>280</v>
      </c>
      <c r="C196" t="s">
        <v>410</v>
      </c>
      <c r="D196">
        <v>255</v>
      </c>
      <c r="E196">
        <v>328</v>
      </c>
      <c r="F196">
        <v>195.88837836751799</v>
      </c>
      <c r="G196">
        <v>0.77972575558116097</v>
      </c>
      <c r="H196">
        <v>30137.5</v>
      </c>
      <c r="I196">
        <v>1863.8834613561601</v>
      </c>
      <c r="J196">
        <v>0.62631470460238203</v>
      </c>
      <c r="K196">
        <v>0.109013322913289</v>
      </c>
      <c r="L196">
        <v>0.47723673792557397</v>
      </c>
      <c r="M196" t="s">
        <v>959</v>
      </c>
      <c r="N196" t="s">
        <v>18</v>
      </c>
      <c r="O196" t="s">
        <v>19</v>
      </c>
      <c r="P196" s="1">
        <v>0.89756048931799604</v>
      </c>
      <c r="Q196" t="s">
        <v>20</v>
      </c>
    </row>
    <row r="197" spans="1:17" x14ac:dyDescent="0.35">
      <c r="A197">
        <v>194</v>
      </c>
      <c r="B197">
        <v>167</v>
      </c>
      <c r="C197" t="s">
        <v>637</v>
      </c>
      <c r="D197">
        <v>333</v>
      </c>
      <c r="E197">
        <v>382</v>
      </c>
      <c r="F197">
        <v>232.34749126420701</v>
      </c>
      <c r="G197">
        <v>0.87166464732259996</v>
      </c>
      <c r="H197">
        <v>42400</v>
      </c>
      <c r="I197">
        <v>2167.9393720626799</v>
      </c>
      <c r="J197">
        <v>0.87195477294361901</v>
      </c>
      <c r="K197">
        <v>0.11336564289330101</v>
      </c>
      <c r="L197">
        <v>0.53978357733927396</v>
      </c>
      <c r="M197" t="s">
        <v>959</v>
      </c>
      <c r="N197" t="s">
        <v>18</v>
      </c>
      <c r="O197" t="s">
        <v>19</v>
      </c>
      <c r="P197" s="1">
        <v>0.897480977146214</v>
      </c>
      <c r="Q197" t="s">
        <v>20</v>
      </c>
    </row>
    <row r="198" spans="1:17" x14ac:dyDescent="0.35">
      <c r="A198">
        <v>195</v>
      </c>
      <c r="B198">
        <v>1210</v>
      </c>
      <c r="C198" t="s">
        <v>563</v>
      </c>
      <c r="D198">
        <v>76</v>
      </c>
      <c r="E198">
        <v>164</v>
      </c>
      <c r="F198">
        <v>94.491228732911097</v>
      </c>
      <c r="G198">
        <v>0.46601938355379402</v>
      </c>
      <c r="H198">
        <v>7012.5</v>
      </c>
      <c r="I198">
        <v>429.20309841632798</v>
      </c>
      <c r="J198">
        <v>0.84454595097804097</v>
      </c>
      <c r="K198">
        <v>0.47836240573612299</v>
      </c>
      <c r="L198">
        <v>0.80487804878048796</v>
      </c>
      <c r="M198" t="s">
        <v>959</v>
      </c>
      <c r="N198" t="s">
        <v>18</v>
      </c>
      <c r="O198" t="s">
        <v>19</v>
      </c>
      <c r="P198" s="1">
        <v>0.89744857212284301</v>
      </c>
      <c r="Q198" t="s">
        <v>20</v>
      </c>
    </row>
    <row r="199" spans="1:17" x14ac:dyDescent="0.35">
      <c r="A199">
        <v>196</v>
      </c>
      <c r="B199">
        <v>2817</v>
      </c>
      <c r="C199" t="s">
        <v>2689</v>
      </c>
      <c r="D199">
        <v>44</v>
      </c>
      <c r="E199">
        <v>54</v>
      </c>
      <c r="F199">
        <v>47.203487194131498</v>
      </c>
      <c r="G199">
        <v>0.82352931784758199</v>
      </c>
      <c r="H199">
        <v>1750</v>
      </c>
      <c r="I199">
        <v>170.71067690849301</v>
      </c>
      <c r="J199">
        <v>0.67607245781123504</v>
      </c>
      <c r="K199">
        <v>0.75461692893260901</v>
      </c>
      <c r="L199">
        <v>0.92105263157894701</v>
      </c>
      <c r="M199" t="s">
        <v>959</v>
      </c>
      <c r="N199" t="s">
        <v>18</v>
      </c>
      <c r="O199" t="s">
        <v>19</v>
      </c>
      <c r="P199" s="1">
        <v>0.89737642773869697</v>
      </c>
      <c r="Q199" t="s">
        <v>20</v>
      </c>
    </row>
    <row r="200" spans="1:17" x14ac:dyDescent="0.35">
      <c r="A200">
        <v>197</v>
      </c>
      <c r="B200">
        <v>563</v>
      </c>
      <c r="C200" t="s">
        <v>365</v>
      </c>
      <c r="D200">
        <v>173</v>
      </c>
      <c r="E200">
        <v>184</v>
      </c>
      <c r="F200">
        <v>148.57587491529699</v>
      </c>
      <c r="G200">
        <v>0.94230752870809797</v>
      </c>
      <c r="H200">
        <v>17337.5</v>
      </c>
      <c r="I200">
        <v>922.04580605030105</v>
      </c>
      <c r="J200">
        <v>0.67248060289442801</v>
      </c>
      <c r="K200">
        <v>0.25626620912252401</v>
      </c>
      <c r="L200">
        <v>0.64782811770200799</v>
      </c>
      <c r="M200" t="s">
        <v>959</v>
      </c>
      <c r="N200" t="s">
        <v>18</v>
      </c>
      <c r="O200" t="s">
        <v>19</v>
      </c>
      <c r="P200" s="1">
        <v>0.89735418360091401</v>
      </c>
      <c r="Q200" t="s">
        <v>20</v>
      </c>
    </row>
    <row r="201" spans="1:17" x14ac:dyDescent="0.35">
      <c r="A201">
        <v>198</v>
      </c>
      <c r="B201">
        <v>1138</v>
      </c>
      <c r="C201" t="s">
        <v>836</v>
      </c>
      <c r="D201">
        <v>112</v>
      </c>
      <c r="E201">
        <v>113</v>
      </c>
      <c r="F201">
        <v>98.045696298973198</v>
      </c>
      <c r="G201">
        <v>0.99714280299883395</v>
      </c>
      <c r="H201">
        <v>7550</v>
      </c>
      <c r="I201">
        <v>470.416301488876</v>
      </c>
      <c r="J201">
        <v>0.64149010450689403</v>
      </c>
      <c r="K201">
        <v>0.42873811036787302</v>
      </c>
      <c r="L201">
        <v>0.73212121212121195</v>
      </c>
      <c r="M201" t="s">
        <v>959</v>
      </c>
      <c r="N201" t="s">
        <v>18</v>
      </c>
      <c r="O201" t="s">
        <v>19</v>
      </c>
      <c r="P201" s="1">
        <v>0.89719852563842795</v>
      </c>
      <c r="Q201" t="s">
        <v>20</v>
      </c>
    </row>
    <row r="202" spans="1:17" x14ac:dyDescent="0.35">
      <c r="A202">
        <v>199</v>
      </c>
      <c r="B202">
        <v>2559</v>
      </c>
      <c r="C202" t="s">
        <v>2580</v>
      </c>
      <c r="D202">
        <v>90</v>
      </c>
      <c r="E202">
        <v>35</v>
      </c>
      <c r="F202">
        <v>52.015709478601003</v>
      </c>
      <c r="G202">
        <v>2.5909090036756899</v>
      </c>
      <c r="H202">
        <v>2125</v>
      </c>
      <c r="I202">
        <v>218.99494767189</v>
      </c>
      <c r="J202">
        <v>0.64127322945118903</v>
      </c>
      <c r="K202">
        <v>0.55680177016561805</v>
      </c>
      <c r="L202">
        <v>0.88082901554404103</v>
      </c>
      <c r="M202" t="s">
        <v>959</v>
      </c>
      <c r="N202" t="s">
        <v>18</v>
      </c>
      <c r="O202" t="s">
        <v>19</v>
      </c>
      <c r="P202" s="1">
        <v>0.89702272684027196</v>
      </c>
      <c r="Q202" t="s">
        <v>20</v>
      </c>
    </row>
    <row r="203" spans="1:17" x14ac:dyDescent="0.35">
      <c r="A203">
        <v>200</v>
      </c>
      <c r="B203">
        <v>3576</v>
      </c>
      <c r="C203" t="s">
        <v>2690</v>
      </c>
      <c r="D203">
        <v>34</v>
      </c>
      <c r="E203">
        <v>51</v>
      </c>
      <c r="F203">
        <v>37.424103185095603</v>
      </c>
      <c r="G203">
        <v>0.65217391102790101</v>
      </c>
      <c r="H203">
        <v>1100</v>
      </c>
      <c r="I203">
        <v>140.71067690849301</v>
      </c>
      <c r="J203">
        <v>0.79381777711297496</v>
      </c>
      <c r="K203">
        <v>0.69814952137997299</v>
      </c>
      <c r="L203">
        <v>0.88</v>
      </c>
      <c r="M203" t="s">
        <v>959</v>
      </c>
      <c r="N203" t="s">
        <v>18</v>
      </c>
      <c r="O203" t="s">
        <v>19</v>
      </c>
      <c r="P203" s="1">
        <v>0.89683961864425099</v>
      </c>
      <c r="Q203" t="s">
        <v>20</v>
      </c>
    </row>
    <row r="204" spans="1:17" x14ac:dyDescent="0.35">
      <c r="A204">
        <v>201</v>
      </c>
      <c r="B204">
        <v>3230</v>
      </c>
      <c r="C204" t="s">
        <v>2691</v>
      </c>
      <c r="D204">
        <v>33</v>
      </c>
      <c r="E204">
        <v>71</v>
      </c>
      <c r="F204">
        <v>41.650796867547001</v>
      </c>
      <c r="G204">
        <v>0.46913579956885698</v>
      </c>
      <c r="H204">
        <v>1362.5</v>
      </c>
      <c r="I204">
        <v>186.06601536273999</v>
      </c>
      <c r="J204">
        <v>0.84591605111544699</v>
      </c>
      <c r="K204">
        <v>0.49455233932881398</v>
      </c>
      <c r="L204">
        <v>0.77857142857142903</v>
      </c>
      <c r="M204" t="s">
        <v>959</v>
      </c>
      <c r="N204" t="s">
        <v>18</v>
      </c>
      <c r="O204" t="s">
        <v>19</v>
      </c>
      <c r="P204" s="1">
        <v>0.89678299999931399</v>
      </c>
      <c r="Q204" t="s">
        <v>20</v>
      </c>
    </row>
    <row r="205" spans="1:17" x14ac:dyDescent="0.35">
      <c r="A205">
        <v>202</v>
      </c>
      <c r="B205">
        <v>1878</v>
      </c>
      <c r="C205" t="s">
        <v>1971</v>
      </c>
      <c r="D205">
        <v>105</v>
      </c>
      <c r="E205">
        <v>70</v>
      </c>
      <c r="F205">
        <v>68.4043516664088</v>
      </c>
      <c r="G205">
        <v>1.5</v>
      </c>
      <c r="H205">
        <v>3675</v>
      </c>
      <c r="I205">
        <v>341.42135381698603</v>
      </c>
      <c r="J205">
        <v>0.77017296214783004</v>
      </c>
      <c r="K205">
        <v>0.39617388768961997</v>
      </c>
      <c r="L205">
        <v>0.69014084507042295</v>
      </c>
      <c r="M205" t="s">
        <v>959</v>
      </c>
      <c r="N205" t="s">
        <v>18</v>
      </c>
      <c r="O205" t="s">
        <v>19</v>
      </c>
      <c r="P205" s="1">
        <v>0.896623203413071</v>
      </c>
      <c r="Q205" t="s">
        <v>20</v>
      </c>
    </row>
    <row r="206" spans="1:17" x14ac:dyDescent="0.35">
      <c r="A206">
        <v>203</v>
      </c>
      <c r="B206">
        <v>2873</v>
      </c>
      <c r="C206" t="s">
        <v>1771</v>
      </c>
      <c r="D206">
        <v>111</v>
      </c>
      <c r="E206">
        <v>30</v>
      </c>
      <c r="F206">
        <v>46.524264916812797</v>
      </c>
      <c r="G206">
        <v>3.7058823670384</v>
      </c>
      <c r="H206">
        <v>1700</v>
      </c>
      <c r="I206">
        <v>301.42135381698603</v>
      </c>
      <c r="J206">
        <v>0.63330998023846097</v>
      </c>
      <c r="K206">
        <v>0.23513146684566899</v>
      </c>
      <c r="L206">
        <v>0.58620689655172398</v>
      </c>
      <c r="M206" t="s">
        <v>959</v>
      </c>
      <c r="N206" t="s">
        <v>18</v>
      </c>
      <c r="O206" t="s">
        <v>19</v>
      </c>
      <c r="P206" s="1">
        <v>0.89650454461294404</v>
      </c>
      <c r="Q206" t="s">
        <v>20</v>
      </c>
    </row>
    <row r="207" spans="1:17" x14ac:dyDescent="0.35">
      <c r="A207">
        <v>204</v>
      </c>
      <c r="B207">
        <v>696</v>
      </c>
      <c r="C207" t="s">
        <v>1024</v>
      </c>
      <c r="D207">
        <v>123</v>
      </c>
      <c r="E207">
        <v>157</v>
      </c>
      <c r="F207">
        <v>133.213273192825</v>
      </c>
      <c r="G207">
        <v>0.78239607508572895</v>
      </c>
      <c r="H207">
        <v>13937.5</v>
      </c>
      <c r="I207">
        <v>481.62950456142403</v>
      </c>
      <c r="J207">
        <v>0.72595823527789805</v>
      </c>
      <c r="K207">
        <v>0.75503759496830503</v>
      </c>
      <c r="L207">
        <v>0.94172297297297303</v>
      </c>
      <c r="M207" t="s">
        <v>959</v>
      </c>
      <c r="N207" t="s">
        <v>18</v>
      </c>
      <c r="O207" t="s">
        <v>19</v>
      </c>
      <c r="P207" s="1">
        <v>0.89628116049557105</v>
      </c>
      <c r="Q207" t="s">
        <v>20</v>
      </c>
    </row>
    <row r="208" spans="1:17" x14ac:dyDescent="0.35">
      <c r="A208">
        <v>205</v>
      </c>
      <c r="B208">
        <v>1575</v>
      </c>
      <c r="C208" t="s">
        <v>2439</v>
      </c>
      <c r="D208">
        <v>87</v>
      </c>
      <c r="E208">
        <v>69</v>
      </c>
      <c r="F208">
        <v>77.7681672504375</v>
      </c>
      <c r="G208">
        <v>1.25806456050948</v>
      </c>
      <c r="H208">
        <v>4750</v>
      </c>
      <c r="I208">
        <v>271.42135381698603</v>
      </c>
      <c r="J208">
        <v>0.57359833775773195</v>
      </c>
      <c r="K208">
        <v>0.810243300773969</v>
      </c>
      <c r="L208">
        <v>0.95477386934673403</v>
      </c>
      <c r="M208" t="s">
        <v>959</v>
      </c>
      <c r="N208" t="s">
        <v>18</v>
      </c>
      <c r="O208" t="s">
        <v>19</v>
      </c>
      <c r="P208" s="1">
        <v>0.896254046646634</v>
      </c>
      <c r="Q208" t="s">
        <v>20</v>
      </c>
    </row>
    <row r="209" spans="1:17" x14ac:dyDescent="0.35">
      <c r="A209">
        <v>206</v>
      </c>
      <c r="B209">
        <v>3267</v>
      </c>
      <c r="C209" t="s">
        <v>2533</v>
      </c>
      <c r="D209">
        <v>42</v>
      </c>
      <c r="E209">
        <v>49</v>
      </c>
      <c r="F209">
        <v>41.266910365125199</v>
      </c>
      <c r="G209">
        <v>0.85714288466733202</v>
      </c>
      <c r="H209">
        <v>1337.5</v>
      </c>
      <c r="I209">
        <v>157.78174459934201</v>
      </c>
      <c r="J209">
        <v>0.757798542433607</v>
      </c>
      <c r="K209">
        <v>0.67513426025949896</v>
      </c>
      <c r="L209">
        <v>0.91452991452991494</v>
      </c>
      <c r="M209" t="s">
        <v>959</v>
      </c>
      <c r="N209" t="s">
        <v>18</v>
      </c>
      <c r="O209" t="s">
        <v>19</v>
      </c>
      <c r="P209" s="1">
        <v>0.89620251518060301</v>
      </c>
      <c r="Q209" t="s">
        <v>20</v>
      </c>
    </row>
    <row r="210" spans="1:17" x14ac:dyDescent="0.35">
      <c r="A210">
        <v>207</v>
      </c>
      <c r="B210">
        <v>4043</v>
      </c>
      <c r="C210" t="s">
        <v>2692</v>
      </c>
      <c r="D210">
        <v>65</v>
      </c>
      <c r="E210">
        <v>22</v>
      </c>
      <c r="F210">
        <v>32.1637549129034</v>
      </c>
      <c r="G210">
        <v>2.8999996801279502</v>
      </c>
      <c r="H210">
        <v>812.5</v>
      </c>
      <c r="I210">
        <v>151.92387998104101</v>
      </c>
      <c r="J210">
        <v>0.47209260506411499</v>
      </c>
      <c r="K210">
        <v>0.44236539608458703</v>
      </c>
      <c r="L210">
        <v>0.85526315789473695</v>
      </c>
      <c r="M210" t="s">
        <v>959</v>
      </c>
      <c r="N210" t="s">
        <v>18</v>
      </c>
      <c r="O210" t="s">
        <v>19</v>
      </c>
      <c r="P210" s="1">
        <v>0.89615092089547699</v>
      </c>
      <c r="Q210" t="s">
        <v>20</v>
      </c>
    </row>
    <row r="211" spans="1:17" x14ac:dyDescent="0.35">
      <c r="A211">
        <v>208</v>
      </c>
      <c r="B211">
        <v>1230</v>
      </c>
      <c r="C211" t="s">
        <v>1366</v>
      </c>
      <c r="D211">
        <v>126</v>
      </c>
      <c r="E211">
        <v>110</v>
      </c>
      <c r="F211">
        <v>93.560257962738902</v>
      </c>
      <c r="G211">
        <v>1.13734929417678</v>
      </c>
      <c r="H211">
        <v>6875</v>
      </c>
      <c r="I211">
        <v>472.13203072547901</v>
      </c>
      <c r="J211">
        <v>0.68355007713479099</v>
      </c>
      <c r="K211">
        <v>0.38757489336579398</v>
      </c>
      <c r="L211">
        <v>0.65088757396449703</v>
      </c>
      <c r="M211" t="s">
        <v>959</v>
      </c>
      <c r="N211" t="s">
        <v>18</v>
      </c>
      <c r="O211" t="s">
        <v>19</v>
      </c>
      <c r="P211" s="1">
        <v>0.89597935942227902</v>
      </c>
      <c r="Q211" t="s">
        <v>20</v>
      </c>
    </row>
    <row r="212" spans="1:17" x14ac:dyDescent="0.35">
      <c r="A212">
        <v>209</v>
      </c>
      <c r="B212">
        <v>4534</v>
      </c>
      <c r="C212" t="s">
        <v>2693</v>
      </c>
      <c r="D212">
        <v>25</v>
      </c>
      <c r="E212">
        <v>40</v>
      </c>
      <c r="F212">
        <v>27.639531957706801</v>
      </c>
      <c r="G212">
        <v>0.625</v>
      </c>
      <c r="H212">
        <v>600</v>
      </c>
      <c r="I212">
        <v>112.426406145096</v>
      </c>
      <c r="J212">
        <v>0.80125573760086799</v>
      </c>
      <c r="K212">
        <v>0.59651924319812499</v>
      </c>
      <c r="L212">
        <v>0.88888888888888895</v>
      </c>
      <c r="M212" t="s">
        <v>959</v>
      </c>
      <c r="N212" t="s">
        <v>18</v>
      </c>
      <c r="O212" t="s">
        <v>19</v>
      </c>
      <c r="P212" s="1">
        <v>0.89585859610039298</v>
      </c>
      <c r="Q212" t="s">
        <v>20</v>
      </c>
    </row>
    <row r="213" spans="1:17" x14ac:dyDescent="0.35">
      <c r="A213">
        <v>210</v>
      </c>
      <c r="B213">
        <v>4623</v>
      </c>
      <c r="C213" t="s">
        <v>2694</v>
      </c>
      <c r="D213">
        <v>36</v>
      </c>
      <c r="E213">
        <v>24</v>
      </c>
      <c r="F213">
        <v>26.7618617422916</v>
      </c>
      <c r="G213">
        <v>1.5294116457258999</v>
      </c>
      <c r="H213">
        <v>562.5</v>
      </c>
      <c r="I213">
        <v>99.497473835945101</v>
      </c>
      <c r="J213">
        <v>0.46275374846177197</v>
      </c>
      <c r="K213">
        <v>0.71401655583335399</v>
      </c>
      <c r="L213">
        <v>0.9</v>
      </c>
      <c r="M213" t="s">
        <v>959</v>
      </c>
      <c r="N213" t="s">
        <v>18</v>
      </c>
      <c r="O213" t="s">
        <v>19</v>
      </c>
      <c r="P213" s="1">
        <v>0.895849768365231</v>
      </c>
      <c r="Q213" t="s">
        <v>20</v>
      </c>
    </row>
    <row r="214" spans="1:17" x14ac:dyDescent="0.35">
      <c r="A214">
        <v>211</v>
      </c>
      <c r="B214">
        <v>1302</v>
      </c>
      <c r="C214" t="s">
        <v>1397</v>
      </c>
      <c r="D214">
        <v>80</v>
      </c>
      <c r="E214">
        <v>105</v>
      </c>
      <c r="F214">
        <v>90.005480962980599</v>
      </c>
      <c r="G214">
        <v>0.76190476190476197</v>
      </c>
      <c r="H214">
        <v>6362.5</v>
      </c>
      <c r="I214">
        <v>330.208150744438</v>
      </c>
      <c r="J214">
        <v>0.685181258527227</v>
      </c>
      <c r="K214">
        <v>0.73326690018407403</v>
      </c>
      <c r="L214">
        <v>0.93911439114391104</v>
      </c>
      <c r="M214" t="s">
        <v>959</v>
      </c>
      <c r="N214" t="s">
        <v>18</v>
      </c>
      <c r="O214" t="s">
        <v>19</v>
      </c>
      <c r="P214" s="1">
        <v>0.89578359371424299</v>
      </c>
      <c r="Q214" t="s">
        <v>20</v>
      </c>
    </row>
    <row r="215" spans="1:17" x14ac:dyDescent="0.35">
      <c r="A215">
        <v>212</v>
      </c>
      <c r="B215">
        <v>3686</v>
      </c>
      <c r="C215" t="s">
        <v>2521</v>
      </c>
      <c r="D215">
        <v>32</v>
      </c>
      <c r="E215">
        <v>49</v>
      </c>
      <c r="F215">
        <v>35.904805236128901</v>
      </c>
      <c r="G215">
        <v>0.64285711533266798</v>
      </c>
      <c r="H215">
        <v>1012.5</v>
      </c>
      <c r="I215">
        <v>133.63960921764399</v>
      </c>
      <c r="J215">
        <v>0.777536390859634</v>
      </c>
      <c r="K215">
        <v>0.71241737339120204</v>
      </c>
      <c r="L215">
        <v>0.9</v>
      </c>
      <c r="M215" t="s">
        <v>959</v>
      </c>
      <c r="N215" t="s">
        <v>18</v>
      </c>
      <c r="O215" t="s">
        <v>19</v>
      </c>
      <c r="P215" s="1">
        <v>0.89576527426265296</v>
      </c>
      <c r="Q215" t="s">
        <v>20</v>
      </c>
    </row>
    <row r="216" spans="1:17" x14ac:dyDescent="0.35">
      <c r="A216">
        <v>213</v>
      </c>
      <c r="B216">
        <v>3477</v>
      </c>
      <c r="C216" t="s">
        <v>2695</v>
      </c>
      <c r="D216">
        <v>53</v>
      </c>
      <c r="E216">
        <v>32</v>
      </c>
      <c r="F216">
        <v>38.265199286629098</v>
      </c>
      <c r="G216">
        <v>1.6666666167148501</v>
      </c>
      <c r="H216">
        <v>1150</v>
      </c>
      <c r="I216">
        <v>148.99494767189</v>
      </c>
      <c r="J216">
        <v>0.63767043246965704</v>
      </c>
      <c r="K216">
        <v>0.65097546482162305</v>
      </c>
      <c r="L216">
        <v>0.90196078431372595</v>
      </c>
      <c r="M216" t="s">
        <v>959</v>
      </c>
      <c r="N216" t="s">
        <v>18</v>
      </c>
      <c r="O216" t="s">
        <v>19</v>
      </c>
      <c r="P216" s="1">
        <v>0.89551413089697496</v>
      </c>
      <c r="Q216" t="s">
        <v>20</v>
      </c>
    </row>
    <row r="217" spans="1:17" x14ac:dyDescent="0.35">
      <c r="A217">
        <v>214</v>
      </c>
      <c r="B217">
        <v>65</v>
      </c>
      <c r="C217" t="s">
        <v>2606</v>
      </c>
      <c r="D217">
        <v>492</v>
      </c>
      <c r="E217">
        <v>485</v>
      </c>
      <c r="F217">
        <v>363.08131232964502</v>
      </c>
      <c r="G217">
        <v>1.0151180963022299</v>
      </c>
      <c r="H217">
        <v>103537.5</v>
      </c>
      <c r="I217">
        <v>3239.2745012044902</v>
      </c>
      <c r="J217">
        <v>0.73461652808417399</v>
      </c>
      <c r="K217">
        <v>0.123997244327805</v>
      </c>
      <c r="L217">
        <v>0.503403427737936</v>
      </c>
      <c r="M217" t="s">
        <v>959</v>
      </c>
      <c r="N217" t="s">
        <v>18</v>
      </c>
      <c r="O217" t="s">
        <v>19</v>
      </c>
      <c r="P217" s="1">
        <v>0.89550665719342404</v>
      </c>
      <c r="Q217" t="s">
        <v>20</v>
      </c>
    </row>
    <row r="218" spans="1:17" x14ac:dyDescent="0.35">
      <c r="A218">
        <v>215</v>
      </c>
      <c r="B218">
        <v>334</v>
      </c>
      <c r="C218" t="s">
        <v>236</v>
      </c>
      <c r="D218">
        <v>299</v>
      </c>
      <c r="E218">
        <v>141</v>
      </c>
      <c r="F218">
        <v>185.58321498747199</v>
      </c>
      <c r="G218">
        <v>2.1251359158024701</v>
      </c>
      <c r="H218">
        <v>27050</v>
      </c>
      <c r="I218">
        <v>773.55338454246498</v>
      </c>
      <c r="J218">
        <v>0.578511979509861</v>
      </c>
      <c r="K218">
        <v>0.56806306429123599</v>
      </c>
      <c r="L218">
        <v>0.92124308216262196</v>
      </c>
      <c r="M218" t="s">
        <v>959</v>
      </c>
      <c r="N218" t="s">
        <v>18</v>
      </c>
      <c r="O218" t="s">
        <v>19</v>
      </c>
      <c r="P218" s="1">
        <v>0.89545455739566304</v>
      </c>
      <c r="Q218" t="s">
        <v>20</v>
      </c>
    </row>
    <row r="219" spans="1:17" x14ac:dyDescent="0.35">
      <c r="A219">
        <v>216</v>
      </c>
      <c r="B219">
        <v>1856</v>
      </c>
      <c r="C219" t="s">
        <v>805</v>
      </c>
      <c r="D219">
        <v>155</v>
      </c>
      <c r="E219">
        <v>78</v>
      </c>
      <c r="F219">
        <v>68.868115293933201</v>
      </c>
      <c r="G219">
        <v>1.9770406809225101</v>
      </c>
      <c r="H219">
        <v>3725</v>
      </c>
      <c r="I219">
        <v>582.84270763397205</v>
      </c>
      <c r="J219">
        <v>0.83560951568586594</v>
      </c>
      <c r="K219">
        <v>0.13779498344671401</v>
      </c>
      <c r="L219">
        <v>0.38501291989664099</v>
      </c>
      <c r="M219" t="s">
        <v>959</v>
      </c>
      <c r="N219" t="s">
        <v>18</v>
      </c>
      <c r="O219" t="s">
        <v>19</v>
      </c>
      <c r="P219" s="1">
        <v>0.89514036837768896</v>
      </c>
      <c r="Q219" t="s">
        <v>20</v>
      </c>
    </row>
    <row r="220" spans="1:17" x14ac:dyDescent="0.35">
      <c r="A220">
        <v>217</v>
      </c>
      <c r="B220">
        <v>25</v>
      </c>
      <c r="C220" t="s">
        <v>695</v>
      </c>
      <c r="D220">
        <v>662</v>
      </c>
      <c r="E220">
        <v>675</v>
      </c>
      <c r="F220">
        <v>491.57395180829599</v>
      </c>
      <c r="G220">
        <v>0.98031387268439596</v>
      </c>
      <c r="H220">
        <v>189787.5</v>
      </c>
      <c r="I220">
        <v>4801.9447594881103</v>
      </c>
      <c r="J220">
        <v>0.63677618369726796</v>
      </c>
      <c r="K220">
        <v>0.103429196208843</v>
      </c>
      <c r="L220">
        <v>0.57613933897469005</v>
      </c>
      <c r="M220" t="s">
        <v>959</v>
      </c>
      <c r="N220" t="s">
        <v>18</v>
      </c>
      <c r="O220" t="s">
        <v>19</v>
      </c>
      <c r="P220" s="1">
        <v>0.89499179962624298</v>
      </c>
      <c r="Q220" t="s">
        <v>20</v>
      </c>
    </row>
    <row r="221" spans="1:17" x14ac:dyDescent="0.35">
      <c r="A221">
        <v>218</v>
      </c>
      <c r="B221">
        <v>4091</v>
      </c>
      <c r="C221" t="s">
        <v>2696</v>
      </c>
      <c r="D221">
        <v>28</v>
      </c>
      <c r="E221">
        <v>39</v>
      </c>
      <c r="F221">
        <v>31.6650618423356</v>
      </c>
      <c r="G221">
        <v>0.727272671541356</v>
      </c>
      <c r="H221">
        <v>787.5</v>
      </c>
      <c r="I221">
        <v>113.63960921764399</v>
      </c>
      <c r="J221">
        <v>0.69157118215587399</v>
      </c>
      <c r="K221">
        <v>0.766303771940261</v>
      </c>
      <c r="L221">
        <v>0.92647058823529405</v>
      </c>
      <c r="M221" t="s">
        <v>959</v>
      </c>
      <c r="N221" t="s">
        <v>18</v>
      </c>
      <c r="O221" t="s">
        <v>19</v>
      </c>
      <c r="P221" s="1">
        <v>0.89487096966220303</v>
      </c>
      <c r="Q221" t="s">
        <v>20</v>
      </c>
    </row>
    <row r="222" spans="1:17" x14ac:dyDescent="0.35">
      <c r="A222">
        <v>219</v>
      </c>
      <c r="B222">
        <v>914</v>
      </c>
      <c r="C222" t="s">
        <v>454</v>
      </c>
      <c r="D222">
        <v>139</v>
      </c>
      <c r="E222">
        <v>165</v>
      </c>
      <c r="F222">
        <v>113.400702827739</v>
      </c>
      <c r="G222">
        <v>0.842838935677929</v>
      </c>
      <c r="H222">
        <v>10100</v>
      </c>
      <c r="I222">
        <v>663.55338454246498</v>
      </c>
      <c r="J222">
        <v>0.74732877727993297</v>
      </c>
      <c r="K222">
        <v>0.28825675970679698</v>
      </c>
      <c r="L222">
        <v>0.61773700305810397</v>
      </c>
      <c r="M222" t="s">
        <v>959</v>
      </c>
      <c r="N222" t="s">
        <v>18</v>
      </c>
      <c r="O222" t="s">
        <v>19</v>
      </c>
      <c r="P222" s="1">
        <v>0.89486508569865497</v>
      </c>
      <c r="Q222" t="s">
        <v>20</v>
      </c>
    </row>
    <row r="223" spans="1:17" x14ac:dyDescent="0.35">
      <c r="A223">
        <v>220</v>
      </c>
      <c r="B223">
        <v>2214</v>
      </c>
      <c r="C223" t="s">
        <v>2697</v>
      </c>
      <c r="D223">
        <v>47</v>
      </c>
      <c r="E223">
        <v>78</v>
      </c>
      <c r="F223">
        <v>58.903121813731701</v>
      </c>
      <c r="G223">
        <v>0.600000036556814</v>
      </c>
      <c r="H223">
        <v>2725</v>
      </c>
      <c r="I223">
        <v>223.13708305358901</v>
      </c>
      <c r="J223">
        <v>0.81104126232434504</v>
      </c>
      <c r="K223">
        <v>0.68775359255792601</v>
      </c>
      <c r="L223">
        <v>0.91983122362869196</v>
      </c>
      <c r="M223" t="s">
        <v>959</v>
      </c>
      <c r="N223" t="s">
        <v>18</v>
      </c>
      <c r="O223" t="s">
        <v>19</v>
      </c>
      <c r="P223" s="1">
        <v>0.89481903653287398</v>
      </c>
      <c r="Q223" t="s">
        <v>20</v>
      </c>
    </row>
    <row r="224" spans="1:17" x14ac:dyDescent="0.35">
      <c r="A224">
        <v>221</v>
      </c>
      <c r="B224">
        <v>3861</v>
      </c>
      <c r="C224" t="s">
        <v>2698</v>
      </c>
      <c r="D224">
        <v>25</v>
      </c>
      <c r="E224">
        <v>46</v>
      </c>
      <c r="F224">
        <v>33.851375012865397</v>
      </c>
      <c r="G224">
        <v>0.53846147461779403</v>
      </c>
      <c r="H224">
        <v>900</v>
      </c>
      <c r="I224">
        <v>120.710676908493</v>
      </c>
      <c r="J224">
        <v>0.80155488212856196</v>
      </c>
      <c r="K224">
        <v>0.77617741717464706</v>
      </c>
      <c r="L224">
        <v>0.97297297297297303</v>
      </c>
      <c r="M224" t="s">
        <v>959</v>
      </c>
      <c r="N224" t="s">
        <v>18</v>
      </c>
      <c r="O224" t="s">
        <v>19</v>
      </c>
      <c r="P224" s="1">
        <v>0.89480223462995001</v>
      </c>
      <c r="Q224" t="s">
        <v>20</v>
      </c>
    </row>
    <row r="225" spans="1:17" x14ac:dyDescent="0.35">
      <c r="A225">
        <v>222</v>
      </c>
      <c r="B225">
        <v>1964</v>
      </c>
      <c r="C225" t="s">
        <v>1123</v>
      </c>
      <c r="D225">
        <v>65</v>
      </c>
      <c r="E225">
        <v>107</v>
      </c>
      <c r="F225">
        <v>65.674187911160104</v>
      </c>
      <c r="G225">
        <v>0.60391197642672501</v>
      </c>
      <c r="H225">
        <v>3387.5</v>
      </c>
      <c r="I225">
        <v>344.35028612613701</v>
      </c>
      <c r="J225">
        <v>0.68137812468034997</v>
      </c>
      <c r="K225">
        <v>0.35899489392084899</v>
      </c>
      <c r="L225">
        <v>0.72074468085106402</v>
      </c>
      <c r="M225" t="s">
        <v>959</v>
      </c>
      <c r="N225" t="s">
        <v>18</v>
      </c>
      <c r="O225" t="s">
        <v>19</v>
      </c>
      <c r="P225" s="1">
        <v>0.89443651203016405</v>
      </c>
      <c r="Q225" t="s">
        <v>20</v>
      </c>
    </row>
    <row r="226" spans="1:17" x14ac:dyDescent="0.35">
      <c r="A226">
        <v>223</v>
      </c>
      <c r="B226">
        <v>4344</v>
      </c>
      <c r="C226" t="s">
        <v>2699</v>
      </c>
      <c r="D226">
        <v>30</v>
      </c>
      <c r="E226">
        <v>40</v>
      </c>
      <c r="F226">
        <v>29.316150714175201</v>
      </c>
      <c r="G226">
        <v>0.75</v>
      </c>
      <c r="H226">
        <v>675</v>
      </c>
      <c r="I226">
        <v>122.426406145096</v>
      </c>
      <c r="J226">
        <v>0.75550309896012302</v>
      </c>
      <c r="K226">
        <v>0.56593093638901104</v>
      </c>
      <c r="L226">
        <v>0.79411764705882304</v>
      </c>
      <c r="M226" t="s">
        <v>959</v>
      </c>
      <c r="N226" t="s">
        <v>18</v>
      </c>
      <c r="O226" t="s">
        <v>19</v>
      </c>
      <c r="P226" s="1">
        <v>0.89439919794227296</v>
      </c>
      <c r="Q226" t="s">
        <v>20</v>
      </c>
    </row>
    <row r="227" spans="1:17" x14ac:dyDescent="0.35">
      <c r="A227">
        <v>224</v>
      </c>
      <c r="B227">
        <v>1722</v>
      </c>
      <c r="C227" t="s">
        <v>799</v>
      </c>
      <c r="D227">
        <v>80</v>
      </c>
      <c r="E227">
        <v>92</v>
      </c>
      <c r="F227">
        <v>73.236067495441603</v>
      </c>
      <c r="G227">
        <v>0.87804883630526598</v>
      </c>
      <c r="H227">
        <v>4212.5</v>
      </c>
      <c r="I227">
        <v>326.776692271233</v>
      </c>
      <c r="J227">
        <v>0.70837095109023496</v>
      </c>
      <c r="K227">
        <v>0.49573277521082798</v>
      </c>
      <c r="L227">
        <v>0.76940639269406397</v>
      </c>
      <c r="M227" t="s">
        <v>959</v>
      </c>
      <c r="N227" t="s">
        <v>18</v>
      </c>
      <c r="O227" t="s">
        <v>19</v>
      </c>
      <c r="P227" s="1">
        <v>0.89429367558819695</v>
      </c>
      <c r="Q227" t="s">
        <v>20</v>
      </c>
    </row>
    <row r="228" spans="1:17" x14ac:dyDescent="0.35">
      <c r="A228">
        <v>225</v>
      </c>
      <c r="B228">
        <v>4064</v>
      </c>
      <c r="C228" t="s">
        <v>2700</v>
      </c>
      <c r="D228">
        <v>40</v>
      </c>
      <c r="E228">
        <v>31</v>
      </c>
      <c r="F228">
        <v>31.915382432114601</v>
      </c>
      <c r="G228">
        <v>1.3030303549060001</v>
      </c>
      <c r="H228">
        <v>800</v>
      </c>
      <c r="I228">
        <v>122.426406145096</v>
      </c>
      <c r="J228">
        <v>0.47011684159059902</v>
      </c>
      <c r="K228">
        <v>0.67073296164623597</v>
      </c>
      <c r="L228">
        <v>0.86486486486486502</v>
      </c>
      <c r="M228" t="s">
        <v>959</v>
      </c>
      <c r="N228" t="s">
        <v>18</v>
      </c>
      <c r="O228" t="s">
        <v>19</v>
      </c>
      <c r="P228" s="1">
        <v>0.89413994076214598</v>
      </c>
      <c r="Q228" t="s">
        <v>20</v>
      </c>
    </row>
    <row r="229" spans="1:17" x14ac:dyDescent="0.35">
      <c r="A229">
        <v>226</v>
      </c>
      <c r="B229">
        <v>451</v>
      </c>
      <c r="C229" t="s">
        <v>696</v>
      </c>
      <c r="D229">
        <v>250</v>
      </c>
      <c r="E229">
        <v>166</v>
      </c>
      <c r="F229">
        <v>165.30851075754799</v>
      </c>
      <c r="G229">
        <v>1.50602413101335</v>
      </c>
      <c r="H229">
        <v>21462.5</v>
      </c>
      <c r="I229">
        <v>896.18794143199898</v>
      </c>
      <c r="J229">
        <v>0.61881696813885001</v>
      </c>
      <c r="K229">
        <v>0.33580872837153503</v>
      </c>
      <c r="L229">
        <v>0.70455478046778797</v>
      </c>
      <c r="M229" t="s">
        <v>959</v>
      </c>
      <c r="N229" t="s">
        <v>18</v>
      </c>
      <c r="O229" t="s">
        <v>19</v>
      </c>
      <c r="P229" s="1">
        <v>0.89408663370635599</v>
      </c>
      <c r="Q229" t="s">
        <v>20</v>
      </c>
    </row>
    <row r="230" spans="1:17" x14ac:dyDescent="0.35">
      <c r="A230">
        <v>227</v>
      </c>
      <c r="B230">
        <v>2237</v>
      </c>
      <c r="C230" t="s">
        <v>2701</v>
      </c>
      <c r="D230">
        <v>45</v>
      </c>
      <c r="E230">
        <v>80</v>
      </c>
      <c r="F230">
        <v>58.4964210569822</v>
      </c>
      <c r="G230">
        <v>0.5625</v>
      </c>
      <c r="H230">
        <v>2687.5</v>
      </c>
      <c r="I230">
        <v>216.06601536273999</v>
      </c>
      <c r="J230">
        <v>0.76049867116379799</v>
      </c>
      <c r="K230">
        <v>0.72341150470577797</v>
      </c>
      <c r="L230">
        <v>0.93073593073593097</v>
      </c>
      <c r="M230" t="s">
        <v>959</v>
      </c>
      <c r="N230" t="s">
        <v>18</v>
      </c>
      <c r="O230" t="s">
        <v>19</v>
      </c>
      <c r="P230" s="1">
        <v>0.89383191051835698</v>
      </c>
      <c r="Q230" t="s">
        <v>20</v>
      </c>
    </row>
    <row r="231" spans="1:17" x14ac:dyDescent="0.35">
      <c r="A231">
        <v>228</v>
      </c>
      <c r="B231">
        <v>5062</v>
      </c>
      <c r="C231" t="s">
        <v>2702</v>
      </c>
      <c r="D231">
        <v>43</v>
      </c>
      <c r="E231">
        <v>16</v>
      </c>
      <c r="F231">
        <v>23.601743597065699</v>
      </c>
      <c r="G231">
        <v>2.68749987892808</v>
      </c>
      <c r="H231">
        <v>437.5</v>
      </c>
      <c r="I231">
        <v>99.497473835945101</v>
      </c>
      <c r="J231">
        <v>0.40804850239788898</v>
      </c>
      <c r="K231">
        <v>0.55534621009260898</v>
      </c>
      <c r="L231">
        <v>0.875</v>
      </c>
      <c r="M231" t="s">
        <v>959</v>
      </c>
      <c r="N231" t="s">
        <v>18</v>
      </c>
      <c r="O231" t="s">
        <v>19</v>
      </c>
      <c r="P231" s="1">
        <v>0.89381929297137097</v>
      </c>
      <c r="Q231" t="s">
        <v>20</v>
      </c>
    </row>
    <row r="232" spans="1:17" x14ac:dyDescent="0.35">
      <c r="A232">
        <v>229</v>
      </c>
      <c r="B232">
        <v>4338</v>
      </c>
      <c r="C232" t="s">
        <v>2703</v>
      </c>
      <c r="D232">
        <v>25</v>
      </c>
      <c r="E232">
        <v>35</v>
      </c>
      <c r="F232">
        <v>29.316150714175201</v>
      </c>
      <c r="G232">
        <v>0.71428571428571397</v>
      </c>
      <c r="H232">
        <v>675</v>
      </c>
      <c r="I232">
        <v>102.426406145096</v>
      </c>
      <c r="J232">
        <v>0.73856127267793203</v>
      </c>
      <c r="K232">
        <v>0.80851813814208096</v>
      </c>
      <c r="L232">
        <v>0.96428571428571397</v>
      </c>
      <c r="M232" t="s">
        <v>959</v>
      </c>
      <c r="N232" t="s">
        <v>18</v>
      </c>
      <c r="O232" t="s">
        <v>19</v>
      </c>
      <c r="P232" s="1">
        <v>0.893766130250366</v>
      </c>
      <c r="Q232" t="s">
        <v>20</v>
      </c>
    </row>
    <row r="233" spans="1:17" x14ac:dyDescent="0.35">
      <c r="A233">
        <v>230</v>
      </c>
      <c r="B233">
        <v>2172</v>
      </c>
      <c r="C233" t="s">
        <v>1692</v>
      </c>
      <c r="D233">
        <v>75</v>
      </c>
      <c r="E233">
        <v>57</v>
      </c>
      <c r="F233">
        <v>59.841342060214899</v>
      </c>
      <c r="G233">
        <v>1.3170730970929401</v>
      </c>
      <c r="H233">
        <v>2812.5</v>
      </c>
      <c r="I233">
        <v>226.06601536273999</v>
      </c>
      <c r="J233">
        <v>0.53419635681753297</v>
      </c>
      <c r="K233">
        <v>0.69156313778137901</v>
      </c>
      <c r="L233">
        <v>0.90361445783132499</v>
      </c>
      <c r="M233" t="s">
        <v>959</v>
      </c>
      <c r="N233" t="s">
        <v>18</v>
      </c>
      <c r="O233" t="s">
        <v>19</v>
      </c>
      <c r="P233" s="1">
        <v>0.893675871100994</v>
      </c>
      <c r="Q233" t="s">
        <v>20</v>
      </c>
    </row>
    <row r="234" spans="1:17" x14ac:dyDescent="0.35">
      <c r="A234">
        <v>231</v>
      </c>
      <c r="B234">
        <v>476</v>
      </c>
      <c r="C234" t="s">
        <v>928</v>
      </c>
      <c r="D234">
        <v>268</v>
      </c>
      <c r="E234">
        <v>156</v>
      </c>
      <c r="F234">
        <v>161.510046662001</v>
      </c>
      <c r="G234">
        <v>1.7220446726714</v>
      </c>
      <c r="H234">
        <v>20487.5</v>
      </c>
      <c r="I234">
        <v>893.76153528690304</v>
      </c>
      <c r="J234">
        <v>0.72333128090224197</v>
      </c>
      <c r="K234">
        <v>0.32229644153848702</v>
      </c>
      <c r="L234">
        <v>0.73762376237623795</v>
      </c>
      <c r="M234" t="s">
        <v>959</v>
      </c>
      <c r="N234" t="s">
        <v>18</v>
      </c>
      <c r="O234" t="s">
        <v>19</v>
      </c>
      <c r="P234" s="1">
        <v>0.89367221990427503</v>
      </c>
      <c r="Q234" t="s">
        <v>20</v>
      </c>
    </row>
    <row r="235" spans="1:17" x14ac:dyDescent="0.35">
      <c r="A235">
        <v>232</v>
      </c>
      <c r="B235">
        <v>4319</v>
      </c>
      <c r="C235" t="s">
        <v>2704</v>
      </c>
      <c r="D235">
        <v>19</v>
      </c>
      <c r="E235">
        <v>55</v>
      </c>
      <c r="F235">
        <v>29.316150714175201</v>
      </c>
      <c r="G235">
        <v>0.35000003438521698</v>
      </c>
      <c r="H235">
        <v>675</v>
      </c>
      <c r="I235">
        <v>134.85281229019199</v>
      </c>
      <c r="J235">
        <v>0.91761504792600201</v>
      </c>
      <c r="K235">
        <v>0.46643767411791698</v>
      </c>
      <c r="L235">
        <v>0.83076923076923104</v>
      </c>
      <c r="M235" t="s">
        <v>959</v>
      </c>
      <c r="N235" t="s">
        <v>18</v>
      </c>
      <c r="O235" t="s">
        <v>19</v>
      </c>
      <c r="P235" s="1">
        <v>0.89364221286600198</v>
      </c>
      <c r="Q235" t="s">
        <v>20</v>
      </c>
    </row>
    <row r="236" spans="1:17" x14ac:dyDescent="0.35">
      <c r="A236">
        <v>233</v>
      </c>
      <c r="B236">
        <v>883</v>
      </c>
      <c r="C236" t="s">
        <v>1837</v>
      </c>
      <c r="D236">
        <v>180</v>
      </c>
      <c r="E236">
        <v>103</v>
      </c>
      <c r="F236">
        <v>115.96806754993</v>
      </c>
      <c r="G236">
        <v>1.7487924002636901</v>
      </c>
      <c r="H236">
        <v>10562.5</v>
      </c>
      <c r="I236">
        <v>479.20309841632798</v>
      </c>
      <c r="J236">
        <v>0.78439895645445501</v>
      </c>
      <c r="K236">
        <v>0.57801266051371103</v>
      </c>
      <c r="L236">
        <v>0.85181451612903203</v>
      </c>
      <c r="M236" t="s">
        <v>959</v>
      </c>
      <c r="N236" t="s">
        <v>18</v>
      </c>
      <c r="O236" t="s">
        <v>19</v>
      </c>
      <c r="P236" s="1">
        <v>0.89357399952207095</v>
      </c>
      <c r="Q236" t="s">
        <v>20</v>
      </c>
    </row>
    <row r="237" spans="1:17" x14ac:dyDescent="0.35">
      <c r="A237">
        <v>234</v>
      </c>
      <c r="B237">
        <v>635</v>
      </c>
      <c r="C237" t="s">
        <v>906</v>
      </c>
      <c r="D237">
        <v>92</v>
      </c>
      <c r="E237">
        <v>253</v>
      </c>
      <c r="F237">
        <v>140.368735674211</v>
      </c>
      <c r="G237">
        <v>0.36230469118317299</v>
      </c>
      <c r="H237">
        <v>15475</v>
      </c>
      <c r="I237">
        <v>730.12192606925998</v>
      </c>
      <c r="J237">
        <v>0.83860099074843297</v>
      </c>
      <c r="K237">
        <v>0.364795724892647</v>
      </c>
      <c r="L237">
        <v>0.76799007444168699</v>
      </c>
      <c r="M237" t="s">
        <v>959</v>
      </c>
      <c r="N237" t="s">
        <v>18</v>
      </c>
      <c r="O237" t="s">
        <v>19</v>
      </c>
      <c r="P237" s="1">
        <v>0.89353026209779596</v>
      </c>
      <c r="Q237" t="s">
        <v>20</v>
      </c>
    </row>
    <row r="238" spans="1:17" x14ac:dyDescent="0.35">
      <c r="A238">
        <v>235</v>
      </c>
      <c r="B238">
        <v>4589</v>
      </c>
      <c r="C238" t="s">
        <v>2705</v>
      </c>
      <c r="D238">
        <v>43</v>
      </c>
      <c r="E238">
        <v>20</v>
      </c>
      <c r="F238">
        <v>27.057581899030001</v>
      </c>
      <c r="G238">
        <v>2.2000000729420601</v>
      </c>
      <c r="H238">
        <v>575</v>
      </c>
      <c r="I238">
        <v>112.426406145096</v>
      </c>
      <c r="J238">
        <v>0.51941632100462998</v>
      </c>
      <c r="K238">
        <v>0.57166427473153603</v>
      </c>
      <c r="L238">
        <v>0.83636363636363598</v>
      </c>
      <c r="M238" t="s">
        <v>959</v>
      </c>
      <c r="N238" t="s">
        <v>18</v>
      </c>
      <c r="O238" t="s">
        <v>19</v>
      </c>
      <c r="P238" s="1">
        <v>0.89351599577095497</v>
      </c>
      <c r="Q238" t="s">
        <v>20</v>
      </c>
    </row>
    <row r="239" spans="1:17" x14ac:dyDescent="0.35">
      <c r="A239">
        <v>236</v>
      </c>
      <c r="B239">
        <v>718</v>
      </c>
      <c r="C239" t="s">
        <v>2068</v>
      </c>
      <c r="D239">
        <v>213</v>
      </c>
      <c r="E239">
        <v>123</v>
      </c>
      <c r="F239">
        <v>130.25327993411901</v>
      </c>
      <c r="G239">
        <v>1.7266184737441199</v>
      </c>
      <c r="H239">
        <v>13325</v>
      </c>
      <c r="I239">
        <v>679.41124916076706</v>
      </c>
      <c r="J239">
        <v>0.74285129896120405</v>
      </c>
      <c r="K239">
        <v>0.362753503114084</v>
      </c>
      <c r="L239">
        <v>0.68641339343206698</v>
      </c>
      <c r="M239" t="s">
        <v>959</v>
      </c>
      <c r="N239" t="s">
        <v>18</v>
      </c>
      <c r="O239" t="s">
        <v>19</v>
      </c>
      <c r="P239" s="1">
        <v>0.89346702140345602</v>
      </c>
      <c r="Q239" t="s">
        <v>20</v>
      </c>
    </row>
    <row r="240" spans="1:17" x14ac:dyDescent="0.35">
      <c r="A240">
        <v>237</v>
      </c>
      <c r="B240">
        <v>309</v>
      </c>
      <c r="C240" t="s">
        <v>505</v>
      </c>
      <c r="D240">
        <v>219</v>
      </c>
      <c r="E240">
        <v>385</v>
      </c>
      <c r="F240">
        <v>189.864674466617</v>
      </c>
      <c r="G240">
        <v>0.56880736487741901</v>
      </c>
      <c r="H240">
        <v>28312.5</v>
      </c>
      <c r="I240">
        <v>1898.02559673786</v>
      </c>
      <c r="J240">
        <v>0.74828093005950203</v>
      </c>
      <c r="K240">
        <v>9.8760653123317804E-2</v>
      </c>
      <c r="L240">
        <v>0.45711402623612502</v>
      </c>
      <c r="M240" t="s">
        <v>959</v>
      </c>
      <c r="N240" t="s">
        <v>18</v>
      </c>
      <c r="O240" t="s">
        <v>19</v>
      </c>
      <c r="P240" s="1">
        <v>0.89329560797974095</v>
      </c>
      <c r="Q240" t="s">
        <v>20</v>
      </c>
    </row>
    <row r="241" spans="1:17" x14ac:dyDescent="0.35">
      <c r="A241">
        <v>238</v>
      </c>
      <c r="B241">
        <v>1504</v>
      </c>
      <c r="C241" t="s">
        <v>859</v>
      </c>
      <c r="D241">
        <v>70</v>
      </c>
      <c r="E241">
        <v>150</v>
      </c>
      <c r="F241">
        <v>80.779655030011796</v>
      </c>
      <c r="G241">
        <v>0.46666666666666701</v>
      </c>
      <c r="H241">
        <v>5125</v>
      </c>
      <c r="I241">
        <v>433.84775996208202</v>
      </c>
      <c r="J241">
        <v>0.75140305686586495</v>
      </c>
      <c r="K241">
        <v>0.34215982478382101</v>
      </c>
      <c r="L241">
        <v>0.66884176182707999</v>
      </c>
      <c r="M241" t="s">
        <v>959</v>
      </c>
      <c r="N241" t="s">
        <v>18</v>
      </c>
      <c r="O241" t="s">
        <v>19</v>
      </c>
      <c r="P241" s="1">
        <v>0.89314870588722794</v>
      </c>
      <c r="Q241" t="s">
        <v>20</v>
      </c>
    </row>
    <row r="242" spans="1:17" x14ac:dyDescent="0.35">
      <c r="A242">
        <v>239</v>
      </c>
      <c r="B242">
        <v>3674</v>
      </c>
      <c r="C242" t="s">
        <v>2706</v>
      </c>
      <c r="D242">
        <v>54</v>
      </c>
      <c r="E242">
        <v>30</v>
      </c>
      <c r="F242">
        <v>36.125759969217803</v>
      </c>
      <c r="G242">
        <v>1.8039216312817901</v>
      </c>
      <c r="H242">
        <v>1025</v>
      </c>
      <c r="I242">
        <v>160.71067690849301</v>
      </c>
      <c r="J242">
        <v>0.63929171153063402</v>
      </c>
      <c r="K242">
        <v>0.49870562730912199</v>
      </c>
      <c r="L242">
        <v>0.75229357798165097</v>
      </c>
      <c r="M242" t="s">
        <v>959</v>
      </c>
      <c r="N242" t="s">
        <v>18</v>
      </c>
      <c r="O242" t="s">
        <v>19</v>
      </c>
      <c r="P242" s="1">
        <v>0.89298927062449995</v>
      </c>
      <c r="Q242" t="s">
        <v>20</v>
      </c>
    </row>
    <row r="243" spans="1:17" x14ac:dyDescent="0.35">
      <c r="A243">
        <v>240</v>
      </c>
      <c r="B243">
        <v>2144</v>
      </c>
      <c r="C243" t="s">
        <v>1259</v>
      </c>
      <c r="D243">
        <v>63</v>
      </c>
      <c r="E243">
        <v>84</v>
      </c>
      <c r="F243">
        <v>60.370921781967198</v>
      </c>
      <c r="G243">
        <v>0.75000002827081103</v>
      </c>
      <c r="H243">
        <v>2862.5</v>
      </c>
      <c r="I243">
        <v>288.49242150783499</v>
      </c>
      <c r="J243">
        <v>0.79089431373191099</v>
      </c>
      <c r="K243">
        <v>0.43220177018342998</v>
      </c>
      <c r="L243">
        <v>0.724683544303797</v>
      </c>
      <c r="M243" t="s">
        <v>959</v>
      </c>
      <c r="N243" t="s">
        <v>18</v>
      </c>
      <c r="O243" t="s">
        <v>19</v>
      </c>
      <c r="P243" s="1">
        <v>0.89288856031782504</v>
      </c>
      <c r="Q243" t="s">
        <v>20</v>
      </c>
    </row>
    <row r="244" spans="1:17" x14ac:dyDescent="0.35">
      <c r="A244">
        <v>241</v>
      </c>
      <c r="B244">
        <v>3965</v>
      </c>
      <c r="C244" t="s">
        <v>2707</v>
      </c>
      <c r="D244">
        <v>25</v>
      </c>
      <c r="E244">
        <v>46</v>
      </c>
      <c r="F244">
        <v>32.897623212397697</v>
      </c>
      <c r="G244">
        <v>0.53846152649083601</v>
      </c>
      <c r="H244">
        <v>850</v>
      </c>
      <c r="I244">
        <v>120.710676908493</v>
      </c>
      <c r="J244">
        <v>0.78564165271262398</v>
      </c>
      <c r="K244">
        <v>0.73305644955383298</v>
      </c>
      <c r="L244">
        <v>0.94444444444444398</v>
      </c>
      <c r="M244" t="s">
        <v>959</v>
      </c>
      <c r="N244" t="s">
        <v>18</v>
      </c>
      <c r="O244" t="s">
        <v>19</v>
      </c>
      <c r="P244" s="1">
        <v>0.89288105611230595</v>
      </c>
      <c r="Q244" t="s">
        <v>20</v>
      </c>
    </row>
    <row r="245" spans="1:17" x14ac:dyDescent="0.35">
      <c r="A245">
        <v>242</v>
      </c>
      <c r="B245">
        <v>2836</v>
      </c>
      <c r="C245" t="s">
        <v>2708</v>
      </c>
      <c r="D245">
        <v>40</v>
      </c>
      <c r="E245">
        <v>55</v>
      </c>
      <c r="F245">
        <v>47.034601188671097</v>
      </c>
      <c r="G245">
        <v>0.72727272727272696</v>
      </c>
      <c r="H245">
        <v>1737.5</v>
      </c>
      <c r="I245">
        <v>169.49747383594499</v>
      </c>
      <c r="J245">
        <v>0.63018855076765001</v>
      </c>
      <c r="K245">
        <v>0.75999059425001403</v>
      </c>
      <c r="L245">
        <v>0.96527777777777801</v>
      </c>
      <c r="M245" t="s">
        <v>959</v>
      </c>
      <c r="N245" t="s">
        <v>18</v>
      </c>
      <c r="O245" t="s">
        <v>19</v>
      </c>
      <c r="P245" s="1">
        <v>0.89287848178365903</v>
      </c>
      <c r="Q245" t="s">
        <v>20</v>
      </c>
    </row>
    <row r="246" spans="1:17" x14ac:dyDescent="0.35">
      <c r="A246">
        <v>243</v>
      </c>
      <c r="B246">
        <v>588</v>
      </c>
      <c r="C246" t="s">
        <v>1157</v>
      </c>
      <c r="D246">
        <v>248</v>
      </c>
      <c r="E246">
        <v>127</v>
      </c>
      <c r="F246">
        <v>144.99782061272299</v>
      </c>
      <c r="G246">
        <v>1.9587627840778501</v>
      </c>
      <c r="H246">
        <v>16512.5</v>
      </c>
      <c r="I246">
        <v>752.34018146991696</v>
      </c>
      <c r="J246">
        <v>0.62477241217866897</v>
      </c>
      <c r="K246">
        <v>0.36660145104262998</v>
      </c>
      <c r="L246">
        <v>0.64282238442822404</v>
      </c>
      <c r="M246" t="s">
        <v>959</v>
      </c>
      <c r="N246" t="s">
        <v>18</v>
      </c>
      <c r="O246" t="s">
        <v>19</v>
      </c>
      <c r="P246" s="1">
        <v>0.892842490811255</v>
      </c>
      <c r="Q246" t="s">
        <v>20</v>
      </c>
    </row>
    <row r="247" spans="1:17" x14ac:dyDescent="0.35">
      <c r="A247">
        <v>244</v>
      </c>
      <c r="B247">
        <v>669</v>
      </c>
      <c r="C247" t="s">
        <v>2543</v>
      </c>
      <c r="D247">
        <v>234</v>
      </c>
      <c r="E247">
        <v>96</v>
      </c>
      <c r="F247">
        <v>135.69903063667101</v>
      </c>
      <c r="G247">
        <v>2.4327275153943799</v>
      </c>
      <c r="H247">
        <v>14462.5</v>
      </c>
      <c r="I247">
        <v>615.77163994312298</v>
      </c>
      <c r="J247">
        <v>0.41383720336993601</v>
      </c>
      <c r="K247">
        <v>0.479307108282579</v>
      </c>
      <c r="L247">
        <v>0.79138166894664796</v>
      </c>
      <c r="M247" t="s">
        <v>959</v>
      </c>
      <c r="N247" t="s">
        <v>18</v>
      </c>
      <c r="O247" t="s">
        <v>19</v>
      </c>
      <c r="P247" s="1">
        <v>0.89269375384548799</v>
      </c>
      <c r="Q247" t="s">
        <v>20</v>
      </c>
    </row>
    <row r="248" spans="1:17" x14ac:dyDescent="0.35">
      <c r="A248">
        <v>245</v>
      </c>
      <c r="B248">
        <v>3937</v>
      </c>
      <c r="C248" t="s">
        <v>2709</v>
      </c>
      <c r="D248">
        <v>40</v>
      </c>
      <c r="E248">
        <v>30</v>
      </c>
      <c r="F248">
        <v>33.138634663094898</v>
      </c>
      <c r="G248">
        <v>1.3333333333333299</v>
      </c>
      <c r="H248">
        <v>862.5</v>
      </c>
      <c r="I248">
        <v>119.497473835945</v>
      </c>
      <c r="J248">
        <v>0.69230974587540495</v>
      </c>
      <c r="K248">
        <v>0.75901702764358703</v>
      </c>
      <c r="L248">
        <v>0.94520547945205502</v>
      </c>
      <c r="M248" t="s">
        <v>959</v>
      </c>
      <c r="N248" t="s">
        <v>18</v>
      </c>
      <c r="O248" t="s">
        <v>19</v>
      </c>
      <c r="P248" s="1">
        <v>0.89261332594745602</v>
      </c>
      <c r="Q248" t="s">
        <v>20</v>
      </c>
    </row>
    <row r="249" spans="1:17" x14ac:dyDescent="0.35">
      <c r="A249">
        <v>246</v>
      </c>
      <c r="B249">
        <v>1510</v>
      </c>
      <c r="C249" t="s">
        <v>1051</v>
      </c>
      <c r="D249">
        <v>79</v>
      </c>
      <c r="E249">
        <v>86</v>
      </c>
      <c r="F249">
        <v>80.285585226874701</v>
      </c>
      <c r="G249">
        <v>0.91791036977581297</v>
      </c>
      <c r="H249">
        <v>5062.5</v>
      </c>
      <c r="I249">
        <v>278.49242150783499</v>
      </c>
      <c r="J249">
        <v>0.66348061534663605</v>
      </c>
      <c r="K249">
        <v>0.82025358546244498</v>
      </c>
      <c r="L249">
        <v>0.95744680851063801</v>
      </c>
      <c r="M249" t="s">
        <v>959</v>
      </c>
      <c r="N249" t="s">
        <v>18</v>
      </c>
      <c r="O249" t="s">
        <v>19</v>
      </c>
      <c r="P249" s="1">
        <v>0.892536818525554</v>
      </c>
      <c r="Q249" t="s">
        <v>20</v>
      </c>
    </row>
    <row r="250" spans="1:17" x14ac:dyDescent="0.35">
      <c r="A250">
        <v>247</v>
      </c>
      <c r="B250">
        <v>3041</v>
      </c>
      <c r="C250" t="s">
        <v>1099</v>
      </c>
      <c r="D250">
        <v>60</v>
      </c>
      <c r="E250">
        <v>50</v>
      </c>
      <c r="F250">
        <v>44.064615120537702</v>
      </c>
      <c r="G250">
        <v>1.2</v>
      </c>
      <c r="H250">
        <v>1525</v>
      </c>
      <c r="I250">
        <v>200.71067690849301</v>
      </c>
      <c r="J250">
        <v>0.62751337934940998</v>
      </c>
      <c r="K250">
        <v>0.47570613946358198</v>
      </c>
      <c r="L250">
        <v>0.70114942528735602</v>
      </c>
      <c r="M250" t="s">
        <v>959</v>
      </c>
      <c r="N250" t="s">
        <v>18</v>
      </c>
      <c r="O250" t="s">
        <v>19</v>
      </c>
      <c r="P250" s="1">
        <v>0.89252275351453303</v>
      </c>
      <c r="Q250" t="s">
        <v>20</v>
      </c>
    </row>
    <row r="251" spans="1:17" x14ac:dyDescent="0.35">
      <c r="A251">
        <v>248</v>
      </c>
      <c r="B251">
        <v>3540</v>
      </c>
      <c r="C251" t="s">
        <v>2710</v>
      </c>
      <c r="D251">
        <v>48</v>
      </c>
      <c r="E251">
        <v>29</v>
      </c>
      <c r="F251">
        <v>37.636139460867497</v>
      </c>
      <c r="G251">
        <v>1.6470587465629201</v>
      </c>
      <c r="H251">
        <v>1112.5</v>
      </c>
      <c r="I251">
        <v>141.92387998104101</v>
      </c>
      <c r="J251">
        <v>0.53248274345132995</v>
      </c>
      <c r="K251">
        <v>0.69406306295634501</v>
      </c>
      <c r="L251">
        <v>0.89898989898989901</v>
      </c>
      <c r="M251" t="s">
        <v>959</v>
      </c>
      <c r="N251" t="s">
        <v>18</v>
      </c>
      <c r="O251" t="s">
        <v>19</v>
      </c>
      <c r="P251" s="1">
        <v>0.89236748759653395</v>
      </c>
      <c r="Q251" t="s">
        <v>20</v>
      </c>
    </row>
    <row r="252" spans="1:17" x14ac:dyDescent="0.35">
      <c r="A252">
        <v>249</v>
      </c>
      <c r="B252">
        <v>3880</v>
      </c>
      <c r="C252" t="s">
        <v>2711</v>
      </c>
      <c r="D252">
        <v>35</v>
      </c>
      <c r="E252">
        <v>35</v>
      </c>
      <c r="F252">
        <v>33.615474055149903</v>
      </c>
      <c r="G252">
        <v>1</v>
      </c>
      <c r="H252">
        <v>887.5</v>
      </c>
      <c r="I252">
        <v>119.497473835945</v>
      </c>
      <c r="J252">
        <v>0.64723626944519297</v>
      </c>
      <c r="K252">
        <v>0.78101752119847301</v>
      </c>
      <c r="L252">
        <v>0.92207792207792205</v>
      </c>
      <c r="M252" t="s">
        <v>959</v>
      </c>
      <c r="N252" t="s">
        <v>18</v>
      </c>
      <c r="O252" t="s">
        <v>19</v>
      </c>
      <c r="P252" s="1">
        <v>0.89222779020086995</v>
      </c>
      <c r="Q252" t="s">
        <v>20</v>
      </c>
    </row>
    <row r="253" spans="1:17" x14ac:dyDescent="0.35">
      <c r="A253">
        <v>250</v>
      </c>
      <c r="B253">
        <v>4693</v>
      </c>
      <c r="C253" t="s">
        <v>2712</v>
      </c>
      <c r="D253">
        <v>35</v>
      </c>
      <c r="E253">
        <v>20</v>
      </c>
      <c r="F253">
        <v>26.462837142006101</v>
      </c>
      <c r="G253">
        <v>1.75</v>
      </c>
      <c r="H253">
        <v>550</v>
      </c>
      <c r="I253">
        <v>98.284270763397203</v>
      </c>
      <c r="J253">
        <v>0.62158519187350902</v>
      </c>
      <c r="K253">
        <v>0.71549155832445399</v>
      </c>
      <c r="L253">
        <v>0.93617021276595702</v>
      </c>
      <c r="M253" t="s">
        <v>959</v>
      </c>
      <c r="N253" t="s">
        <v>18</v>
      </c>
      <c r="O253" t="s">
        <v>19</v>
      </c>
      <c r="P253" s="1">
        <v>0.89220977430813797</v>
      </c>
      <c r="Q253" t="s">
        <v>20</v>
      </c>
    </row>
    <row r="254" spans="1:17" x14ac:dyDescent="0.35">
      <c r="A254">
        <v>251</v>
      </c>
      <c r="B254">
        <v>187</v>
      </c>
      <c r="C254" t="s">
        <v>288</v>
      </c>
      <c r="D254">
        <v>359</v>
      </c>
      <c r="E254">
        <v>216</v>
      </c>
      <c r="F254">
        <v>220.64790298530099</v>
      </c>
      <c r="G254">
        <v>1.6603099749199901</v>
      </c>
      <c r="H254">
        <v>38237.5</v>
      </c>
      <c r="I254">
        <v>1275.1828891038899</v>
      </c>
      <c r="J254">
        <v>0.55302038317483904</v>
      </c>
      <c r="K254">
        <v>0.29549790139136201</v>
      </c>
      <c r="L254">
        <v>0.64563106796116498</v>
      </c>
      <c r="M254" t="s">
        <v>959</v>
      </c>
      <c r="N254" t="s">
        <v>18</v>
      </c>
      <c r="O254" t="s">
        <v>19</v>
      </c>
      <c r="P254" s="1">
        <v>0.89188979084977704</v>
      </c>
      <c r="Q254" t="s">
        <v>20</v>
      </c>
    </row>
    <row r="255" spans="1:17" x14ac:dyDescent="0.35">
      <c r="A255">
        <v>252</v>
      </c>
      <c r="B255">
        <v>4254</v>
      </c>
      <c r="C255" t="s">
        <v>2713</v>
      </c>
      <c r="D255">
        <v>34</v>
      </c>
      <c r="E255">
        <v>31</v>
      </c>
      <c r="F255">
        <v>30.1194816626018</v>
      </c>
      <c r="G255">
        <v>1.07142850614855</v>
      </c>
      <c r="H255">
        <v>712.5</v>
      </c>
      <c r="I255">
        <v>109.497473835945</v>
      </c>
      <c r="J255">
        <v>0.50742513874701201</v>
      </c>
      <c r="K255">
        <v>0.74676943292800602</v>
      </c>
      <c r="L255">
        <v>0.90476190476190499</v>
      </c>
      <c r="M255" t="s">
        <v>959</v>
      </c>
      <c r="N255" t="s">
        <v>18</v>
      </c>
      <c r="O255" t="s">
        <v>19</v>
      </c>
      <c r="P255" s="1">
        <v>0.89182926395126005</v>
      </c>
      <c r="Q255" t="s">
        <v>20</v>
      </c>
    </row>
    <row r="256" spans="1:17" x14ac:dyDescent="0.35">
      <c r="A256">
        <v>253</v>
      </c>
      <c r="B256">
        <v>2184</v>
      </c>
      <c r="C256" t="s">
        <v>1046</v>
      </c>
      <c r="D256">
        <v>67</v>
      </c>
      <c r="E256">
        <v>64</v>
      </c>
      <c r="F256">
        <v>59.574786872881603</v>
      </c>
      <c r="G256">
        <v>1.05555538904949</v>
      </c>
      <c r="H256">
        <v>2787.5</v>
      </c>
      <c r="I256">
        <v>256.776692271233</v>
      </c>
      <c r="J256">
        <v>0.70029685746466996</v>
      </c>
      <c r="K256">
        <v>0.53126785585438596</v>
      </c>
      <c r="L256">
        <v>0.82592592592592595</v>
      </c>
      <c r="M256" t="s">
        <v>959</v>
      </c>
      <c r="N256" t="s">
        <v>18</v>
      </c>
      <c r="O256" t="s">
        <v>19</v>
      </c>
      <c r="P256" s="1">
        <v>0.89170404311884899</v>
      </c>
      <c r="Q256" t="s">
        <v>20</v>
      </c>
    </row>
    <row r="257" spans="1:17" x14ac:dyDescent="0.35">
      <c r="A257">
        <v>254</v>
      </c>
      <c r="B257">
        <v>252</v>
      </c>
      <c r="C257" t="s">
        <v>58</v>
      </c>
      <c r="D257">
        <v>269</v>
      </c>
      <c r="E257">
        <v>184</v>
      </c>
      <c r="F257">
        <v>200.664397944054</v>
      </c>
      <c r="G257">
        <v>1.4621407686779599</v>
      </c>
      <c r="H257">
        <v>31625</v>
      </c>
      <c r="I257">
        <v>872.54833221435501</v>
      </c>
      <c r="J257">
        <v>0.51889749773925498</v>
      </c>
      <c r="K257">
        <v>0.52198907404766604</v>
      </c>
      <c r="L257">
        <v>0.83223684210526305</v>
      </c>
      <c r="M257" t="s">
        <v>959</v>
      </c>
      <c r="N257" t="s">
        <v>18</v>
      </c>
      <c r="O257" t="s">
        <v>19</v>
      </c>
      <c r="P257" s="1">
        <v>0.89165957223836101</v>
      </c>
      <c r="Q257" t="s">
        <v>20</v>
      </c>
    </row>
    <row r="258" spans="1:17" x14ac:dyDescent="0.35">
      <c r="A258">
        <v>255</v>
      </c>
      <c r="B258">
        <v>3490</v>
      </c>
      <c r="C258" t="s">
        <v>2714</v>
      </c>
      <c r="D258">
        <v>56</v>
      </c>
      <c r="E258">
        <v>29</v>
      </c>
      <c r="F258">
        <v>38.056668037759799</v>
      </c>
      <c r="G258">
        <v>1.9166663526448</v>
      </c>
      <c r="H258">
        <v>1137.5</v>
      </c>
      <c r="I258">
        <v>143.63960921764399</v>
      </c>
      <c r="J258">
        <v>0.676568188225115</v>
      </c>
      <c r="K258">
        <v>0.69280791317596901</v>
      </c>
      <c r="L258">
        <v>0.919191919191919</v>
      </c>
      <c r="M258" t="s">
        <v>959</v>
      </c>
      <c r="N258" t="s">
        <v>18</v>
      </c>
      <c r="O258" t="s">
        <v>19</v>
      </c>
      <c r="P258" s="1">
        <v>0.89156669599522298</v>
      </c>
      <c r="Q258" t="s">
        <v>20</v>
      </c>
    </row>
    <row r="259" spans="1:17" x14ac:dyDescent="0.35">
      <c r="A259">
        <v>256</v>
      </c>
      <c r="B259">
        <v>2831</v>
      </c>
      <c r="C259" t="s">
        <v>1962</v>
      </c>
      <c r="D259">
        <v>35</v>
      </c>
      <c r="E259">
        <v>85</v>
      </c>
      <c r="F259">
        <v>47.034601188671097</v>
      </c>
      <c r="G259">
        <v>0.41176470588235298</v>
      </c>
      <c r="H259">
        <v>1737.5</v>
      </c>
      <c r="I259">
        <v>220.208150744438</v>
      </c>
      <c r="J259">
        <v>0.80959476732576396</v>
      </c>
      <c r="K259">
        <v>0.4502646971882</v>
      </c>
      <c r="L259">
        <v>0.78977272727272696</v>
      </c>
      <c r="M259" t="s">
        <v>959</v>
      </c>
      <c r="N259" t="s">
        <v>18</v>
      </c>
      <c r="O259" t="s">
        <v>19</v>
      </c>
      <c r="P259" s="1">
        <v>0.89140690568127001</v>
      </c>
      <c r="Q259" t="s">
        <v>20</v>
      </c>
    </row>
    <row r="260" spans="1:17" x14ac:dyDescent="0.35">
      <c r="A260">
        <v>257</v>
      </c>
      <c r="B260">
        <v>1591</v>
      </c>
      <c r="C260" t="s">
        <v>2280</v>
      </c>
      <c r="D260">
        <v>147</v>
      </c>
      <c r="E260">
        <v>69</v>
      </c>
      <c r="F260">
        <v>77.048552078074096</v>
      </c>
      <c r="G260">
        <v>2.13636357958837</v>
      </c>
      <c r="H260">
        <v>4662.5</v>
      </c>
      <c r="I260">
        <v>469.20309841632798</v>
      </c>
      <c r="J260">
        <v>0.45831258602137698</v>
      </c>
      <c r="K260">
        <v>0.26613804734919899</v>
      </c>
      <c r="L260">
        <v>0.56515151515151496</v>
      </c>
      <c r="M260" t="s">
        <v>959</v>
      </c>
      <c r="N260" t="s">
        <v>18</v>
      </c>
      <c r="O260" t="s">
        <v>19</v>
      </c>
      <c r="P260" s="1">
        <v>0.89131169040803204</v>
      </c>
      <c r="Q260" t="s">
        <v>20</v>
      </c>
    </row>
    <row r="261" spans="1:17" x14ac:dyDescent="0.35">
      <c r="A261">
        <v>258</v>
      </c>
      <c r="B261">
        <v>3186</v>
      </c>
      <c r="C261" t="s">
        <v>2715</v>
      </c>
      <c r="D261">
        <v>35</v>
      </c>
      <c r="E261">
        <v>87</v>
      </c>
      <c r="F261">
        <v>42.2200824564475</v>
      </c>
      <c r="G261">
        <v>0.40350880180267701</v>
      </c>
      <c r="H261">
        <v>1400</v>
      </c>
      <c r="I261">
        <v>237.27921843528699</v>
      </c>
      <c r="J261">
        <v>0.85762804983502405</v>
      </c>
      <c r="K261">
        <v>0.31247731435777298</v>
      </c>
      <c r="L261">
        <v>0.64739884393063596</v>
      </c>
      <c r="M261" t="s">
        <v>959</v>
      </c>
      <c r="N261" t="s">
        <v>18</v>
      </c>
      <c r="O261" t="s">
        <v>19</v>
      </c>
      <c r="P261" s="1">
        <v>0.891280195943012</v>
      </c>
      <c r="Q261" t="s">
        <v>20</v>
      </c>
    </row>
    <row r="262" spans="1:17" x14ac:dyDescent="0.35">
      <c r="A262">
        <v>259</v>
      </c>
      <c r="B262">
        <v>2166</v>
      </c>
      <c r="C262" t="s">
        <v>1670</v>
      </c>
      <c r="D262">
        <v>63</v>
      </c>
      <c r="E262">
        <v>63</v>
      </c>
      <c r="F262">
        <v>59.9741753913869</v>
      </c>
      <c r="G262">
        <v>0.99999992438269403</v>
      </c>
      <c r="H262">
        <v>2825</v>
      </c>
      <c r="I262">
        <v>223.13708305358901</v>
      </c>
      <c r="J262">
        <v>0.61817651703809395</v>
      </c>
      <c r="K262">
        <v>0.71299225650500597</v>
      </c>
      <c r="L262">
        <v>0.87937743190661499</v>
      </c>
      <c r="M262" t="s">
        <v>959</v>
      </c>
      <c r="N262" t="s">
        <v>18</v>
      </c>
      <c r="O262" t="s">
        <v>19</v>
      </c>
      <c r="P262" s="1">
        <v>0.89119453683387195</v>
      </c>
      <c r="Q262" t="s">
        <v>20</v>
      </c>
    </row>
    <row r="263" spans="1:17" x14ac:dyDescent="0.35">
      <c r="A263">
        <v>260</v>
      </c>
      <c r="B263">
        <v>5534</v>
      </c>
      <c r="C263" t="s">
        <v>2716</v>
      </c>
      <c r="D263">
        <v>15</v>
      </c>
      <c r="E263">
        <v>35</v>
      </c>
      <c r="F263">
        <v>20.729648968280099</v>
      </c>
      <c r="G263">
        <v>0.42857142857142899</v>
      </c>
      <c r="H263">
        <v>337.5</v>
      </c>
      <c r="I263">
        <v>89.497473835945101</v>
      </c>
      <c r="J263">
        <v>0.75404427275238795</v>
      </c>
      <c r="K263">
        <v>0.52949527267211705</v>
      </c>
      <c r="L263">
        <v>0.81818181818181801</v>
      </c>
      <c r="M263" t="s">
        <v>959</v>
      </c>
      <c r="N263" t="s">
        <v>18</v>
      </c>
      <c r="O263" t="s">
        <v>19</v>
      </c>
      <c r="P263" s="1">
        <v>0.891144030387925</v>
      </c>
      <c r="Q263" t="s">
        <v>20</v>
      </c>
    </row>
    <row r="264" spans="1:17" x14ac:dyDescent="0.35">
      <c r="A264">
        <v>261</v>
      </c>
      <c r="B264">
        <v>4277</v>
      </c>
      <c r="C264" t="s">
        <v>2717</v>
      </c>
      <c r="D264">
        <v>29</v>
      </c>
      <c r="E264">
        <v>37</v>
      </c>
      <c r="F264">
        <v>29.8541066072092</v>
      </c>
      <c r="G264">
        <v>0.783783799457759</v>
      </c>
      <c r="H264">
        <v>700</v>
      </c>
      <c r="I264">
        <v>120.710676908493</v>
      </c>
      <c r="J264">
        <v>0.69483770976145498</v>
      </c>
      <c r="K264">
        <v>0.60369354669139197</v>
      </c>
      <c r="L264">
        <v>0.83582089552238803</v>
      </c>
      <c r="M264" t="s">
        <v>959</v>
      </c>
      <c r="N264" t="s">
        <v>18</v>
      </c>
      <c r="O264" t="s">
        <v>19</v>
      </c>
      <c r="P264" s="1">
        <v>0.89109536515612697</v>
      </c>
      <c r="Q264" t="s">
        <v>20</v>
      </c>
    </row>
    <row r="265" spans="1:17" x14ac:dyDescent="0.35">
      <c r="A265">
        <v>262</v>
      </c>
      <c r="B265">
        <v>1168</v>
      </c>
      <c r="C265" t="s">
        <v>2201</v>
      </c>
      <c r="D265">
        <v>101</v>
      </c>
      <c r="E265">
        <v>150</v>
      </c>
      <c r="F265">
        <v>96.326181187969297</v>
      </c>
      <c r="G265">
        <v>0.67346943717865204</v>
      </c>
      <c r="H265">
        <v>7287.5</v>
      </c>
      <c r="I265">
        <v>503.34523379802698</v>
      </c>
      <c r="J265">
        <v>0.74423435768560997</v>
      </c>
      <c r="K265">
        <v>0.36145689249304302</v>
      </c>
      <c r="L265">
        <v>0.66325369738339002</v>
      </c>
      <c r="M265" t="s">
        <v>959</v>
      </c>
      <c r="N265" t="s">
        <v>18</v>
      </c>
      <c r="O265" t="s">
        <v>19</v>
      </c>
      <c r="P265" s="1">
        <v>0.89104793576834895</v>
      </c>
      <c r="Q265" t="s">
        <v>20</v>
      </c>
    </row>
    <row r="266" spans="1:17" x14ac:dyDescent="0.35">
      <c r="A266">
        <v>263</v>
      </c>
      <c r="B266">
        <v>2928</v>
      </c>
      <c r="C266" t="s">
        <v>2718</v>
      </c>
      <c r="D266">
        <v>40</v>
      </c>
      <c r="E266">
        <v>58</v>
      </c>
      <c r="F266">
        <v>45.834978442375402</v>
      </c>
      <c r="G266">
        <v>0.69230766707123603</v>
      </c>
      <c r="H266">
        <v>1650</v>
      </c>
      <c r="I266">
        <v>164.85281229019199</v>
      </c>
      <c r="J266">
        <v>0.71924112241919402</v>
      </c>
      <c r="K266">
        <v>0.76295880173210295</v>
      </c>
      <c r="L266">
        <v>0.93617021276595702</v>
      </c>
      <c r="M266" t="s">
        <v>959</v>
      </c>
      <c r="N266" t="s">
        <v>18</v>
      </c>
      <c r="O266" t="s">
        <v>19</v>
      </c>
      <c r="P266" s="1">
        <v>0.89103226251160805</v>
      </c>
      <c r="Q266" t="s">
        <v>20</v>
      </c>
    </row>
    <row r="267" spans="1:17" x14ac:dyDescent="0.35">
      <c r="A267">
        <v>264</v>
      </c>
      <c r="B267">
        <v>162</v>
      </c>
      <c r="C267" t="s">
        <v>155</v>
      </c>
      <c r="D267">
        <v>276</v>
      </c>
      <c r="E267">
        <v>498</v>
      </c>
      <c r="F267">
        <v>235.24067189381199</v>
      </c>
      <c r="G267">
        <v>0.55431761107057698</v>
      </c>
      <c r="H267">
        <v>43462.5</v>
      </c>
      <c r="I267">
        <v>2890.9902304410898</v>
      </c>
      <c r="J267">
        <v>0.79620623043876304</v>
      </c>
      <c r="K267">
        <v>6.5347852423720501E-2</v>
      </c>
      <c r="L267">
        <v>0.45450980392156898</v>
      </c>
      <c r="M267" t="s">
        <v>959</v>
      </c>
      <c r="N267" t="s">
        <v>18</v>
      </c>
      <c r="O267" t="s">
        <v>19</v>
      </c>
      <c r="P267" s="1">
        <v>0.89099677542297795</v>
      </c>
      <c r="Q267" t="s">
        <v>20</v>
      </c>
    </row>
    <row r="268" spans="1:17" x14ac:dyDescent="0.35">
      <c r="A268">
        <v>265</v>
      </c>
      <c r="B268">
        <v>2134</v>
      </c>
      <c r="C268" t="s">
        <v>1027</v>
      </c>
      <c r="D268">
        <v>75</v>
      </c>
      <c r="E268">
        <v>69</v>
      </c>
      <c r="F268">
        <v>60.633977153266002</v>
      </c>
      <c r="G268">
        <v>1.0867051136760399</v>
      </c>
      <c r="H268">
        <v>2887.5</v>
      </c>
      <c r="I268">
        <v>258.49242150783499</v>
      </c>
      <c r="J268">
        <v>0.61735932865365595</v>
      </c>
      <c r="K268">
        <v>0.54304550974814203</v>
      </c>
      <c r="L268">
        <v>0.79930795847750902</v>
      </c>
      <c r="M268" t="s">
        <v>959</v>
      </c>
      <c r="N268" t="s">
        <v>18</v>
      </c>
      <c r="O268" t="s">
        <v>19</v>
      </c>
      <c r="P268" s="1">
        <v>0.89088147831453801</v>
      </c>
      <c r="Q268" t="s">
        <v>20</v>
      </c>
    </row>
    <row r="269" spans="1:17" x14ac:dyDescent="0.35">
      <c r="A269">
        <v>266</v>
      </c>
      <c r="B269">
        <v>4898</v>
      </c>
      <c r="C269" t="s">
        <v>2719</v>
      </c>
      <c r="D269">
        <v>25</v>
      </c>
      <c r="E269">
        <v>28</v>
      </c>
      <c r="F269">
        <v>24.913937425834401</v>
      </c>
      <c r="G269">
        <v>0.875000021073426</v>
      </c>
      <c r="H269">
        <v>487.5</v>
      </c>
      <c r="I269">
        <v>89.497473835945101</v>
      </c>
      <c r="J269">
        <v>0.68946732443025704</v>
      </c>
      <c r="K269">
        <v>0.76482650497083604</v>
      </c>
      <c r="L269">
        <v>0.95121951219512202</v>
      </c>
      <c r="M269" t="s">
        <v>959</v>
      </c>
      <c r="N269" t="s">
        <v>18</v>
      </c>
      <c r="O269" t="s">
        <v>19</v>
      </c>
      <c r="P269" s="1">
        <v>0.89086879095805904</v>
      </c>
      <c r="Q269" t="s">
        <v>20</v>
      </c>
    </row>
    <row r="270" spans="1:17" x14ac:dyDescent="0.35">
      <c r="A270">
        <v>267</v>
      </c>
      <c r="B270">
        <v>997</v>
      </c>
      <c r="C270" t="s">
        <v>1117</v>
      </c>
      <c r="D270">
        <v>110</v>
      </c>
      <c r="E270">
        <v>105</v>
      </c>
      <c r="F270">
        <v>108.15677656649299</v>
      </c>
      <c r="G270">
        <v>1.0476190476190499</v>
      </c>
      <c r="H270">
        <v>9187.5</v>
      </c>
      <c r="I270">
        <v>372.634556889534</v>
      </c>
      <c r="J270">
        <v>0.534655822409697</v>
      </c>
      <c r="K270">
        <v>0.831459234679088</v>
      </c>
      <c r="L270">
        <v>0.96330275229357798</v>
      </c>
      <c r="M270" t="s">
        <v>959</v>
      </c>
      <c r="N270" t="s">
        <v>18</v>
      </c>
      <c r="O270" t="s">
        <v>19</v>
      </c>
      <c r="P270" s="1">
        <v>0.89082498841281899</v>
      </c>
      <c r="Q270" t="s">
        <v>20</v>
      </c>
    </row>
    <row r="271" spans="1:17" x14ac:dyDescent="0.35">
      <c r="A271">
        <v>268</v>
      </c>
      <c r="B271">
        <v>4687</v>
      </c>
      <c r="C271" t="s">
        <v>2720</v>
      </c>
      <c r="D271">
        <v>20</v>
      </c>
      <c r="E271">
        <v>45</v>
      </c>
      <c r="F271">
        <v>26.462837142006101</v>
      </c>
      <c r="G271">
        <v>0.44444444444444398</v>
      </c>
      <c r="H271">
        <v>550</v>
      </c>
      <c r="I271">
        <v>118.284270763397</v>
      </c>
      <c r="J271">
        <v>0.87862224006627798</v>
      </c>
      <c r="K271">
        <v>0.493990457919607</v>
      </c>
      <c r="L271">
        <v>0.81481481481481499</v>
      </c>
      <c r="M271" t="s">
        <v>959</v>
      </c>
      <c r="N271" t="s">
        <v>18</v>
      </c>
      <c r="O271" t="s">
        <v>19</v>
      </c>
      <c r="P271" s="1">
        <v>0.89082010007262002</v>
      </c>
      <c r="Q271" t="s">
        <v>20</v>
      </c>
    </row>
    <row r="272" spans="1:17" x14ac:dyDescent="0.35">
      <c r="A272">
        <v>269</v>
      </c>
      <c r="B272">
        <v>4213</v>
      </c>
      <c r="C272" t="s">
        <v>2721</v>
      </c>
      <c r="D272">
        <v>40</v>
      </c>
      <c r="E272">
        <v>25</v>
      </c>
      <c r="F272">
        <v>30.382538898732498</v>
      </c>
      <c r="G272">
        <v>1.6</v>
      </c>
      <c r="H272">
        <v>725</v>
      </c>
      <c r="I272">
        <v>106.56854152679399</v>
      </c>
      <c r="J272">
        <v>0.68830042938658198</v>
      </c>
      <c r="K272">
        <v>0.80221324151885898</v>
      </c>
      <c r="L272">
        <v>0.96666666666666701</v>
      </c>
      <c r="M272" t="s">
        <v>959</v>
      </c>
      <c r="N272" t="s">
        <v>18</v>
      </c>
      <c r="O272" t="s">
        <v>19</v>
      </c>
      <c r="P272" s="1">
        <v>0.89069417503927195</v>
      </c>
      <c r="Q272" t="s">
        <v>20</v>
      </c>
    </row>
    <row r="273" spans="1:17" x14ac:dyDescent="0.35">
      <c r="A273">
        <v>270</v>
      </c>
      <c r="B273">
        <v>1398</v>
      </c>
      <c r="C273" t="s">
        <v>2150</v>
      </c>
      <c r="D273">
        <v>172</v>
      </c>
      <c r="E273">
        <v>69</v>
      </c>
      <c r="F273">
        <v>85.470532278195094</v>
      </c>
      <c r="G273">
        <v>2.5015288811185701</v>
      </c>
      <c r="H273">
        <v>5737.5</v>
      </c>
      <c r="I273">
        <v>461.62950456142403</v>
      </c>
      <c r="J273">
        <v>0.64399525076340502</v>
      </c>
      <c r="K273">
        <v>0.33833384596126898</v>
      </c>
      <c r="L273">
        <v>0.68405365126676598</v>
      </c>
      <c r="M273" t="s">
        <v>959</v>
      </c>
      <c r="N273" t="s">
        <v>18</v>
      </c>
      <c r="O273" t="s">
        <v>19</v>
      </c>
      <c r="P273" s="1">
        <v>0.89068267601614903</v>
      </c>
      <c r="Q273" t="s">
        <v>20</v>
      </c>
    </row>
    <row r="274" spans="1:17" x14ac:dyDescent="0.35">
      <c r="A274">
        <v>271</v>
      </c>
      <c r="B274">
        <v>1734</v>
      </c>
      <c r="C274" t="s">
        <v>1001</v>
      </c>
      <c r="D274">
        <v>102</v>
      </c>
      <c r="E274">
        <v>70</v>
      </c>
      <c r="F274">
        <v>72.909362219603196</v>
      </c>
      <c r="G274">
        <v>1.4549547588348</v>
      </c>
      <c r="H274">
        <v>4175</v>
      </c>
      <c r="I274">
        <v>333.84775996208202</v>
      </c>
      <c r="J274">
        <v>0.65040748419530603</v>
      </c>
      <c r="K274">
        <v>0.470727326666941</v>
      </c>
      <c r="L274">
        <v>0.73245614035087703</v>
      </c>
      <c r="M274" t="s">
        <v>959</v>
      </c>
      <c r="N274" t="s">
        <v>18</v>
      </c>
      <c r="O274" t="s">
        <v>19</v>
      </c>
      <c r="P274" s="1">
        <v>0.89064189493074297</v>
      </c>
      <c r="Q274" t="s">
        <v>20</v>
      </c>
    </row>
    <row r="275" spans="1:17" x14ac:dyDescent="0.35">
      <c r="A275">
        <v>272</v>
      </c>
      <c r="B275">
        <v>1117</v>
      </c>
      <c r="C275" t="s">
        <v>1578</v>
      </c>
      <c r="D275">
        <v>110</v>
      </c>
      <c r="E275">
        <v>130</v>
      </c>
      <c r="F275">
        <v>99.575865321999999</v>
      </c>
      <c r="G275">
        <v>0.84615384615384603</v>
      </c>
      <c r="H275">
        <v>7787.5</v>
      </c>
      <c r="I275">
        <v>450.91882765293099</v>
      </c>
      <c r="J275">
        <v>0.789433290077729</v>
      </c>
      <c r="K275">
        <v>0.48129481748233699</v>
      </c>
      <c r="L275">
        <v>0.74166666666666703</v>
      </c>
      <c r="M275" t="s">
        <v>959</v>
      </c>
      <c r="N275" t="s">
        <v>18</v>
      </c>
      <c r="O275" t="s">
        <v>19</v>
      </c>
      <c r="P275" s="1">
        <v>0.89054167725664302</v>
      </c>
      <c r="Q275" t="s">
        <v>20</v>
      </c>
    </row>
    <row r="276" spans="1:17" x14ac:dyDescent="0.35">
      <c r="A276">
        <v>273</v>
      </c>
      <c r="B276">
        <v>4504</v>
      </c>
      <c r="C276" t="s">
        <v>2722</v>
      </c>
      <c r="D276">
        <v>31</v>
      </c>
      <c r="E276">
        <v>31</v>
      </c>
      <c r="F276">
        <v>27.925959628100301</v>
      </c>
      <c r="G276">
        <v>1</v>
      </c>
      <c r="H276">
        <v>612.5</v>
      </c>
      <c r="I276">
        <v>109.497473835945</v>
      </c>
      <c r="J276">
        <v>0.71239432140230297</v>
      </c>
      <c r="K276">
        <v>0.64195968795565395</v>
      </c>
      <c r="L276">
        <v>0.83050847457627097</v>
      </c>
      <c r="M276" t="s">
        <v>959</v>
      </c>
      <c r="N276" t="s">
        <v>18</v>
      </c>
      <c r="O276" t="s">
        <v>19</v>
      </c>
      <c r="P276" s="1">
        <v>0.89053173334770996</v>
      </c>
      <c r="Q276" t="s">
        <v>20</v>
      </c>
    </row>
    <row r="277" spans="1:17" x14ac:dyDescent="0.35">
      <c r="A277">
        <v>274</v>
      </c>
      <c r="B277">
        <v>798</v>
      </c>
      <c r="C277" t="s">
        <v>2723</v>
      </c>
      <c r="D277">
        <v>97</v>
      </c>
      <c r="E277">
        <v>188</v>
      </c>
      <c r="F277">
        <v>123.285429249673</v>
      </c>
      <c r="G277">
        <v>0.51470584057176305</v>
      </c>
      <c r="H277">
        <v>11937.5</v>
      </c>
      <c r="I277">
        <v>495.06096303462999</v>
      </c>
      <c r="J277">
        <v>0.82209533018479097</v>
      </c>
      <c r="K277">
        <v>0.61207675142741802</v>
      </c>
      <c r="L277">
        <v>0.91125954198473302</v>
      </c>
      <c r="M277" t="s">
        <v>959</v>
      </c>
      <c r="N277" t="s">
        <v>18</v>
      </c>
      <c r="O277" t="s">
        <v>19</v>
      </c>
      <c r="P277" s="1">
        <v>0.89052026500507797</v>
      </c>
      <c r="Q277" t="s">
        <v>20</v>
      </c>
    </row>
    <row r="278" spans="1:17" x14ac:dyDescent="0.35">
      <c r="A278">
        <v>275</v>
      </c>
      <c r="B278">
        <v>4927</v>
      </c>
      <c r="C278" t="s">
        <v>2724</v>
      </c>
      <c r="D278">
        <v>18</v>
      </c>
      <c r="E278">
        <v>39</v>
      </c>
      <c r="F278">
        <v>24.592453796829702</v>
      </c>
      <c r="G278">
        <v>0.45454546569172899</v>
      </c>
      <c r="H278">
        <v>475</v>
      </c>
      <c r="I278">
        <v>92.426406145095797</v>
      </c>
      <c r="J278">
        <v>0.809428260357139</v>
      </c>
      <c r="K278">
        <v>0.69873313817418303</v>
      </c>
      <c r="L278">
        <v>0.95</v>
      </c>
      <c r="M278" t="s">
        <v>959</v>
      </c>
      <c r="N278" t="s">
        <v>18</v>
      </c>
      <c r="O278" t="s">
        <v>19</v>
      </c>
      <c r="P278" s="1">
        <v>0.89041061328029103</v>
      </c>
      <c r="Q278" t="s">
        <v>20</v>
      </c>
    </row>
    <row r="279" spans="1:17" x14ac:dyDescent="0.35">
      <c r="A279">
        <v>276</v>
      </c>
      <c r="B279">
        <v>1466</v>
      </c>
      <c r="C279" t="s">
        <v>1806</v>
      </c>
      <c r="D279">
        <v>97</v>
      </c>
      <c r="E279">
        <v>84</v>
      </c>
      <c r="F279">
        <v>82.1472433323015</v>
      </c>
      <c r="G279">
        <v>1.1511628603917301</v>
      </c>
      <c r="H279">
        <v>5300</v>
      </c>
      <c r="I279">
        <v>311.42135381698603</v>
      </c>
      <c r="J279">
        <v>0.73081379871928698</v>
      </c>
      <c r="K279">
        <v>0.68673464391410999</v>
      </c>
      <c r="L279">
        <v>0.892631578947368</v>
      </c>
      <c r="M279" t="s">
        <v>959</v>
      </c>
      <c r="N279" t="s">
        <v>18</v>
      </c>
      <c r="O279" t="s">
        <v>19</v>
      </c>
      <c r="P279" s="1">
        <v>0.89032613911372505</v>
      </c>
      <c r="Q279" t="s">
        <v>20</v>
      </c>
    </row>
    <row r="280" spans="1:17" x14ac:dyDescent="0.35">
      <c r="A280">
        <v>277</v>
      </c>
      <c r="B280">
        <v>198</v>
      </c>
      <c r="C280" t="s">
        <v>438</v>
      </c>
      <c r="D280">
        <v>346</v>
      </c>
      <c r="E280">
        <v>177</v>
      </c>
      <c r="F280">
        <v>218.54610136508501</v>
      </c>
      <c r="G280">
        <v>1.9536420834381401</v>
      </c>
      <c r="H280">
        <v>37512.5</v>
      </c>
      <c r="I280">
        <v>1089.6193999052</v>
      </c>
      <c r="J280">
        <v>0.61208970498960202</v>
      </c>
      <c r="K280">
        <v>0.39704178855941702</v>
      </c>
      <c r="L280">
        <v>0.72892883167354905</v>
      </c>
      <c r="M280" t="s">
        <v>959</v>
      </c>
      <c r="N280" t="s">
        <v>18</v>
      </c>
      <c r="O280" t="s">
        <v>19</v>
      </c>
      <c r="P280" s="1">
        <v>0.89028193584428705</v>
      </c>
      <c r="Q280" t="s">
        <v>20</v>
      </c>
    </row>
    <row r="281" spans="1:17" x14ac:dyDescent="0.35">
      <c r="A281">
        <v>278</v>
      </c>
      <c r="B281">
        <v>2017</v>
      </c>
      <c r="C281" t="s">
        <v>802</v>
      </c>
      <c r="D281">
        <v>95</v>
      </c>
      <c r="E281">
        <v>65</v>
      </c>
      <c r="F281">
        <v>63.955312816541799</v>
      </c>
      <c r="G281">
        <v>1.4594594912031</v>
      </c>
      <c r="H281">
        <v>3212.5</v>
      </c>
      <c r="I281">
        <v>349.20309841632798</v>
      </c>
      <c r="J281">
        <v>0.45763146558480999</v>
      </c>
      <c r="K281">
        <v>0.33105246306548902</v>
      </c>
      <c r="L281">
        <v>0.71587743732590503</v>
      </c>
      <c r="M281" t="s">
        <v>959</v>
      </c>
      <c r="N281" t="s">
        <v>18</v>
      </c>
      <c r="O281" t="s">
        <v>19</v>
      </c>
      <c r="P281" s="1">
        <v>0.89023866030500498</v>
      </c>
      <c r="Q281" t="s">
        <v>20</v>
      </c>
    </row>
    <row r="282" spans="1:17" x14ac:dyDescent="0.35">
      <c r="A282">
        <v>279</v>
      </c>
      <c r="B282">
        <v>3479</v>
      </c>
      <c r="C282" t="s">
        <v>2725</v>
      </c>
      <c r="D282">
        <v>75</v>
      </c>
      <c r="E282">
        <v>28</v>
      </c>
      <c r="F282">
        <v>38.265199286629098</v>
      </c>
      <c r="G282">
        <v>2.65217386169657</v>
      </c>
      <c r="H282">
        <v>1150</v>
      </c>
      <c r="I282">
        <v>188.99494767189</v>
      </c>
      <c r="J282">
        <v>0.32933243282650099</v>
      </c>
      <c r="K282">
        <v>0.40458270653557499</v>
      </c>
      <c r="L282">
        <v>0.73599999999999999</v>
      </c>
      <c r="M282" t="s">
        <v>959</v>
      </c>
      <c r="N282" t="s">
        <v>18</v>
      </c>
      <c r="O282" t="s">
        <v>19</v>
      </c>
      <c r="P282" s="1">
        <v>0.89008843529238202</v>
      </c>
      <c r="Q282" t="s">
        <v>20</v>
      </c>
    </row>
    <row r="283" spans="1:17" x14ac:dyDescent="0.35">
      <c r="A283">
        <v>280</v>
      </c>
      <c r="B283">
        <v>3759</v>
      </c>
      <c r="C283" t="s">
        <v>2726</v>
      </c>
      <c r="D283">
        <v>30</v>
      </c>
      <c r="E283">
        <v>40</v>
      </c>
      <c r="F283">
        <v>35.007043031475703</v>
      </c>
      <c r="G283">
        <v>0.75</v>
      </c>
      <c r="H283">
        <v>962.5</v>
      </c>
      <c r="I283">
        <v>119.497473835945</v>
      </c>
      <c r="J283">
        <v>0.56560124416144597</v>
      </c>
      <c r="K283">
        <v>0.84701900186313295</v>
      </c>
      <c r="L283">
        <v>0.974683544303797</v>
      </c>
      <c r="M283" t="s">
        <v>959</v>
      </c>
      <c r="N283" t="s">
        <v>18</v>
      </c>
      <c r="O283" t="s">
        <v>19</v>
      </c>
      <c r="P283" s="1">
        <v>0.88999862541622599</v>
      </c>
      <c r="Q283" t="s">
        <v>20</v>
      </c>
    </row>
    <row r="284" spans="1:17" x14ac:dyDescent="0.35">
      <c r="A284">
        <v>281</v>
      </c>
      <c r="B284">
        <v>4100</v>
      </c>
      <c r="C284" t="s">
        <v>2727</v>
      </c>
      <c r="D284">
        <v>32</v>
      </c>
      <c r="E284">
        <v>35</v>
      </c>
      <c r="F284">
        <v>31.6650618423356</v>
      </c>
      <c r="G284">
        <v>0.89999989210406806</v>
      </c>
      <c r="H284">
        <v>787.5</v>
      </c>
      <c r="I284">
        <v>113.63960921764399</v>
      </c>
      <c r="J284">
        <v>0.71320975739626102</v>
      </c>
      <c r="K284">
        <v>0.766303771940261</v>
      </c>
      <c r="L284">
        <v>0.92647058823529405</v>
      </c>
      <c r="M284" t="s">
        <v>959</v>
      </c>
      <c r="N284" t="s">
        <v>18</v>
      </c>
      <c r="O284" t="s">
        <v>19</v>
      </c>
      <c r="P284" s="1">
        <v>0.88996328879748898</v>
      </c>
      <c r="Q284" t="s">
        <v>20</v>
      </c>
    </row>
    <row r="285" spans="1:17" x14ac:dyDescent="0.35">
      <c r="A285">
        <v>282</v>
      </c>
      <c r="B285">
        <v>439</v>
      </c>
      <c r="C285" t="s">
        <v>284</v>
      </c>
      <c r="D285">
        <v>173</v>
      </c>
      <c r="E285">
        <v>165</v>
      </c>
      <c r="F285">
        <v>166.93720536594299</v>
      </c>
      <c r="G285">
        <v>1.0459459643267099</v>
      </c>
      <c r="H285">
        <v>21887.5</v>
      </c>
      <c r="I285">
        <v>589.91377532482102</v>
      </c>
      <c r="J285">
        <v>0.61872035228659805</v>
      </c>
      <c r="K285">
        <v>0.79036727077235303</v>
      </c>
      <c r="L285">
        <v>0.94751082251082297</v>
      </c>
      <c r="M285" t="s">
        <v>959</v>
      </c>
      <c r="N285" t="s">
        <v>18</v>
      </c>
      <c r="O285" t="s">
        <v>19</v>
      </c>
      <c r="P285" s="1">
        <v>0.88989642247825995</v>
      </c>
      <c r="Q285" t="s">
        <v>20</v>
      </c>
    </row>
    <row r="286" spans="1:17" x14ac:dyDescent="0.35">
      <c r="A286">
        <v>283</v>
      </c>
      <c r="B286">
        <v>1079</v>
      </c>
      <c r="C286" t="s">
        <v>1402</v>
      </c>
      <c r="D286">
        <v>192</v>
      </c>
      <c r="E286">
        <v>87</v>
      </c>
      <c r="F286">
        <v>102.256930137461</v>
      </c>
      <c r="G286">
        <v>2.2022472057451501</v>
      </c>
      <c r="H286">
        <v>8212.5</v>
      </c>
      <c r="I286">
        <v>544.05591070651997</v>
      </c>
      <c r="J286">
        <v>0.740206660653559</v>
      </c>
      <c r="K286">
        <v>0.34865683286073701</v>
      </c>
      <c r="L286">
        <v>0.62039660056657198</v>
      </c>
      <c r="M286" t="s">
        <v>959</v>
      </c>
      <c r="N286" t="s">
        <v>18</v>
      </c>
      <c r="O286" t="s">
        <v>19</v>
      </c>
      <c r="P286" s="1">
        <v>0.88988594958370903</v>
      </c>
      <c r="Q286" t="s">
        <v>20</v>
      </c>
    </row>
    <row r="287" spans="1:17" x14ac:dyDescent="0.35">
      <c r="A287">
        <v>284</v>
      </c>
      <c r="B287">
        <v>1317</v>
      </c>
      <c r="C287" t="s">
        <v>2182</v>
      </c>
      <c r="D287">
        <v>71</v>
      </c>
      <c r="E287">
        <v>124</v>
      </c>
      <c r="F287">
        <v>89.384440162777494</v>
      </c>
      <c r="G287">
        <v>0.57142853289430995</v>
      </c>
      <c r="H287">
        <v>6275</v>
      </c>
      <c r="I287">
        <v>329.70562458038302</v>
      </c>
      <c r="J287">
        <v>0.81914831053789094</v>
      </c>
      <c r="K287">
        <v>0.72538886073771902</v>
      </c>
      <c r="L287">
        <v>0.94183864915572202</v>
      </c>
      <c r="M287" t="s">
        <v>959</v>
      </c>
      <c r="N287" t="s">
        <v>18</v>
      </c>
      <c r="O287" t="s">
        <v>19</v>
      </c>
      <c r="P287" s="1">
        <v>0.88986438834108095</v>
      </c>
      <c r="Q287" t="s">
        <v>20</v>
      </c>
    </row>
    <row r="288" spans="1:17" x14ac:dyDescent="0.35">
      <c r="A288">
        <v>285</v>
      </c>
      <c r="B288">
        <v>3065</v>
      </c>
      <c r="C288" t="s">
        <v>1256</v>
      </c>
      <c r="D288">
        <v>61</v>
      </c>
      <c r="E288">
        <v>39</v>
      </c>
      <c r="F288">
        <v>43.8836508441576</v>
      </c>
      <c r="G288">
        <v>1.57746469803472</v>
      </c>
      <c r="H288">
        <v>1512.5</v>
      </c>
      <c r="I288">
        <v>177.78174459934201</v>
      </c>
      <c r="J288">
        <v>0.58046102810812195</v>
      </c>
      <c r="K288">
        <v>0.60135499126887304</v>
      </c>
      <c r="L288">
        <v>0.84615384615384603</v>
      </c>
      <c r="M288" t="s">
        <v>959</v>
      </c>
      <c r="N288" t="s">
        <v>18</v>
      </c>
      <c r="O288" t="s">
        <v>19</v>
      </c>
      <c r="P288" s="1">
        <v>0.88986305120814602</v>
      </c>
      <c r="Q288" t="s">
        <v>20</v>
      </c>
    </row>
    <row r="289" spans="1:17" x14ac:dyDescent="0.35">
      <c r="A289">
        <v>286</v>
      </c>
      <c r="B289">
        <v>3559</v>
      </c>
      <c r="C289" t="s">
        <v>2728</v>
      </c>
      <c r="D289">
        <v>46</v>
      </c>
      <c r="E289">
        <v>60</v>
      </c>
      <c r="F289">
        <v>37.424103185095603</v>
      </c>
      <c r="G289">
        <v>0.769230781386256</v>
      </c>
      <c r="H289">
        <v>1100</v>
      </c>
      <c r="I289">
        <v>221.421353816986</v>
      </c>
      <c r="J289">
        <v>0.74892307677805103</v>
      </c>
      <c r="K289">
        <v>0.28194444709501998</v>
      </c>
      <c r="L289">
        <v>0.57516339869280997</v>
      </c>
      <c r="M289" t="s">
        <v>959</v>
      </c>
      <c r="N289" t="s">
        <v>18</v>
      </c>
      <c r="O289" t="s">
        <v>19</v>
      </c>
      <c r="P289" s="1">
        <v>0.88979802098677097</v>
      </c>
      <c r="Q289" t="s">
        <v>20</v>
      </c>
    </row>
    <row r="290" spans="1:17" x14ac:dyDescent="0.35">
      <c r="A290">
        <v>287</v>
      </c>
      <c r="B290">
        <v>5564</v>
      </c>
      <c r="C290" t="s">
        <v>2729</v>
      </c>
      <c r="D290">
        <v>25</v>
      </c>
      <c r="E290">
        <v>15</v>
      </c>
      <c r="F290">
        <v>20.342144725641099</v>
      </c>
      <c r="G290">
        <v>1.6666666666666701</v>
      </c>
      <c r="H290">
        <v>325</v>
      </c>
      <c r="I290">
        <v>74.142135381698594</v>
      </c>
      <c r="J290">
        <v>0.51443737514460197</v>
      </c>
      <c r="K290">
        <v>0.74295591533565997</v>
      </c>
      <c r="L290">
        <v>0.96296296296296302</v>
      </c>
      <c r="M290" t="s">
        <v>959</v>
      </c>
      <c r="N290" t="s">
        <v>18</v>
      </c>
      <c r="O290" t="s">
        <v>19</v>
      </c>
      <c r="P290" s="1">
        <v>0.88976917999973604</v>
      </c>
      <c r="Q290" t="s">
        <v>20</v>
      </c>
    </row>
    <row r="291" spans="1:17" x14ac:dyDescent="0.35">
      <c r="A291">
        <v>288</v>
      </c>
      <c r="B291">
        <v>1900</v>
      </c>
      <c r="C291" t="s">
        <v>732</v>
      </c>
      <c r="D291">
        <v>92</v>
      </c>
      <c r="E291">
        <v>60</v>
      </c>
      <c r="F291">
        <v>67.585108320823096</v>
      </c>
      <c r="G291">
        <v>1.52941171803809</v>
      </c>
      <c r="H291">
        <v>3587.5</v>
      </c>
      <c r="I291">
        <v>286.776692271233</v>
      </c>
      <c r="J291">
        <v>0.72288877380557304</v>
      </c>
      <c r="K291">
        <v>0.548168494627431</v>
      </c>
      <c r="L291">
        <v>0.79944289693593296</v>
      </c>
      <c r="M291" t="s">
        <v>959</v>
      </c>
      <c r="N291" t="s">
        <v>18</v>
      </c>
      <c r="O291" t="s">
        <v>19</v>
      </c>
      <c r="P291" s="1">
        <v>0.88959672310386395</v>
      </c>
      <c r="Q291" t="s">
        <v>20</v>
      </c>
    </row>
    <row r="292" spans="1:17" x14ac:dyDescent="0.35">
      <c r="A292">
        <v>289</v>
      </c>
      <c r="B292">
        <v>5412</v>
      </c>
      <c r="C292" t="s">
        <v>2730</v>
      </c>
      <c r="D292">
        <v>33</v>
      </c>
      <c r="E292">
        <v>17</v>
      </c>
      <c r="F292">
        <v>21.483699284957801</v>
      </c>
      <c r="G292">
        <v>1.9090909963243099</v>
      </c>
      <c r="H292">
        <v>362.5</v>
      </c>
      <c r="I292">
        <v>85.355338454246507</v>
      </c>
      <c r="J292">
        <v>0.50555552929788705</v>
      </c>
      <c r="K292">
        <v>0.62525402682987596</v>
      </c>
      <c r="L292">
        <v>0.87878787878787901</v>
      </c>
      <c r="M292" t="s">
        <v>959</v>
      </c>
      <c r="N292" t="s">
        <v>18</v>
      </c>
      <c r="O292" t="s">
        <v>19</v>
      </c>
      <c r="P292" s="1">
        <v>0.889447068470685</v>
      </c>
      <c r="Q292" t="s">
        <v>20</v>
      </c>
    </row>
    <row r="293" spans="1:17" x14ac:dyDescent="0.35">
      <c r="A293">
        <v>290</v>
      </c>
      <c r="B293">
        <v>1602</v>
      </c>
      <c r="C293" t="s">
        <v>807</v>
      </c>
      <c r="D293">
        <v>90</v>
      </c>
      <c r="E293">
        <v>70</v>
      </c>
      <c r="F293">
        <v>76.841709954355593</v>
      </c>
      <c r="G293">
        <v>1.28571428571429</v>
      </c>
      <c r="H293">
        <v>4637.5</v>
      </c>
      <c r="I293">
        <v>276.06601536274002</v>
      </c>
      <c r="J293">
        <v>0.51372355083096799</v>
      </c>
      <c r="K293">
        <v>0.76465915570306597</v>
      </c>
      <c r="L293">
        <v>0.94884910485933505</v>
      </c>
      <c r="M293" t="s">
        <v>959</v>
      </c>
      <c r="N293" t="s">
        <v>18</v>
      </c>
      <c r="O293" t="s">
        <v>19</v>
      </c>
      <c r="P293" s="1">
        <v>0.88931914026321701</v>
      </c>
      <c r="Q293" t="s">
        <v>20</v>
      </c>
    </row>
    <row r="294" spans="1:17" x14ac:dyDescent="0.35">
      <c r="A294">
        <v>291</v>
      </c>
      <c r="B294">
        <v>3843</v>
      </c>
      <c r="C294" t="s">
        <v>2731</v>
      </c>
      <c r="D294">
        <v>32</v>
      </c>
      <c r="E294">
        <v>79</v>
      </c>
      <c r="F294">
        <v>34.085643379153602</v>
      </c>
      <c r="G294">
        <v>0.400000036189399</v>
      </c>
      <c r="H294">
        <v>912.5</v>
      </c>
      <c r="I294">
        <v>211.92387998104101</v>
      </c>
      <c r="J294">
        <v>0.86254684562386796</v>
      </c>
      <c r="K294">
        <v>0.255318887832377</v>
      </c>
      <c r="L294">
        <v>0.5</v>
      </c>
      <c r="M294" t="s">
        <v>959</v>
      </c>
      <c r="N294" t="s">
        <v>18</v>
      </c>
      <c r="O294" t="s">
        <v>19</v>
      </c>
      <c r="P294" s="1">
        <v>0.88930024841512301</v>
      </c>
      <c r="Q294" t="s">
        <v>20</v>
      </c>
    </row>
    <row r="295" spans="1:17" x14ac:dyDescent="0.35">
      <c r="A295">
        <v>292</v>
      </c>
      <c r="B295">
        <v>260</v>
      </c>
      <c r="C295" t="s">
        <v>70</v>
      </c>
      <c r="D295">
        <v>212</v>
      </c>
      <c r="E295">
        <v>309</v>
      </c>
      <c r="F295">
        <v>199.151730644</v>
      </c>
      <c r="G295">
        <v>0.68728252300692905</v>
      </c>
      <c r="H295">
        <v>31150</v>
      </c>
      <c r="I295">
        <v>1099.82755064964</v>
      </c>
      <c r="J295">
        <v>0.75729283657361601</v>
      </c>
      <c r="K295">
        <v>0.32360760995225502</v>
      </c>
      <c r="L295">
        <v>0.67864923747276695</v>
      </c>
      <c r="M295" t="s">
        <v>959</v>
      </c>
      <c r="N295" t="s">
        <v>18</v>
      </c>
      <c r="O295" t="s">
        <v>19</v>
      </c>
      <c r="P295" s="1">
        <v>0.88916296457960398</v>
      </c>
      <c r="Q295" t="s">
        <v>20</v>
      </c>
    </row>
    <row r="296" spans="1:17" x14ac:dyDescent="0.35">
      <c r="A296">
        <v>293</v>
      </c>
      <c r="B296">
        <v>2608</v>
      </c>
      <c r="C296" t="s">
        <v>2732</v>
      </c>
      <c r="D296">
        <v>74</v>
      </c>
      <c r="E296">
        <v>38</v>
      </c>
      <c r="F296">
        <v>51.245063772194399</v>
      </c>
      <c r="G296">
        <v>1.94117639679997</v>
      </c>
      <c r="H296">
        <v>2062.5</v>
      </c>
      <c r="I296">
        <v>191.92387998104101</v>
      </c>
      <c r="J296">
        <v>0.55359478650873595</v>
      </c>
      <c r="K296">
        <v>0.70363233913235301</v>
      </c>
      <c r="L296">
        <v>0.92696629213483195</v>
      </c>
      <c r="M296" t="s">
        <v>959</v>
      </c>
      <c r="N296" t="s">
        <v>18</v>
      </c>
      <c r="O296" t="s">
        <v>19</v>
      </c>
      <c r="P296" s="1">
        <v>0.88908165379770399</v>
      </c>
      <c r="Q296" t="s">
        <v>20</v>
      </c>
    </row>
    <row r="297" spans="1:17" x14ac:dyDescent="0.35">
      <c r="A297">
        <v>294</v>
      </c>
      <c r="B297">
        <v>488</v>
      </c>
      <c r="C297" t="s">
        <v>992</v>
      </c>
      <c r="D297">
        <v>206</v>
      </c>
      <c r="E297">
        <v>124</v>
      </c>
      <c r="F297">
        <v>158.82713395407399</v>
      </c>
      <c r="G297">
        <v>1.6588627806857199</v>
      </c>
      <c r="H297">
        <v>19812.5</v>
      </c>
      <c r="I297">
        <v>580.91882765293099</v>
      </c>
      <c r="J297">
        <v>0.77443934730534303</v>
      </c>
      <c r="K297">
        <v>0.73776532429401098</v>
      </c>
      <c r="L297">
        <v>0.95539481615430999</v>
      </c>
      <c r="M297" t="s">
        <v>959</v>
      </c>
      <c r="N297" t="s">
        <v>18</v>
      </c>
      <c r="O297" t="s">
        <v>19</v>
      </c>
      <c r="P297" s="1">
        <v>0.88906218977537599</v>
      </c>
      <c r="Q297" t="s">
        <v>20</v>
      </c>
    </row>
    <row r="298" spans="1:17" x14ac:dyDescent="0.35">
      <c r="A298">
        <v>295</v>
      </c>
      <c r="B298">
        <v>859</v>
      </c>
      <c r="C298" t="s">
        <v>1916</v>
      </c>
      <c r="D298">
        <v>135</v>
      </c>
      <c r="E298">
        <v>105</v>
      </c>
      <c r="F298">
        <v>117.806243627463</v>
      </c>
      <c r="G298">
        <v>1.27631573232374</v>
      </c>
      <c r="H298">
        <v>10900</v>
      </c>
      <c r="I298">
        <v>418.70057225227401</v>
      </c>
      <c r="J298">
        <v>0.62295176380635198</v>
      </c>
      <c r="K298">
        <v>0.78132056068480304</v>
      </c>
      <c r="L298">
        <v>0.94885745375408004</v>
      </c>
      <c r="M298" t="s">
        <v>959</v>
      </c>
      <c r="N298" t="s">
        <v>18</v>
      </c>
      <c r="O298" t="s">
        <v>19</v>
      </c>
      <c r="P298" s="1">
        <v>0.88904533435941302</v>
      </c>
      <c r="Q298" t="s">
        <v>20</v>
      </c>
    </row>
    <row r="299" spans="1:17" x14ac:dyDescent="0.35">
      <c r="A299">
        <v>296</v>
      </c>
      <c r="B299">
        <v>13</v>
      </c>
      <c r="C299" t="s">
        <v>919</v>
      </c>
      <c r="D299">
        <v>1406</v>
      </c>
      <c r="E299">
        <v>713</v>
      </c>
      <c r="F299">
        <v>662.41239277685304</v>
      </c>
      <c r="G299">
        <v>1.9721555776578701</v>
      </c>
      <c r="H299">
        <v>344625</v>
      </c>
      <c r="I299">
        <v>8910.6305098533594</v>
      </c>
      <c r="J299">
        <v>0.58353554293416299</v>
      </c>
      <c r="K299">
        <v>5.4543094270201299E-2</v>
      </c>
      <c r="L299">
        <v>0.50964951197870501</v>
      </c>
      <c r="M299" t="s">
        <v>959</v>
      </c>
      <c r="N299" t="s">
        <v>18</v>
      </c>
      <c r="O299" t="s">
        <v>19</v>
      </c>
      <c r="P299" s="1">
        <v>0.88902094363579398</v>
      </c>
      <c r="Q299" t="s">
        <v>20</v>
      </c>
    </row>
    <row r="300" spans="1:17" x14ac:dyDescent="0.35">
      <c r="A300">
        <v>297</v>
      </c>
      <c r="B300">
        <v>5208</v>
      </c>
      <c r="C300" t="s">
        <v>2733</v>
      </c>
      <c r="D300">
        <v>32</v>
      </c>
      <c r="E300">
        <v>18</v>
      </c>
      <c r="F300">
        <v>22.5675833419103</v>
      </c>
      <c r="G300">
        <v>1.7999997842081401</v>
      </c>
      <c r="H300">
        <v>400</v>
      </c>
      <c r="I300">
        <v>82.426406145095797</v>
      </c>
      <c r="J300">
        <v>0.47659050879561698</v>
      </c>
      <c r="K300">
        <v>0.73983883804325201</v>
      </c>
      <c r="L300">
        <v>0.96969696969696995</v>
      </c>
      <c r="M300" t="s">
        <v>959</v>
      </c>
      <c r="N300" t="s">
        <v>18</v>
      </c>
      <c r="O300" t="s">
        <v>19</v>
      </c>
      <c r="P300" s="1">
        <v>0.88891127845322604</v>
      </c>
      <c r="Q300" t="s">
        <v>20</v>
      </c>
    </row>
    <row r="301" spans="1:17" x14ac:dyDescent="0.35">
      <c r="A301">
        <v>298</v>
      </c>
      <c r="B301">
        <v>3171</v>
      </c>
      <c r="C301" t="s">
        <v>1321</v>
      </c>
      <c r="D301">
        <v>55</v>
      </c>
      <c r="E301">
        <v>37</v>
      </c>
      <c r="F301">
        <v>42.408146115321003</v>
      </c>
      <c r="G301">
        <v>1.48148139657972</v>
      </c>
      <c r="H301">
        <v>1412.5</v>
      </c>
      <c r="I301">
        <v>163.63960921764399</v>
      </c>
      <c r="J301">
        <v>0.57566706898139197</v>
      </c>
      <c r="K301">
        <v>0.662859451468641</v>
      </c>
      <c r="L301">
        <v>0.88976377952755903</v>
      </c>
      <c r="M301" t="s">
        <v>959</v>
      </c>
      <c r="N301" t="s">
        <v>18</v>
      </c>
      <c r="O301" t="s">
        <v>19</v>
      </c>
      <c r="P301" s="1">
        <v>0.88883566454514595</v>
      </c>
      <c r="Q301" t="s">
        <v>20</v>
      </c>
    </row>
    <row r="302" spans="1:17" x14ac:dyDescent="0.35">
      <c r="A302">
        <v>299</v>
      </c>
      <c r="B302">
        <v>1809</v>
      </c>
      <c r="C302" t="s">
        <v>658</v>
      </c>
      <c r="D302">
        <v>69</v>
      </c>
      <c r="E302">
        <v>80</v>
      </c>
      <c r="F302">
        <v>70.917530989903298</v>
      </c>
      <c r="G302">
        <v>0.85470093027141902</v>
      </c>
      <c r="H302">
        <v>3950</v>
      </c>
      <c r="I302">
        <v>271.42135381698603</v>
      </c>
      <c r="J302">
        <v>0.71362915353085898</v>
      </c>
      <c r="K302">
        <v>0.67378127116993203</v>
      </c>
      <c r="L302">
        <v>0.88764044943820197</v>
      </c>
      <c r="M302" t="s">
        <v>959</v>
      </c>
      <c r="N302" t="s">
        <v>18</v>
      </c>
      <c r="O302" t="s">
        <v>19</v>
      </c>
      <c r="P302" s="1">
        <v>0.88881112747607904</v>
      </c>
      <c r="Q302" t="s">
        <v>20</v>
      </c>
    </row>
    <row r="303" spans="1:17" x14ac:dyDescent="0.35">
      <c r="A303">
        <v>300</v>
      </c>
      <c r="B303">
        <v>3415</v>
      </c>
      <c r="C303" t="s">
        <v>2734</v>
      </c>
      <c r="D303">
        <v>46</v>
      </c>
      <c r="E303">
        <v>48</v>
      </c>
      <c r="F303">
        <v>39.088200952233599</v>
      </c>
      <c r="G303">
        <v>0.95833327538437496</v>
      </c>
      <c r="H303">
        <v>1200</v>
      </c>
      <c r="I303">
        <v>178.99494767189</v>
      </c>
      <c r="J303">
        <v>0.79174174426225397</v>
      </c>
      <c r="K303">
        <v>0.47066246459743799</v>
      </c>
      <c r="L303">
        <v>0.75590551181102394</v>
      </c>
      <c r="M303" t="s">
        <v>959</v>
      </c>
      <c r="N303" t="s">
        <v>18</v>
      </c>
      <c r="O303" t="s">
        <v>19</v>
      </c>
      <c r="P303" s="1">
        <v>0.888794432593351</v>
      </c>
      <c r="Q303" t="s">
        <v>20</v>
      </c>
    </row>
    <row r="304" spans="1:17" x14ac:dyDescent="0.35">
      <c r="A304">
        <v>301</v>
      </c>
      <c r="B304">
        <v>5309</v>
      </c>
      <c r="C304" t="s">
        <v>2735</v>
      </c>
      <c r="D304">
        <v>20</v>
      </c>
      <c r="E304">
        <v>30</v>
      </c>
      <c r="F304">
        <v>21.850968611841601</v>
      </c>
      <c r="G304">
        <v>0.66666666666666696</v>
      </c>
      <c r="H304">
        <v>375</v>
      </c>
      <c r="I304">
        <v>92.426406145095797</v>
      </c>
      <c r="J304">
        <v>0.62585207430769896</v>
      </c>
      <c r="K304">
        <v>0.55163142487435501</v>
      </c>
      <c r="L304">
        <v>0.81081081081081097</v>
      </c>
      <c r="M304" t="s">
        <v>959</v>
      </c>
      <c r="N304" t="s">
        <v>18</v>
      </c>
      <c r="O304" t="s">
        <v>19</v>
      </c>
      <c r="P304" s="1">
        <v>0.88869219338522099</v>
      </c>
      <c r="Q304" t="s">
        <v>20</v>
      </c>
    </row>
    <row r="305" spans="1:17" x14ac:dyDescent="0.35">
      <c r="A305">
        <v>302</v>
      </c>
      <c r="B305">
        <v>3940</v>
      </c>
      <c r="C305" t="s">
        <v>2736</v>
      </c>
      <c r="D305">
        <v>25</v>
      </c>
      <c r="E305">
        <v>40</v>
      </c>
      <c r="F305">
        <v>33.138634663094898</v>
      </c>
      <c r="G305">
        <v>0.625</v>
      </c>
      <c r="H305">
        <v>862.5</v>
      </c>
      <c r="I305">
        <v>115.355338454247</v>
      </c>
      <c r="J305">
        <v>0.63124000649896095</v>
      </c>
      <c r="K305">
        <v>0.81450465792859805</v>
      </c>
      <c r="L305">
        <v>0.971830985915493</v>
      </c>
      <c r="M305" t="s">
        <v>959</v>
      </c>
      <c r="N305" t="s">
        <v>18</v>
      </c>
      <c r="O305" t="s">
        <v>19</v>
      </c>
      <c r="P305" s="1">
        <v>0.88851221278491799</v>
      </c>
      <c r="Q305" t="s">
        <v>20</v>
      </c>
    </row>
    <row r="306" spans="1:17" x14ac:dyDescent="0.35">
      <c r="A306">
        <v>303</v>
      </c>
      <c r="B306">
        <v>3596</v>
      </c>
      <c r="C306" t="s">
        <v>2737</v>
      </c>
      <c r="D306">
        <v>40</v>
      </c>
      <c r="E306">
        <v>35</v>
      </c>
      <c r="F306">
        <v>37.210858696078098</v>
      </c>
      <c r="G306">
        <v>1.1428571428571399</v>
      </c>
      <c r="H306">
        <v>1087.5</v>
      </c>
      <c r="I306">
        <v>129.49747383594499</v>
      </c>
      <c r="J306">
        <v>0.61297463854871304</v>
      </c>
      <c r="K306">
        <v>0.814922927376031</v>
      </c>
      <c r="L306">
        <v>0.95604395604395598</v>
      </c>
      <c r="M306" t="s">
        <v>959</v>
      </c>
      <c r="N306" t="s">
        <v>18</v>
      </c>
      <c r="O306" t="s">
        <v>19</v>
      </c>
      <c r="P306" s="1">
        <v>0.88850537073014402</v>
      </c>
      <c r="Q306" t="s">
        <v>20</v>
      </c>
    </row>
    <row r="307" spans="1:17" x14ac:dyDescent="0.35">
      <c r="A307">
        <v>304</v>
      </c>
      <c r="B307">
        <v>1683</v>
      </c>
      <c r="C307" t="s">
        <v>1464</v>
      </c>
      <c r="D307">
        <v>150</v>
      </c>
      <c r="E307">
        <v>70</v>
      </c>
      <c r="F307">
        <v>74.635266518023101</v>
      </c>
      <c r="G307">
        <v>2.1527273866407199</v>
      </c>
      <c r="H307">
        <v>4375</v>
      </c>
      <c r="I307">
        <v>427.98989534378097</v>
      </c>
      <c r="J307">
        <v>0.35245873864302601</v>
      </c>
      <c r="K307">
        <v>0.300137934950506</v>
      </c>
      <c r="L307">
        <v>0.60137457044673504</v>
      </c>
      <c r="M307" t="s">
        <v>959</v>
      </c>
      <c r="N307" t="s">
        <v>18</v>
      </c>
      <c r="O307" t="s">
        <v>19</v>
      </c>
      <c r="P307" s="1">
        <v>0.888391806338233</v>
      </c>
      <c r="Q307" t="s">
        <v>20</v>
      </c>
    </row>
    <row r="308" spans="1:17" x14ac:dyDescent="0.35">
      <c r="A308">
        <v>305</v>
      </c>
      <c r="B308">
        <v>2249</v>
      </c>
      <c r="C308" t="s">
        <v>1442</v>
      </c>
      <c r="D308">
        <v>102</v>
      </c>
      <c r="E308">
        <v>53</v>
      </c>
      <c r="F308">
        <v>58.360224315594898</v>
      </c>
      <c r="G308">
        <v>1.9090907384832601</v>
      </c>
      <c r="H308">
        <v>2675</v>
      </c>
      <c r="I308">
        <v>295.56348919868498</v>
      </c>
      <c r="J308">
        <v>0.45292428223213699</v>
      </c>
      <c r="K308">
        <v>0.38479735721213598</v>
      </c>
      <c r="L308">
        <v>0.692556634304207</v>
      </c>
      <c r="M308" t="s">
        <v>959</v>
      </c>
      <c r="N308" t="s">
        <v>18</v>
      </c>
      <c r="O308" t="s">
        <v>19</v>
      </c>
      <c r="P308" s="1">
        <v>0.88837897939957899</v>
      </c>
      <c r="Q308" t="s">
        <v>20</v>
      </c>
    </row>
    <row r="309" spans="1:17" x14ac:dyDescent="0.35">
      <c r="A309">
        <v>306</v>
      </c>
      <c r="B309">
        <v>1920</v>
      </c>
      <c r="C309" t="s">
        <v>2317</v>
      </c>
      <c r="D309">
        <v>75</v>
      </c>
      <c r="E309">
        <v>63</v>
      </c>
      <c r="F309">
        <v>66.993801169895207</v>
      </c>
      <c r="G309">
        <v>1.1904760643288099</v>
      </c>
      <c r="H309">
        <v>3525</v>
      </c>
      <c r="I309">
        <v>237.27921843528699</v>
      </c>
      <c r="J309">
        <v>0.62278541112347297</v>
      </c>
      <c r="K309">
        <v>0.78677323793653497</v>
      </c>
      <c r="L309">
        <v>0.93069306930693096</v>
      </c>
      <c r="M309" t="s">
        <v>959</v>
      </c>
      <c r="N309" t="s">
        <v>18</v>
      </c>
      <c r="O309" t="s">
        <v>19</v>
      </c>
      <c r="P309" s="1">
        <v>0.88835930728643298</v>
      </c>
      <c r="Q309" t="s">
        <v>20</v>
      </c>
    </row>
    <row r="310" spans="1:17" x14ac:dyDescent="0.35">
      <c r="A310">
        <v>307</v>
      </c>
      <c r="B310">
        <v>4444</v>
      </c>
      <c r="C310" t="s">
        <v>2738</v>
      </c>
      <c r="D310">
        <v>45</v>
      </c>
      <c r="E310">
        <v>20</v>
      </c>
      <c r="F310">
        <v>28.209479177387799</v>
      </c>
      <c r="G310">
        <v>2.25</v>
      </c>
      <c r="H310">
        <v>625</v>
      </c>
      <c r="I310">
        <v>106.56854152679399</v>
      </c>
      <c r="J310">
        <v>0.74575920266887297</v>
      </c>
      <c r="K310">
        <v>0.69156313924039503</v>
      </c>
      <c r="L310">
        <v>0.96153846153846201</v>
      </c>
      <c r="M310" t="s">
        <v>959</v>
      </c>
      <c r="N310" t="s">
        <v>18</v>
      </c>
      <c r="O310" t="s">
        <v>19</v>
      </c>
      <c r="P310" s="1">
        <v>0.88805042550690405</v>
      </c>
      <c r="Q310" t="s">
        <v>20</v>
      </c>
    </row>
    <row r="311" spans="1:17" x14ac:dyDescent="0.35">
      <c r="A311">
        <v>308</v>
      </c>
      <c r="B311">
        <v>3093</v>
      </c>
      <c r="C311" t="s">
        <v>2739</v>
      </c>
      <c r="D311">
        <v>45</v>
      </c>
      <c r="E311">
        <v>45</v>
      </c>
      <c r="F311">
        <v>43.519464872555098</v>
      </c>
      <c r="G311">
        <v>1</v>
      </c>
      <c r="H311">
        <v>1487.5</v>
      </c>
      <c r="I311">
        <v>153.63960921764399</v>
      </c>
      <c r="J311">
        <v>0.59999554747824602</v>
      </c>
      <c r="K311">
        <v>0.79188196246014597</v>
      </c>
      <c r="L311">
        <v>0.9296875</v>
      </c>
      <c r="M311" t="s">
        <v>959</v>
      </c>
      <c r="N311" t="s">
        <v>18</v>
      </c>
      <c r="O311" t="s">
        <v>19</v>
      </c>
      <c r="P311" s="1">
        <v>0.88799182587592995</v>
      </c>
      <c r="Q311" t="s">
        <v>20</v>
      </c>
    </row>
    <row r="312" spans="1:17" x14ac:dyDescent="0.35">
      <c r="A312">
        <v>309</v>
      </c>
      <c r="B312">
        <v>1506</v>
      </c>
      <c r="C312" t="s">
        <v>2124</v>
      </c>
      <c r="D312">
        <v>88</v>
      </c>
      <c r="E312">
        <v>78</v>
      </c>
      <c r="F312">
        <v>80.779655030011796</v>
      </c>
      <c r="G312">
        <v>1.13636366422932</v>
      </c>
      <c r="H312">
        <v>5125</v>
      </c>
      <c r="I312">
        <v>285.56348919868498</v>
      </c>
      <c r="J312">
        <v>0.64612629119009002</v>
      </c>
      <c r="K312">
        <v>0.78976589274894504</v>
      </c>
      <c r="L312">
        <v>0.95127610208816704</v>
      </c>
      <c r="M312" t="s">
        <v>959</v>
      </c>
      <c r="N312" t="s">
        <v>18</v>
      </c>
      <c r="O312" t="s">
        <v>19</v>
      </c>
      <c r="P312" s="1">
        <v>0.887787174312061</v>
      </c>
      <c r="Q312" t="s">
        <v>20</v>
      </c>
    </row>
    <row r="313" spans="1:17" x14ac:dyDescent="0.35">
      <c r="A313">
        <v>310</v>
      </c>
      <c r="B313">
        <v>4840</v>
      </c>
      <c r="C313" t="s">
        <v>2740</v>
      </c>
      <c r="D313">
        <v>38</v>
      </c>
      <c r="E313">
        <v>19</v>
      </c>
      <c r="F313">
        <v>25.231325220201601</v>
      </c>
      <c r="G313">
        <v>2</v>
      </c>
      <c r="H313">
        <v>500</v>
      </c>
      <c r="I313">
        <v>102.426406145096</v>
      </c>
      <c r="J313">
        <v>0.54032647482171203</v>
      </c>
      <c r="K313">
        <v>0.59890232454968995</v>
      </c>
      <c r="L313">
        <v>0.83333333333333304</v>
      </c>
      <c r="M313" t="s">
        <v>959</v>
      </c>
      <c r="N313" t="s">
        <v>18</v>
      </c>
      <c r="O313" t="s">
        <v>19</v>
      </c>
      <c r="P313" s="1">
        <v>0.88774656581773204</v>
      </c>
      <c r="Q313" t="s">
        <v>20</v>
      </c>
    </row>
    <row r="314" spans="1:17" x14ac:dyDescent="0.35">
      <c r="A314">
        <v>311</v>
      </c>
      <c r="B314">
        <v>3719</v>
      </c>
      <c r="C314" t="s">
        <v>2741</v>
      </c>
      <c r="D314">
        <v>63</v>
      </c>
      <c r="E314">
        <v>32</v>
      </c>
      <c r="F314">
        <v>35.682482323055403</v>
      </c>
      <c r="G314">
        <v>2.0149255650933999</v>
      </c>
      <c r="H314">
        <v>1000</v>
      </c>
      <c r="I314">
        <v>168.99494767189</v>
      </c>
      <c r="J314">
        <v>0.54146261459119804</v>
      </c>
      <c r="K314">
        <v>0.44000987368177302</v>
      </c>
      <c r="L314">
        <v>0.75471698113207597</v>
      </c>
      <c r="M314" t="s">
        <v>959</v>
      </c>
      <c r="N314" t="s">
        <v>18</v>
      </c>
      <c r="O314" t="s">
        <v>19</v>
      </c>
      <c r="P314" s="1">
        <v>0.88764147133272198</v>
      </c>
      <c r="Q314" t="s">
        <v>20</v>
      </c>
    </row>
    <row r="315" spans="1:17" x14ac:dyDescent="0.35">
      <c r="A315">
        <v>312</v>
      </c>
      <c r="B315">
        <v>4384</v>
      </c>
      <c r="C315" t="s">
        <v>2742</v>
      </c>
      <c r="D315">
        <v>53</v>
      </c>
      <c r="E315">
        <v>18</v>
      </c>
      <c r="F315">
        <v>28.768136958757999</v>
      </c>
      <c r="G315">
        <v>3.0000002023048902</v>
      </c>
      <c r="H315">
        <v>650</v>
      </c>
      <c r="I315">
        <v>134.85281229019199</v>
      </c>
      <c r="J315">
        <v>0.33468201744089798</v>
      </c>
      <c r="K315">
        <v>0.44916220470614199</v>
      </c>
      <c r="L315">
        <v>0.78787878787878796</v>
      </c>
      <c r="M315" t="s">
        <v>959</v>
      </c>
      <c r="N315" t="s">
        <v>18</v>
      </c>
      <c r="O315" t="s">
        <v>19</v>
      </c>
      <c r="P315" s="1">
        <v>0.88754862420493397</v>
      </c>
      <c r="Q315" t="s">
        <v>20</v>
      </c>
    </row>
    <row r="316" spans="1:17" x14ac:dyDescent="0.35">
      <c r="A316">
        <v>313</v>
      </c>
      <c r="B316">
        <v>1426</v>
      </c>
      <c r="C316" t="s">
        <v>2251</v>
      </c>
      <c r="D316">
        <v>78</v>
      </c>
      <c r="E316">
        <v>101</v>
      </c>
      <c r="F316">
        <v>84.156966245161996</v>
      </c>
      <c r="G316">
        <v>0.77049185034327505</v>
      </c>
      <c r="H316">
        <v>5562.5</v>
      </c>
      <c r="I316">
        <v>312.634556889534</v>
      </c>
      <c r="J316">
        <v>0.76339409791683399</v>
      </c>
      <c r="K316">
        <v>0.71516446364507102</v>
      </c>
      <c r="L316">
        <v>0.90816326530612201</v>
      </c>
      <c r="M316" t="s">
        <v>959</v>
      </c>
      <c r="N316" t="s">
        <v>18</v>
      </c>
      <c r="O316" t="s">
        <v>19</v>
      </c>
      <c r="P316" s="1">
        <v>0.88735334937042398</v>
      </c>
      <c r="Q316" t="s">
        <v>20</v>
      </c>
    </row>
    <row r="317" spans="1:17" x14ac:dyDescent="0.35">
      <c r="A317">
        <v>314</v>
      </c>
      <c r="B317">
        <v>3893</v>
      </c>
      <c r="C317" t="s">
        <v>2743</v>
      </c>
      <c r="D317">
        <v>39</v>
      </c>
      <c r="E317">
        <v>28</v>
      </c>
      <c r="F317">
        <v>33.615474055149903</v>
      </c>
      <c r="G317">
        <v>1.3750001053671299</v>
      </c>
      <c r="H317">
        <v>887.5</v>
      </c>
      <c r="I317">
        <v>113.63960921764399</v>
      </c>
      <c r="J317">
        <v>0.48999837000597901</v>
      </c>
      <c r="K317">
        <v>0.863612187424738</v>
      </c>
      <c r="L317">
        <v>0.97260273972602695</v>
      </c>
      <c r="M317" t="s">
        <v>959</v>
      </c>
      <c r="N317" t="s">
        <v>18</v>
      </c>
      <c r="O317" t="s">
        <v>19</v>
      </c>
      <c r="P317" s="1">
        <v>0.88735159580320999</v>
      </c>
      <c r="Q317" t="s">
        <v>20</v>
      </c>
    </row>
    <row r="318" spans="1:17" x14ac:dyDescent="0.35">
      <c r="A318">
        <v>315</v>
      </c>
      <c r="B318">
        <v>1477</v>
      </c>
      <c r="C318" t="s">
        <v>1477</v>
      </c>
      <c r="D318">
        <v>81</v>
      </c>
      <c r="E318">
        <v>103</v>
      </c>
      <c r="F318">
        <v>81.758838114662595</v>
      </c>
      <c r="G318">
        <v>0.79310340337267804</v>
      </c>
      <c r="H318">
        <v>5250</v>
      </c>
      <c r="I318">
        <v>321.42135381698603</v>
      </c>
      <c r="J318">
        <v>0.72413952065906595</v>
      </c>
      <c r="K318">
        <v>0.63858647399338797</v>
      </c>
      <c r="L318">
        <v>0.87318087318087301</v>
      </c>
      <c r="M318" t="s">
        <v>959</v>
      </c>
      <c r="N318" t="s">
        <v>18</v>
      </c>
      <c r="O318" t="s">
        <v>19</v>
      </c>
      <c r="P318" s="1">
        <v>0.88723708756994502</v>
      </c>
      <c r="Q318" t="s">
        <v>20</v>
      </c>
    </row>
    <row r="319" spans="1:17" x14ac:dyDescent="0.35">
      <c r="A319">
        <v>316</v>
      </c>
      <c r="B319">
        <v>3875</v>
      </c>
      <c r="C319" t="s">
        <v>2744</v>
      </c>
      <c r="D319">
        <v>35</v>
      </c>
      <c r="E319">
        <v>35</v>
      </c>
      <c r="F319">
        <v>33.851375012865397</v>
      </c>
      <c r="G319">
        <v>1</v>
      </c>
      <c r="H319">
        <v>900</v>
      </c>
      <c r="I319">
        <v>126.56854152679399</v>
      </c>
      <c r="J319">
        <v>0.64287624141140698</v>
      </c>
      <c r="K319">
        <v>0.70599369433175196</v>
      </c>
      <c r="L319">
        <v>0.88888888888888895</v>
      </c>
      <c r="M319" t="s">
        <v>959</v>
      </c>
      <c r="N319" t="s">
        <v>18</v>
      </c>
      <c r="O319" t="s">
        <v>19</v>
      </c>
      <c r="P319" s="1">
        <v>0.88705194611289895</v>
      </c>
      <c r="Q319" t="s">
        <v>20</v>
      </c>
    </row>
    <row r="320" spans="1:17" x14ac:dyDescent="0.35">
      <c r="A320">
        <v>317</v>
      </c>
      <c r="B320">
        <v>1285</v>
      </c>
      <c r="C320" t="s">
        <v>1877</v>
      </c>
      <c r="D320">
        <v>87</v>
      </c>
      <c r="E320">
        <v>99</v>
      </c>
      <c r="F320">
        <v>90.885320852541199</v>
      </c>
      <c r="G320">
        <v>0.88188980921194104</v>
      </c>
      <c r="H320">
        <v>6487.5</v>
      </c>
      <c r="I320">
        <v>312.634556889534</v>
      </c>
      <c r="J320">
        <v>0.69218586960642603</v>
      </c>
      <c r="K320">
        <v>0.834090689060206</v>
      </c>
      <c r="L320">
        <v>0.95404411764705899</v>
      </c>
      <c r="M320" t="s">
        <v>959</v>
      </c>
      <c r="N320" t="s">
        <v>18</v>
      </c>
      <c r="O320" t="s">
        <v>19</v>
      </c>
      <c r="P320" s="1">
        <v>0.88663287785290001</v>
      </c>
      <c r="Q320" t="s">
        <v>20</v>
      </c>
    </row>
    <row r="321" spans="1:17" x14ac:dyDescent="0.35">
      <c r="A321">
        <v>318</v>
      </c>
      <c r="B321">
        <v>4943</v>
      </c>
      <c r="C321" t="s">
        <v>2745</v>
      </c>
      <c r="D321">
        <v>42</v>
      </c>
      <c r="E321">
        <v>21</v>
      </c>
      <c r="F321">
        <v>24.592453796829702</v>
      </c>
      <c r="G321">
        <v>2.00000022616649</v>
      </c>
      <c r="H321">
        <v>475</v>
      </c>
      <c r="I321">
        <v>110.710676908493</v>
      </c>
      <c r="J321">
        <v>0.40766699974882697</v>
      </c>
      <c r="K321">
        <v>0.48699495407321702</v>
      </c>
      <c r="L321">
        <v>0.79166666666666696</v>
      </c>
      <c r="M321" t="s">
        <v>959</v>
      </c>
      <c r="N321" t="s">
        <v>18</v>
      </c>
      <c r="O321" t="s">
        <v>19</v>
      </c>
      <c r="P321" s="1">
        <v>0.88653667035215999</v>
      </c>
      <c r="Q321" t="s">
        <v>20</v>
      </c>
    </row>
    <row r="322" spans="1:17" x14ac:dyDescent="0.35">
      <c r="A322">
        <v>319</v>
      </c>
      <c r="B322">
        <v>4132</v>
      </c>
      <c r="C322" t="s">
        <v>2746</v>
      </c>
      <c r="D322">
        <v>30</v>
      </c>
      <c r="E322">
        <v>40</v>
      </c>
      <c r="F322">
        <v>31.158388162107499</v>
      </c>
      <c r="G322">
        <v>0.75</v>
      </c>
      <c r="H322">
        <v>762.5</v>
      </c>
      <c r="I322">
        <v>119.497473835945</v>
      </c>
      <c r="J322">
        <v>0.64871594390660303</v>
      </c>
      <c r="K322">
        <v>0.67101505342404</v>
      </c>
      <c r="L322">
        <v>0.92424242424242398</v>
      </c>
      <c r="M322" t="s">
        <v>959</v>
      </c>
      <c r="N322" t="s">
        <v>18</v>
      </c>
      <c r="O322" t="s">
        <v>19</v>
      </c>
      <c r="P322" s="1">
        <v>0.88634397890973404</v>
      </c>
      <c r="Q322" t="s">
        <v>20</v>
      </c>
    </row>
    <row r="323" spans="1:17" x14ac:dyDescent="0.35">
      <c r="A323">
        <v>320</v>
      </c>
      <c r="B323">
        <v>2642</v>
      </c>
      <c r="C323" t="s">
        <v>2747</v>
      </c>
      <c r="D323">
        <v>50</v>
      </c>
      <c r="E323">
        <v>50</v>
      </c>
      <c r="F323">
        <v>50.620100590373298</v>
      </c>
      <c r="G323">
        <v>1</v>
      </c>
      <c r="H323">
        <v>2012.5</v>
      </c>
      <c r="I323">
        <v>173.63960921764399</v>
      </c>
      <c r="J323">
        <v>0.59643741375044101</v>
      </c>
      <c r="K323">
        <v>0.83878016800158295</v>
      </c>
      <c r="L323">
        <v>0.95266272189349099</v>
      </c>
      <c r="M323" t="s">
        <v>959</v>
      </c>
      <c r="N323" t="s">
        <v>18</v>
      </c>
      <c r="O323" t="s">
        <v>19</v>
      </c>
      <c r="P323" s="1">
        <v>0.88631527738659899</v>
      </c>
      <c r="Q323" t="s">
        <v>20</v>
      </c>
    </row>
    <row r="324" spans="1:17" x14ac:dyDescent="0.35">
      <c r="A324">
        <v>321</v>
      </c>
      <c r="B324">
        <v>159</v>
      </c>
      <c r="C324" t="s">
        <v>477</v>
      </c>
      <c r="D324">
        <v>205</v>
      </c>
      <c r="E324">
        <v>448</v>
      </c>
      <c r="F324">
        <v>237.19458759209701</v>
      </c>
      <c r="G324">
        <v>0.45905135127626101</v>
      </c>
      <c r="H324">
        <v>44187.5</v>
      </c>
      <c r="I324">
        <v>1448.3199721574799</v>
      </c>
      <c r="J324">
        <v>0.816917342470865</v>
      </c>
      <c r="K324">
        <v>0.26471603913407499</v>
      </c>
      <c r="L324">
        <v>0.66099476439790605</v>
      </c>
      <c r="M324" t="s">
        <v>959</v>
      </c>
      <c r="N324" t="s">
        <v>18</v>
      </c>
      <c r="O324" t="s">
        <v>19</v>
      </c>
      <c r="P324" s="1">
        <v>0.88629587272163002</v>
      </c>
      <c r="Q324" t="s">
        <v>20</v>
      </c>
    </row>
    <row r="325" spans="1:17" x14ac:dyDescent="0.35">
      <c r="A325">
        <v>322</v>
      </c>
      <c r="B325">
        <v>1763</v>
      </c>
      <c r="C325" t="s">
        <v>1196</v>
      </c>
      <c r="D325">
        <v>85</v>
      </c>
      <c r="E325">
        <v>71</v>
      </c>
      <c r="F325">
        <v>72.030904095365798</v>
      </c>
      <c r="G325">
        <v>1.19767426801149</v>
      </c>
      <c r="H325">
        <v>4075</v>
      </c>
      <c r="I325">
        <v>281.42135381698603</v>
      </c>
      <c r="J325">
        <v>0.55306627381484896</v>
      </c>
      <c r="K325">
        <v>0.64658165900531595</v>
      </c>
      <c r="L325">
        <v>0.87634408602150504</v>
      </c>
      <c r="M325" t="s">
        <v>959</v>
      </c>
      <c r="N325" t="s">
        <v>18</v>
      </c>
      <c r="O325" t="s">
        <v>19</v>
      </c>
      <c r="P325" s="1">
        <v>0.88624930935469703</v>
      </c>
      <c r="Q325" t="s">
        <v>20</v>
      </c>
    </row>
    <row r="326" spans="1:17" x14ac:dyDescent="0.35">
      <c r="A326">
        <v>323</v>
      </c>
      <c r="B326">
        <v>1606</v>
      </c>
      <c r="C326" t="s">
        <v>246</v>
      </c>
      <c r="D326">
        <v>108</v>
      </c>
      <c r="E326">
        <v>90</v>
      </c>
      <c r="F326">
        <v>76.841709954355593</v>
      </c>
      <c r="G326">
        <v>1.19587630285132</v>
      </c>
      <c r="H326">
        <v>4637.5</v>
      </c>
      <c r="I326">
        <v>362.634556889534</v>
      </c>
      <c r="J326">
        <v>0.82115092355028996</v>
      </c>
      <c r="K326">
        <v>0.44315475325391102</v>
      </c>
      <c r="L326">
        <v>0.71346153846153804</v>
      </c>
      <c r="M326" t="s">
        <v>959</v>
      </c>
      <c r="N326" t="s">
        <v>18</v>
      </c>
      <c r="O326" t="s">
        <v>19</v>
      </c>
      <c r="P326" s="1">
        <v>0.88624296220216303</v>
      </c>
      <c r="Q326" t="s">
        <v>20</v>
      </c>
    </row>
    <row r="327" spans="1:17" x14ac:dyDescent="0.35">
      <c r="A327">
        <v>324</v>
      </c>
      <c r="B327">
        <v>1134</v>
      </c>
      <c r="C327" t="s">
        <v>1972</v>
      </c>
      <c r="D327">
        <v>123</v>
      </c>
      <c r="E327">
        <v>87</v>
      </c>
      <c r="F327">
        <v>98.207889455831705</v>
      </c>
      <c r="G327">
        <v>1.4181819059137</v>
      </c>
      <c r="H327">
        <v>7575</v>
      </c>
      <c r="I327">
        <v>359.70562458038302</v>
      </c>
      <c r="J327">
        <v>0.50761323140220804</v>
      </c>
      <c r="K327">
        <v>0.73569540520139098</v>
      </c>
      <c r="L327">
        <v>0.92237442922374402</v>
      </c>
      <c r="M327" t="s">
        <v>959</v>
      </c>
      <c r="N327" t="s">
        <v>18</v>
      </c>
      <c r="O327" t="s">
        <v>19</v>
      </c>
      <c r="P327" s="1">
        <v>0.88621474248214704</v>
      </c>
      <c r="Q327" t="s">
        <v>20</v>
      </c>
    </row>
    <row r="328" spans="1:17" x14ac:dyDescent="0.35">
      <c r="A328">
        <v>325</v>
      </c>
      <c r="B328">
        <v>1039</v>
      </c>
      <c r="C328" t="s">
        <v>907</v>
      </c>
      <c r="D328">
        <v>185</v>
      </c>
      <c r="E328">
        <v>110</v>
      </c>
      <c r="F328">
        <v>105.248202071085</v>
      </c>
      <c r="G328">
        <v>1.6818181818181801</v>
      </c>
      <c r="H328">
        <v>8700</v>
      </c>
      <c r="I328">
        <v>618.70057225227401</v>
      </c>
      <c r="J328">
        <v>0.70621161636418195</v>
      </c>
      <c r="K328">
        <v>0.28560649610352301</v>
      </c>
      <c r="L328">
        <v>0.57999999999999996</v>
      </c>
      <c r="M328" t="s">
        <v>959</v>
      </c>
      <c r="N328" t="s">
        <v>18</v>
      </c>
      <c r="O328" t="s">
        <v>19</v>
      </c>
      <c r="P328" s="1">
        <v>0.88620855055330905</v>
      </c>
      <c r="Q328" t="s">
        <v>20</v>
      </c>
    </row>
    <row r="329" spans="1:17" x14ac:dyDescent="0.35">
      <c r="A329">
        <v>326</v>
      </c>
      <c r="B329">
        <v>5027</v>
      </c>
      <c r="C329" t="s">
        <v>2748</v>
      </c>
      <c r="D329">
        <v>19</v>
      </c>
      <c r="E329">
        <v>57</v>
      </c>
      <c r="F329">
        <v>23.936536824086001</v>
      </c>
      <c r="G329">
        <v>0.34042552434973899</v>
      </c>
      <c r="H329">
        <v>450</v>
      </c>
      <c r="I329">
        <v>136.56854152679401</v>
      </c>
      <c r="J329">
        <v>0.92941474861215001</v>
      </c>
      <c r="K329">
        <v>0.30319430180328</v>
      </c>
      <c r="L329">
        <v>0.63157894736842102</v>
      </c>
      <c r="M329" t="s">
        <v>959</v>
      </c>
      <c r="N329" t="s">
        <v>18</v>
      </c>
      <c r="O329" t="s">
        <v>19</v>
      </c>
      <c r="P329" s="1">
        <v>0.88616959972199105</v>
      </c>
      <c r="Q329" t="s">
        <v>20</v>
      </c>
    </row>
    <row r="330" spans="1:17" x14ac:dyDescent="0.35">
      <c r="A330">
        <v>327</v>
      </c>
      <c r="B330">
        <v>437</v>
      </c>
      <c r="C330" t="s">
        <v>734</v>
      </c>
      <c r="D330">
        <v>212</v>
      </c>
      <c r="E330">
        <v>264</v>
      </c>
      <c r="F330">
        <v>167.50825790718801</v>
      </c>
      <c r="G330">
        <v>0.80188670945156204</v>
      </c>
      <c r="H330">
        <v>22037.5</v>
      </c>
      <c r="I330">
        <v>1056.1879414319999</v>
      </c>
      <c r="J330">
        <v>0.712070525152664</v>
      </c>
      <c r="K330">
        <v>0.24825029869192999</v>
      </c>
      <c r="L330">
        <v>0.59580939506590103</v>
      </c>
      <c r="M330" t="s">
        <v>959</v>
      </c>
      <c r="N330" t="s">
        <v>18</v>
      </c>
      <c r="O330" t="s">
        <v>19</v>
      </c>
      <c r="P330" s="1">
        <v>0.88611962509765796</v>
      </c>
      <c r="Q330" t="s">
        <v>20</v>
      </c>
    </row>
    <row r="331" spans="1:17" x14ac:dyDescent="0.35">
      <c r="A331">
        <v>328</v>
      </c>
      <c r="B331">
        <v>5163</v>
      </c>
      <c r="C331" t="s">
        <v>2749</v>
      </c>
      <c r="D331">
        <v>36</v>
      </c>
      <c r="E331">
        <v>19</v>
      </c>
      <c r="F331">
        <v>22.917489221187701</v>
      </c>
      <c r="G331">
        <v>1.9166666195450499</v>
      </c>
      <c r="H331">
        <v>412.5</v>
      </c>
      <c r="I331">
        <v>95.355338454246507</v>
      </c>
      <c r="J331">
        <v>0.40002252657045001</v>
      </c>
      <c r="K331">
        <v>0.57009048554532005</v>
      </c>
      <c r="L331">
        <v>0.84615384615384603</v>
      </c>
      <c r="M331" t="s">
        <v>959</v>
      </c>
      <c r="N331" t="s">
        <v>18</v>
      </c>
      <c r="O331" t="s">
        <v>19</v>
      </c>
      <c r="P331" s="1">
        <v>0.886109965490119</v>
      </c>
      <c r="Q331" t="s">
        <v>20</v>
      </c>
    </row>
    <row r="332" spans="1:17" x14ac:dyDescent="0.35">
      <c r="A332">
        <v>329</v>
      </c>
      <c r="B332">
        <v>3912</v>
      </c>
      <c r="C332" t="s">
        <v>2750</v>
      </c>
      <c r="D332">
        <v>32</v>
      </c>
      <c r="E332">
        <v>39</v>
      </c>
      <c r="F332">
        <v>33.377905890622699</v>
      </c>
      <c r="G332">
        <v>0.81818174015789802</v>
      </c>
      <c r="H332">
        <v>875</v>
      </c>
      <c r="I332">
        <v>124.85281229019201</v>
      </c>
      <c r="J332">
        <v>0.79009302939678405</v>
      </c>
      <c r="K332">
        <v>0.70537694145682195</v>
      </c>
      <c r="L332">
        <v>0.93333333333333302</v>
      </c>
      <c r="M332" t="s">
        <v>959</v>
      </c>
      <c r="N332" t="s">
        <v>18</v>
      </c>
      <c r="O332" t="s">
        <v>19</v>
      </c>
      <c r="P332" s="1">
        <v>0.88610120936142101</v>
      </c>
      <c r="Q332" t="s">
        <v>20</v>
      </c>
    </row>
    <row r="333" spans="1:17" x14ac:dyDescent="0.35">
      <c r="A333">
        <v>330</v>
      </c>
      <c r="B333">
        <v>1719</v>
      </c>
      <c r="C333" t="s">
        <v>2091</v>
      </c>
      <c r="D333">
        <v>76</v>
      </c>
      <c r="E333">
        <v>74</v>
      </c>
      <c r="F333">
        <v>73.236067495441603</v>
      </c>
      <c r="G333">
        <v>1.0303030048464199</v>
      </c>
      <c r="H333">
        <v>4212.5</v>
      </c>
      <c r="I333">
        <v>274.35028612613701</v>
      </c>
      <c r="J333">
        <v>0.60858207279004595</v>
      </c>
      <c r="K333">
        <v>0.703297288391038</v>
      </c>
      <c r="L333">
        <v>0.91081081081081094</v>
      </c>
      <c r="M333" t="s">
        <v>959</v>
      </c>
      <c r="N333" t="s">
        <v>18</v>
      </c>
      <c r="O333" t="s">
        <v>19</v>
      </c>
      <c r="P333" s="1">
        <v>0.88609436163214395</v>
      </c>
      <c r="Q333" t="s">
        <v>20</v>
      </c>
    </row>
    <row r="334" spans="1:17" x14ac:dyDescent="0.35">
      <c r="A334">
        <v>331</v>
      </c>
      <c r="B334">
        <v>3772</v>
      </c>
      <c r="C334" t="s">
        <v>2751</v>
      </c>
      <c r="D334">
        <v>46</v>
      </c>
      <c r="E334">
        <v>69</v>
      </c>
      <c r="F334">
        <v>35.007043031475703</v>
      </c>
      <c r="G334">
        <v>0.65803117273566702</v>
      </c>
      <c r="H334">
        <v>962.5</v>
      </c>
      <c r="I334">
        <v>230.208150744438</v>
      </c>
      <c r="J334">
        <v>0.80345261101010701</v>
      </c>
      <c r="K334">
        <v>0.22822814995568599</v>
      </c>
      <c r="L334">
        <v>0.45562130177514798</v>
      </c>
      <c r="M334" t="s">
        <v>959</v>
      </c>
      <c r="N334" t="s">
        <v>18</v>
      </c>
      <c r="O334" t="s">
        <v>19</v>
      </c>
      <c r="P334" s="1">
        <v>0.88608368459847797</v>
      </c>
      <c r="Q334" t="s">
        <v>20</v>
      </c>
    </row>
    <row r="335" spans="1:17" x14ac:dyDescent="0.35">
      <c r="A335">
        <v>332</v>
      </c>
      <c r="B335">
        <v>3371</v>
      </c>
      <c r="C335" t="s">
        <v>2752</v>
      </c>
      <c r="D335">
        <v>71</v>
      </c>
      <c r="E335">
        <v>33</v>
      </c>
      <c r="F335">
        <v>39.894228040143297</v>
      </c>
      <c r="G335">
        <v>2.1833335592502499</v>
      </c>
      <c r="H335">
        <v>1250</v>
      </c>
      <c r="I335">
        <v>204.85281229019199</v>
      </c>
      <c r="J335">
        <v>0.70075450507907799</v>
      </c>
      <c r="K335">
        <v>0.37431395284355601</v>
      </c>
      <c r="L335">
        <v>0.68965517241379304</v>
      </c>
      <c r="M335" t="s">
        <v>959</v>
      </c>
      <c r="N335" t="s">
        <v>18</v>
      </c>
      <c r="O335" t="s">
        <v>19</v>
      </c>
      <c r="P335" s="1">
        <v>0.88595338758280795</v>
      </c>
      <c r="Q335" t="s">
        <v>20</v>
      </c>
    </row>
    <row r="336" spans="1:17" x14ac:dyDescent="0.35">
      <c r="A336">
        <v>333</v>
      </c>
      <c r="B336">
        <v>1788</v>
      </c>
      <c r="C336" t="s">
        <v>2125</v>
      </c>
      <c r="D336">
        <v>80</v>
      </c>
      <c r="E336">
        <v>65</v>
      </c>
      <c r="F336">
        <v>71.476385423787605</v>
      </c>
      <c r="G336">
        <v>1.2307692307692299</v>
      </c>
      <c r="H336">
        <v>4012.5</v>
      </c>
      <c r="I336">
        <v>250.208150744438</v>
      </c>
      <c r="J336">
        <v>0.61086094139754399</v>
      </c>
      <c r="K336">
        <v>0.80541924617749905</v>
      </c>
      <c r="L336">
        <v>0.95820895522388105</v>
      </c>
      <c r="M336" t="s">
        <v>959</v>
      </c>
      <c r="N336" t="s">
        <v>18</v>
      </c>
      <c r="O336" t="s">
        <v>19</v>
      </c>
      <c r="P336" s="1">
        <v>0.88591954027909503</v>
      </c>
      <c r="Q336" t="s">
        <v>20</v>
      </c>
    </row>
    <row r="337" spans="1:17" x14ac:dyDescent="0.35">
      <c r="A337">
        <v>334</v>
      </c>
      <c r="B337">
        <v>4651</v>
      </c>
      <c r="C337" t="s">
        <v>2753</v>
      </c>
      <c r="D337">
        <v>25</v>
      </c>
      <c r="E337">
        <v>30</v>
      </c>
      <c r="F337">
        <v>26.7618617422916</v>
      </c>
      <c r="G337">
        <v>0.83333333333333304</v>
      </c>
      <c r="H337">
        <v>562.5</v>
      </c>
      <c r="I337">
        <v>95.355338454246507</v>
      </c>
      <c r="J337">
        <v>0.65017096062635205</v>
      </c>
      <c r="K337">
        <v>0.77739611665270902</v>
      </c>
      <c r="L337">
        <v>0.9375</v>
      </c>
      <c r="M337" t="s">
        <v>959</v>
      </c>
      <c r="N337" t="s">
        <v>18</v>
      </c>
      <c r="O337" t="s">
        <v>19</v>
      </c>
      <c r="P337" s="1">
        <v>0.88580876621815796</v>
      </c>
      <c r="Q337" t="s">
        <v>20</v>
      </c>
    </row>
    <row r="338" spans="1:17" x14ac:dyDescent="0.35">
      <c r="A338">
        <v>335</v>
      </c>
      <c r="B338">
        <v>4015</v>
      </c>
      <c r="C338" t="s">
        <v>2754</v>
      </c>
      <c r="D338">
        <v>25</v>
      </c>
      <c r="E338">
        <v>46</v>
      </c>
      <c r="F338">
        <v>32.410224072142903</v>
      </c>
      <c r="G338">
        <v>0.53846147461779403</v>
      </c>
      <c r="H338">
        <v>825</v>
      </c>
      <c r="I338">
        <v>116.56854152679399</v>
      </c>
      <c r="J338">
        <v>0.79842101189794801</v>
      </c>
      <c r="K338">
        <v>0.76295880096335</v>
      </c>
      <c r="L338">
        <v>0.97058823529411797</v>
      </c>
      <c r="M338" t="s">
        <v>959</v>
      </c>
      <c r="N338" t="s">
        <v>18</v>
      </c>
      <c r="O338" t="s">
        <v>19</v>
      </c>
      <c r="P338" s="1">
        <v>0.88579646021700398</v>
      </c>
      <c r="Q338" t="s">
        <v>20</v>
      </c>
    </row>
    <row r="339" spans="1:17" x14ac:dyDescent="0.35">
      <c r="A339">
        <v>336</v>
      </c>
      <c r="B339">
        <v>2689</v>
      </c>
      <c r="C339" t="s">
        <v>2755</v>
      </c>
      <c r="D339">
        <v>35</v>
      </c>
      <c r="E339">
        <v>101</v>
      </c>
      <c r="F339">
        <v>49.667913363905001</v>
      </c>
      <c r="G339">
        <v>0.34504793322099803</v>
      </c>
      <c r="H339">
        <v>1937.5</v>
      </c>
      <c r="I339">
        <v>237.78174459934201</v>
      </c>
      <c r="J339">
        <v>0.92386722871405402</v>
      </c>
      <c r="K339">
        <v>0.43062035725929199</v>
      </c>
      <c r="L339">
        <v>0.79081632653061196</v>
      </c>
      <c r="M339" t="s">
        <v>959</v>
      </c>
      <c r="N339" t="s">
        <v>18</v>
      </c>
      <c r="O339" t="s">
        <v>19</v>
      </c>
      <c r="P339" s="1">
        <v>0.88575996258008505</v>
      </c>
      <c r="Q339" t="s">
        <v>20</v>
      </c>
    </row>
    <row r="340" spans="1:17" x14ac:dyDescent="0.35">
      <c r="A340">
        <v>337</v>
      </c>
      <c r="B340">
        <v>804</v>
      </c>
      <c r="C340" t="s">
        <v>1760</v>
      </c>
      <c r="D340">
        <v>207</v>
      </c>
      <c r="E340">
        <v>126</v>
      </c>
      <c r="F340">
        <v>122.508412501206</v>
      </c>
      <c r="G340">
        <v>1.6470588681087599</v>
      </c>
      <c r="H340">
        <v>11787.5</v>
      </c>
      <c r="I340">
        <v>734.76658761501301</v>
      </c>
      <c r="J340">
        <v>0.454294412867498</v>
      </c>
      <c r="K340">
        <v>0.27436756652747102</v>
      </c>
      <c r="L340">
        <v>0.63501683501683504</v>
      </c>
      <c r="M340" t="s">
        <v>959</v>
      </c>
      <c r="N340" t="s">
        <v>18</v>
      </c>
      <c r="O340" t="s">
        <v>19</v>
      </c>
      <c r="P340" s="1">
        <v>0.88572684668468304</v>
      </c>
      <c r="Q340" t="s">
        <v>20</v>
      </c>
    </row>
    <row r="341" spans="1:17" x14ac:dyDescent="0.35">
      <c r="A341">
        <v>338</v>
      </c>
      <c r="B341">
        <v>1026</v>
      </c>
      <c r="C341" t="s">
        <v>1167</v>
      </c>
      <c r="D341">
        <v>169</v>
      </c>
      <c r="E341">
        <v>100</v>
      </c>
      <c r="F341">
        <v>106.00159896099601</v>
      </c>
      <c r="G341">
        <v>1.6984124917377099</v>
      </c>
      <c r="H341">
        <v>8825</v>
      </c>
      <c r="I341">
        <v>532.13203072547901</v>
      </c>
      <c r="J341">
        <v>0.56103404277853597</v>
      </c>
      <c r="K341">
        <v>0.39163885800100501</v>
      </c>
      <c r="L341">
        <v>0.69970267591674895</v>
      </c>
      <c r="M341" t="s">
        <v>959</v>
      </c>
      <c r="N341" t="s">
        <v>18</v>
      </c>
      <c r="O341" t="s">
        <v>19</v>
      </c>
      <c r="P341" s="1">
        <v>0.88565687621106304</v>
      </c>
      <c r="Q341" t="s">
        <v>20</v>
      </c>
    </row>
    <row r="342" spans="1:17" x14ac:dyDescent="0.35">
      <c r="A342">
        <v>339</v>
      </c>
      <c r="B342">
        <v>3327</v>
      </c>
      <c r="C342" t="s">
        <v>2756</v>
      </c>
      <c r="D342">
        <v>32</v>
      </c>
      <c r="E342">
        <v>58</v>
      </c>
      <c r="F342">
        <v>40.291195310356997</v>
      </c>
      <c r="G342">
        <v>0.54166670421276197</v>
      </c>
      <c r="H342">
        <v>1275</v>
      </c>
      <c r="I342">
        <v>156.56854152679401</v>
      </c>
      <c r="J342">
        <v>0.72457837712447004</v>
      </c>
      <c r="K342">
        <v>0.65359848478717897</v>
      </c>
      <c r="L342">
        <v>0.89473684210526305</v>
      </c>
      <c r="M342" t="s">
        <v>959</v>
      </c>
      <c r="N342" t="s">
        <v>18</v>
      </c>
      <c r="O342" t="s">
        <v>19</v>
      </c>
      <c r="P342" s="1">
        <v>0.88545311732634202</v>
      </c>
      <c r="Q342" t="s">
        <v>20</v>
      </c>
    </row>
    <row r="343" spans="1:17" x14ac:dyDescent="0.35">
      <c r="A343">
        <v>340</v>
      </c>
      <c r="B343">
        <v>4924</v>
      </c>
      <c r="C343" t="s">
        <v>2757</v>
      </c>
      <c r="D343">
        <v>38</v>
      </c>
      <c r="E343">
        <v>18</v>
      </c>
      <c r="F343">
        <v>24.592453796829702</v>
      </c>
      <c r="G343">
        <v>2.12499989170996</v>
      </c>
      <c r="H343">
        <v>475</v>
      </c>
      <c r="I343">
        <v>96.568541526794405</v>
      </c>
      <c r="J343">
        <v>0.49313304737807101</v>
      </c>
      <c r="K343">
        <v>0.64007686312145395</v>
      </c>
      <c r="L343">
        <v>0.88372093023255804</v>
      </c>
      <c r="M343" t="s">
        <v>959</v>
      </c>
      <c r="N343" t="s">
        <v>18</v>
      </c>
      <c r="O343" t="s">
        <v>19</v>
      </c>
      <c r="P343" s="1">
        <v>0.88544607977355805</v>
      </c>
      <c r="Q343" t="s">
        <v>20</v>
      </c>
    </row>
    <row r="344" spans="1:17" x14ac:dyDescent="0.35">
      <c r="A344">
        <v>341</v>
      </c>
      <c r="B344">
        <v>1815</v>
      </c>
      <c r="C344" t="s">
        <v>2305</v>
      </c>
      <c r="D344">
        <v>63</v>
      </c>
      <c r="E344">
        <v>129</v>
      </c>
      <c r="F344">
        <v>70.692752196286094</v>
      </c>
      <c r="G344">
        <v>0.489451407291494</v>
      </c>
      <c r="H344">
        <v>3925</v>
      </c>
      <c r="I344">
        <v>339.70562458038302</v>
      </c>
      <c r="J344">
        <v>0.77541766085460495</v>
      </c>
      <c r="K344">
        <v>0.42740938077982099</v>
      </c>
      <c r="L344">
        <v>0.74940334128878305</v>
      </c>
      <c r="M344" t="s">
        <v>959</v>
      </c>
      <c r="N344" t="s">
        <v>18</v>
      </c>
      <c r="O344" t="s">
        <v>19</v>
      </c>
      <c r="P344" s="1">
        <v>0.88531505697317603</v>
      </c>
      <c r="Q344" t="s">
        <v>20</v>
      </c>
    </row>
    <row r="345" spans="1:17" x14ac:dyDescent="0.35">
      <c r="A345">
        <v>342</v>
      </c>
      <c r="B345">
        <v>2882</v>
      </c>
      <c r="C345" t="s">
        <v>1106</v>
      </c>
      <c r="D345">
        <v>40</v>
      </c>
      <c r="E345">
        <v>55</v>
      </c>
      <c r="F345">
        <v>46.524264916812797</v>
      </c>
      <c r="G345">
        <v>0.72727272727272696</v>
      </c>
      <c r="H345">
        <v>1700</v>
      </c>
      <c r="I345">
        <v>166.56854152679401</v>
      </c>
      <c r="J345">
        <v>0.76294643700867704</v>
      </c>
      <c r="K345">
        <v>0.76996825361757204</v>
      </c>
      <c r="L345">
        <v>0.96453900709219897</v>
      </c>
      <c r="M345" t="s">
        <v>959</v>
      </c>
      <c r="N345" t="s">
        <v>18</v>
      </c>
      <c r="O345" t="s">
        <v>19</v>
      </c>
      <c r="P345" s="1">
        <v>0.88527087165353902</v>
      </c>
      <c r="Q345" t="s">
        <v>20</v>
      </c>
    </row>
    <row r="346" spans="1:17" x14ac:dyDescent="0.35">
      <c r="A346">
        <v>343</v>
      </c>
      <c r="B346">
        <v>2671</v>
      </c>
      <c r="C346" t="s">
        <v>2493</v>
      </c>
      <c r="D346">
        <v>38</v>
      </c>
      <c r="E346">
        <v>72</v>
      </c>
      <c r="F346">
        <v>50.146267067967699</v>
      </c>
      <c r="G346">
        <v>0.53125000624750196</v>
      </c>
      <c r="H346">
        <v>1975</v>
      </c>
      <c r="I346">
        <v>193.13708305358901</v>
      </c>
      <c r="J346">
        <v>0.78109305537479401</v>
      </c>
      <c r="K346">
        <v>0.66534305508677405</v>
      </c>
      <c r="L346">
        <v>0.90804597701149403</v>
      </c>
      <c r="M346" t="s">
        <v>959</v>
      </c>
      <c r="N346" t="s">
        <v>18</v>
      </c>
      <c r="O346" t="s">
        <v>19</v>
      </c>
      <c r="P346" s="1">
        <v>0.88518770853041295</v>
      </c>
      <c r="Q346" t="s">
        <v>20</v>
      </c>
    </row>
    <row r="347" spans="1:17" x14ac:dyDescent="0.35">
      <c r="A347">
        <v>344</v>
      </c>
      <c r="B347">
        <v>1114</v>
      </c>
      <c r="C347" t="s">
        <v>742</v>
      </c>
      <c r="D347">
        <v>115</v>
      </c>
      <c r="E347">
        <v>100</v>
      </c>
      <c r="F347">
        <v>99.735570100358203</v>
      </c>
      <c r="G347">
        <v>1.1499999999999999</v>
      </c>
      <c r="H347">
        <v>7812.5</v>
      </c>
      <c r="I347">
        <v>394.35028612613701</v>
      </c>
      <c r="J347">
        <v>0.70392131430640703</v>
      </c>
      <c r="K347">
        <v>0.63129968675354198</v>
      </c>
      <c r="L347">
        <v>0.91240875912408803</v>
      </c>
      <c r="M347" t="s">
        <v>959</v>
      </c>
      <c r="N347" t="s">
        <v>18</v>
      </c>
      <c r="O347" t="s">
        <v>19</v>
      </c>
      <c r="P347" s="1">
        <v>0.88517347107638999</v>
      </c>
      <c r="Q347" t="s">
        <v>20</v>
      </c>
    </row>
    <row r="348" spans="1:17" x14ac:dyDescent="0.35">
      <c r="A348">
        <v>345</v>
      </c>
      <c r="B348">
        <v>2830</v>
      </c>
      <c r="C348" t="s">
        <v>2758</v>
      </c>
      <c r="D348">
        <v>40</v>
      </c>
      <c r="E348">
        <v>65</v>
      </c>
      <c r="F348">
        <v>47.203487194131498</v>
      </c>
      <c r="G348">
        <v>0.61538461538461497</v>
      </c>
      <c r="H348">
        <v>1750</v>
      </c>
      <c r="I348">
        <v>184.85281229019199</v>
      </c>
      <c r="J348">
        <v>0.78099567971536599</v>
      </c>
      <c r="K348">
        <v>0.643569995686748</v>
      </c>
      <c r="L348">
        <v>0.86956521739130399</v>
      </c>
      <c r="M348" t="s">
        <v>959</v>
      </c>
      <c r="N348" t="s">
        <v>18</v>
      </c>
      <c r="O348" t="s">
        <v>19</v>
      </c>
      <c r="P348" s="1">
        <v>0.88515922628708599</v>
      </c>
      <c r="Q348" t="s">
        <v>20</v>
      </c>
    </row>
    <row r="349" spans="1:17" x14ac:dyDescent="0.35">
      <c r="A349">
        <v>346</v>
      </c>
      <c r="B349">
        <v>2127</v>
      </c>
      <c r="C349" t="s">
        <v>2759</v>
      </c>
      <c r="D349">
        <v>55</v>
      </c>
      <c r="E349">
        <v>75</v>
      </c>
      <c r="F349">
        <v>60.895896200328302</v>
      </c>
      <c r="G349">
        <v>0.73333333333333295</v>
      </c>
      <c r="H349">
        <v>2912.5</v>
      </c>
      <c r="I349">
        <v>221.92387998104101</v>
      </c>
      <c r="J349">
        <v>0.52624403162261502</v>
      </c>
      <c r="K349">
        <v>0.74313501454479303</v>
      </c>
      <c r="L349">
        <v>0.93574297188754996</v>
      </c>
      <c r="M349" t="s">
        <v>959</v>
      </c>
      <c r="N349" t="s">
        <v>18</v>
      </c>
      <c r="O349" t="s">
        <v>19</v>
      </c>
      <c r="P349" s="1">
        <v>0.88505267244321195</v>
      </c>
      <c r="Q349" t="s">
        <v>20</v>
      </c>
    </row>
    <row r="350" spans="1:17" x14ac:dyDescent="0.35">
      <c r="A350">
        <v>347</v>
      </c>
      <c r="B350">
        <v>592</v>
      </c>
      <c r="C350" t="s">
        <v>764</v>
      </c>
      <c r="D350">
        <v>136</v>
      </c>
      <c r="E350">
        <v>183</v>
      </c>
      <c r="F350">
        <v>144.72315126092801</v>
      </c>
      <c r="G350">
        <v>0.74242420769170203</v>
      </c>
      <c r="H350">
        <v>16450</v>
      </c>
      <c r="I350">
        <v>576.984843015671</v>
      </c>
      <c r="J350">
        <v>0.733137181710106</v>
      </c>
      <c r="K350">
        <v>0.62093616764344295</v>
      </c>
      <c r="L350">
        <v>0.86069326357096099</v>
      </c>
      <c r="M350" t="s">
        <v>959</v>
      </c>
      <c r="N350" t="s">
        <v>18</v>
      </c>
      <c r="O350" t="s">
        <v>19</v>
      </c>
      <c r="P350" s="1">
        <v>0.88502372108663196</v>
      </c>
      <c r="Q350" t="s">
        <v>20</v>
      </c>
    </row>
    <row r="351" spans="1:17" x14ac:dyDescent="0.35">
      <c r="A351">
        <v>348</v>
      </c>
      <c r="B351">
        <v>3948</v>
      </c>
      <c r="C351" t="s">
        <v>2760</v>
      </c>
      <c r="D351">
        <v>25</v>
      </c>
      <c r="E351">
        <v>45</v>
      </c>
      <c r="F351">
        <v>33.138634663094898</v>
      </c>
      <c r="G351">
        <v>0.55555555555555602</v>
      </c>
      <c r="H351">
        <v>862.5</v>
      </c>
      <c r="I351">
        <v>125.355338454247</v>
      </c>
      <c r="J351">
        <v>0.74211877430019302</v>
      </c>
      <c r="K351">
        <v>0.689736644908156</v>
      </c>
      <c r="L351">
        <v>0.93243243243243201</v>
      </c>
      <c r="M351" t="s">
        <v>959</v>
      </c>
      <c r="N351" t="s">
        <v>18</v>
      </c>
      <c r="O351" t="s">
        <v>19</v>
      </c>
      <c r="P351" s="1">
        <v>0.88485921810882595</v>
      </c>
      <c r="Q351" t="s">
        <v>20</v>
      </c>
    </row>
    <row r="352" spans="1:17" x14ac:dyDescent="0.35">
      <c r="A352">
        <v>349</v>
      </c>
      <c r="B352">
        <v>58</v>
      </c>
      <c r="C352" t="s">
        <v>128</v>
      </c>
      <c r="D352">
        <v>684</v>
      </c>
      <c r="E352">
        <v>444</v>
      </c>
      <c r="F352">
        <v>381.04731278771197</v>
      </c>
      <c r="G352">
        <v>1.53854420910286</v>
      </c>
      <c r="H352">
        <v>114037.5</v>
      </c>
      <c r="I352">
        <v>3980.1071041822402</v>
      </c>
      <c r="J352">
        <v>0.69269972391495904</v>
      </c>
      <c r="K352">
        <v>9.0462385056883102E-2</v>
      </c>
      <c r="L352">
        <v>0.51043473395624706</v>
      </c>
      <c r="M352" t="s">
        <v>959</v>
      </c>
      <c r="N352" t="s">
        <v>18</v>
      </c>
      <c r="O352" t="s">
        <v>19</v>
      </c>
      <c r="P352" s="1">
        <v>0.88484717847822003</v>
      </c>
      <c r="Q352" t="s">
        <v>20</v>
      </c>
    </row>
    <row r="353" spans="1:17" x14ac:dyDescent="0.35">
      <c r="A353">
        <v>350</v>
      </c>
      <c r="B353">
        <v>91</v>
      </c>
      <c r="C353" t="s">
        <v>2610</v>
      </c>
      <c r="D353">
        <v>338</v>
      </c>
      <c r="E353">
        <v>439</v>
      </c>
      <c r="F353">
        <v>301.194816626018</v>
      </c>
      <c r="G353">
        <v>0.77089995129872102</v>
      </c>
      <c r="H353">
        <v>71250</v>
      </c>
      <c r="I353">
        <v>2165.51296591759</v>
      </c>
      <c r="J353">
        <v>0.73756452146038698</v>
      </c>
      <c r="K353">
        <v>0.19092955305173301</v>
      </c>
      <c r="L353">
        <v>0.59623430962343105</v>
      </c>
      <c r="M353" t="s">
        <v>959</v>
      </c>
      <c r="N353" t="s">
        <v>18</v>
      </c>
      <c r="O353" t="s">
        <v>19</v>
      </c>
      <c r="P353" s="1">
        <v>0.88479042196811197</v>
      </c>
      <c r="Q353" t="s">
        <v>20</v>
      </c>
    </row>
    <row r="354" spans="1:17" x14ac:dyDescent="0.35">
      <c r="A354">
        <v>351</v>
      </c>
      <c r="B354">
        <v>1594</v>
      </c>
      <c r="C354" t="s">
        <v>231</v>
      </c>
      <c r="D354">
        <v>77</v>
      </c>
      <c r="E354">
        <v>139</v>
      </c>
      <c r="F354">
        <v>77.048552078074096</v>
      </c>
      <c r="G354">
        <v>0.55066076719204204</v>
      </c>
      <c r="H354">
        <v>4662.5</v>
      </c>
      <c r="I354">
        <v>450.91882765293099</v>
      </c>
      <c r="J354">
        <v>0.86979703669827702</v>
      </c>
      <c r="K354">
        <v>0.28815885541077302</v>
      </c>
      <c r="L354">
        <v>0.60258481421647803</v>
      </c>
      <c r="M354" t="s">
        <v>959</v>
      </c>
      <c r="N354" t="s">
        <v>18</v>
      </c>
      <c r="O354" t="s">
        <v>19</v>
      </c>
      <c r="P354" s="1">
        <v>0.88477917970843101</v>
      </c>
      <c r="Q354" t="s">
        <v>20</v>
      </c>
    </row>
    <row r="355" spans="1:17" x14ac:dyDescent="0.35">
      <c r="A355">
        <v>352</v>
      </c>
      <c r="B355">
        <v>4470</v>
      </c>
      <c r="C355" t="s">
        <v>2761</v>
      </c>
      <c r="D355">
        <v>36</v>
      </c>
      <c r="E355">
        <v>24</v>
      </c>
      <c r="F355">
        <v>28.209479177387799</v>
      </c>
      <c r="G355">
        <v>1.5416667342056101</v>
      </c>
      <c r="H355">
        <v>625</v>
      </c>
      <c r="I355">
        <v>108.284270763397</v>
      </c>
      <c r="J355">
        <v>0.59567628163681796</v>
      </c>
      <c r="K355">
        <v>0.66982157038114298</v>
      </c>
      <c r="L355">
        <v>0.86206896551724099</v>
      </c>
      <c r="M355" t="s">
        <v>959</v>
      </c>
      <c r="N355" t="s">
        <v>18</v>
      </c>
      <c r="O355" t="s">
        <v>19</v>
      </c>
      <c r="P355" s="1">
        <v>0.88475006515358301</v>
      </c>
      <c r="Q355" t="s">
        <v>20</v>
      </c>
    </row>
    <row r="356" spans="1:17" x14ac:dyDescent="0.35">
      <c r="A356">
        <v>353</v>
      </c>
      <c r="B356">
        <v>2099</v>
      </c>
      <c r="C356" t="s">
        <v>2762</v>
      </c>
      <c r="D356">
        <v>84</v>
      </c>
      <c r="E356">
        <v>60</v>
      </c>
      <c r="F356">
        <v>61.545817449986899</v>
      </c>
      <c r="G356">
        <v>1.39423079198544</v>
      </c>
      <c r="H356">
        <v>2975</v>
      </c>
      <c r="I356">
        <v>265.56348919868498</v>
      </c>
      <c r="J356">
        <v>0.54710351536443302</v>
      </c>
      <c r="K356">
        <v>0.53010280442942503</v>
      </c>
      <c r="L356">
        <v>0.81506849315068497</v>
      </c>
      <c r="M356" t="s">
        <v>959</v>
      </c>
      <c r="N356" t="s">
        <v>18</v>
      </c>
      <c r="O356" t="s">
        <v>19</v>
      </c>
      <c r="P356" s="1">
        <v>0.88473405463975396</v>
      </c>
      <c r="Q356" t="s">
        <v>20</v>
      </c>
    </row>
    <row r="357" spans="1:17" x14ac:dyDescent="0.35">
      <c r="A357">
        <v>354</v>
      </c>
      <c r="B357">
        <v>4419</v>
      </c>
      <c r="C357" t="s">
        <v>2763</v>
      </c>
      <c r="D357">
        <v>25</v>
      </c>
      <c r="E357">
        <v>35</v>
      </c>
      <c r="F357">
        <v>28.490177426064999</v>
      </c>
      <c r="G357">
        <v>0.69999994605203397</v>
      </c>
      <c r="H357">
        <v>637.5</v>
      </c>
      <c r="I357">
        <v>99.497473835945101</v>
      </c>
      <c r="J357">
        <v>0.73615496454316798</v>
      </c>
      <c r="K357">
        <v>0.80921876327780096</v>
      </c>
      <c r="L357">
        <v>0.96226415094339601</v>
      </c>
      <c r="M357" t="s">
        <v>959</v>
      </c>
      <c r="N357" t="s">
        <v>18</v>
      </c>
      <c r="O357" t="s">
        <v>19</v>
      </c>
      <c r="P357" s="1">
        <v>0.88468257673039896</v>
      </c>
      <c r="Q357" t="s">
        <v>20</v>
      </c>
    </row>
    <row r="358" spans="1:17" x14ac:dyDescent="0.35">
      <c r="A358">
        <v>355</v>
      </c>
      <c r="B358">
        <v>5156</v>
      </c>
      <c r="C358" t="s">
        <v>2764</v>
      </c>
      <c r="D358">
        <v>36</v>
      </c>
      <c r="E358">
        <v>16</v>
      </c>
      <c r="F358">
        <v>22.917489221187701</v>
      </c>
      <c r="G358">
        <v>2.2857141769142499</v>
      </c>
      <c r="H358">
        <v>412.5</v>
      </c>
      <c r="I358">
        <v>89.497473835945101</v>
      </c>
      <c r="J358">
        <v>0.60965919346744901</v>
      </c>
      <c r="K358">
        <v>0.64716088882147704</v>
      </c>
      <c r="L358">
        <v>0.91666666666666696</v>
      </c>
      <c r="M358" t="s">
        <v>959</v>
      </c>
      <c r="N358" t="s">
        <v>18</v>
      </c>
      <c r="O358" t="s">
        <v>19</v>
      </c>
      <c r="P358" s="1">
        <v>0.88467806891739498</v>
      </c>
      <c r="Q358" t="s">
        <v>20</v>
      </c>
    </row>
    <row r="359" spans="1:17" x14ac:dyDescent="0.35">
      <c r="A359">
        <v>356</v>
      </c>
      <c r="B359">
        <v>4212</v>
      </c>
      <c r="C359" t="s">
        <v>2765</v>
      </c>
      <c r="D359">
        <v>21</v>
      </c>
      <c r="E359">
        <v>49</v>
      </c>
      <c r="F359">
        <v>30.382538898732498</v>
      </c>
      <c r="G359">
        <v>0.42857140104695701</v>
      </c>
      <c r="H359">
        <v>725</v>
      </c>
      <c r="I359">
        <v>116.56854152679399</v>
      </c>
      <c r="J359">
        <v>0.8392912113555</v>
      </c>
      <c r="K359">
        <v>0.67047894630112603</v>
      </c>
      <c r="L359">
        <v>0.95081967213114704</v>
      </c>
      <c r="M359" t="s">
        <v>959</v>
      </c>
      <c r="N359" t="s">
        <v>18</v>
      </c>
      <c r="O359" t="s">
        <v>19</v>
      </c>
      <c r="P359" s="1">
        <v>0.88456328178579902</v>
      </c>
      <c r="Q359" t="s">
        <v>20</v>
      </c>
    </row>
    <row r="360" spans="1:17" x14ac:dyDescent="0.35">
      <c r="A360">
        <v>357</v>
      </c>
      <c r="B360">
        <v>1261</v>
      </c>
      <c r="C360" t="s">
        <v>2445</v>
      </c>
      <c r="D360">
        <v>116</v>
      </c>
      <c r="E360">
        <v>87</v>
      </c>
      <c r="F360">
        <v>92.016536407804594</v>
      </c>
      <c r="G360">
        <v>1.3456789103379301</v>
      </c>
      <c r="H360">
        <v>6650</v>
      </c>
      <c r="I360">
        <v>353.84775996208202</v>
      </c>
      <c r="J360">
        <v>0.51238799522711598</v>
      </c>
      <c r="K360">
        <v>0.66741906470466394</v>
      </c>
      <c r="L360">
        <v>0.90630323679727398</v>
      </c>
      <c r="M360" t="s">
        <v>959</v>
      </c>
      <c r="N360" t="s">
        <v>18</v>
      </c>
      <c r="O360" t="s">
        <v>19</v>
      </c>
      <c r="P360" s="1">
        <v>0.88452945666608696</v>
      </c>
      <c r="Q360" t="s">
        <v>20</v>
      </c>
    </row>
    <row r="361" spans="1:17" x14ac:dyDescent="0.35">
      <c r="A361">
        <v>358</v>
      </c>
      <c r="B361">
        <v>2634</v>
      </c>
      <c r="C361" t="s">
        <v>2766</v>
      </c>
      <c r="D361">
        <v>45</v>
      </c>
      <c r="E361">
        <v>65</v>
      </c>
      <c r="F361">
        <v>50.777062519298099</v>
      </c>
      <c r="G361">
        <v>0.69230769230769196</v>
      </c>
      <c r="H361">
        <v>2025</v>
      </c>
      <c r="I361">
        <v>194.85281229019199</v>
      </c>
      <c r="J361">
        <v>0.67768587539760095</v>
      </c>
      <c r="K361">
        <v>0.67022640681640899</v>
      </c>
      <c r="L361">
        <v>0.9</v>
      </c>
      <c r="M361" t="s">
        <v>959</v>
      </c>
      <c r="N361" t="s">
        <v>18</v>
      </c>
      <c r="O361" t="s">
        <v>19</v>
      </c>
      <c r="P361" s="1">
        <v>0.88449060844507299</v>
      </c>
      <c r="Q361" t="s">
        <v>20</v>
      </c>
    </row>
    <row r="362" spans="1:17" x14ac:dyDescent="0.35">
      <c r="A362">
        <v>359</v>
      </c>
      <c r="B362">
        <v>4484</v>
      </c>
      <c r="C362" t="s">
        <v>2767</v>
      </c>
      <c r="D362">
        <v>21</v>
      </c>
      <c r="E362">
        <v>47</v>
      </c>
      <c r="F362">
        <v>27.925959628100301</v>
      </c>
      <c r="G362">
        <v>0.44927535721487299</v>
      </c>
      <c r="H362">
        <v>612.5</v>
      </c>
      <c r="I362">
        <v>123.63960921764399</v>
      </c>
      <c r="J362">
        <v>0.85953842747666598</v>
      </c>
      <c r="K362">
        <v>0.50350143144610204</v>
      </c>
      <c r="L362">
        <v>0.79032258064516103</v>
      </c>
      <c r="M362" t="s">
        <v>959</v>
      </c>
      <c r="N362" t="s">
        <v>18</v>
      </c>
      <c r="O362" t="s">
        <v>19</v>
      </c>
      <c r="P362" s="1">
        <v>0.88440129101089204</v>
      </c>
      <c r="Q362" t="s">
        <v>20</v>
      </c>
    </row>
    <row r="363" spans="1:17" x14ac:dyDescent="0.35">
      <c r="A363">
        <v>360</v>
      </c>
      <c r="B363">
        <v>4280</v>
      </c>
      <c r="C363" t="s">
        <v>2768</v>
      </c>
      <c r="D363">
        <v>25</v>
      </c>
      <c r="E363">
        <v>40</v>
      </c>
      <c r="F363">
        <v>29.8541066072092</v>
      </c>
      <c r="G363">
        <v>0.61111112427457204</v>
      </c>
      <c r="H363">
        <v>700</v>
      </c>
      <c r="I363">
        <v>106.56854152679399</v>
      </c>
      <c r="J363">
        <v>0.721032997335746</v>
      </c>
      <c r="K363">
        <v>0.77455071594924296</v>
      </c>
      <c r="L363">
        <v>0.96551724137931005</v>
      </c>
      <c r="M363" t="s">
        <v>959</v>
      </c>
      <c r="N363" t="s">
        <v>18</v>
      </c>
      <c r="O363" t="s">
        <v>19</v>
      </c>
      <c r="P363" s="1">
        <v>0.88437387943827395</v>
      </c>
      <c r="Q363" t="s">
        <v>20</v>
      </c>
    </row>
    <row r="364" spans="1:17" x14ac:dyDescent="0.35">
      <c r="A364">
        <v>361</v>
      </c>
      <c r="B364">
        <v>457</v>
      </c>
      <c r="C364" t="s">
        <v>346</v>
      </c>
      <c r="D364">
        <v>270</v>
      </c>
      <c r="E364">
        <v>161</v>
      </c>
      <c r="F364">
        <v>164.14911472639099</v>
      </c>
      <c r="G364">
        <v>1.6789097698689399</v>
      </c>
      <c r="H364">
        <v>21162.5</v>
      </c>
      <c r="I364">
        <v>887.19299376010895</v>
      </c>
      <c r="J364">
        <v>0.67040121674123498</v>
      </c>
      <c r="K364">
        <v>0.337862995458663</v>
      </c>
      <c r="L364">
        <v>0.72319521571977796</v>
      </c>
      <c r="M364" t="s">
        <v>959</v>
      </c>
      <c r="N364" t="s">
        <v>18</v>
      </c>
      <c r="O364" t="s">
        <v>19</v>
      </c>
      <c r="P364" s="1">
        <v>0.88418882247123398</v>
      </c>
      <c r="Q364" t="s">
        <v>20</v>
      </c>
    </row>
    <row r="365" spans="1:17" x14ac:dyDescent="0.35">
      <c r="A365">
        <v>362</v>
      </c>
      <c r="B365">
        <v>3347</v>
      </c>
      <c r="C365" t="s">
        <v>2769</v>
      </c>
      <c r="D365">
        <v>33</v>
      </c>
      <c r="E365">
        <v>66</v>
      </c>
      <c r="F365">
        <v>40.093202980407298</v>
      </c>
      <c r="G365">
        <v>0.50420172214111703</v>
      </c>
      <c r="H365">
        <v>1262.5</v>
      </c>
      <c r="I365">
        <v>176.06601536273999</v>
      </c>
      <c r="J365">
        <v>0.79698153309900699</v>
      </c>
      <c r="K365">
        <v>0.51178809535194603</v>
      </c>
      <c r="L365">
        <v>0.77692307692307705</v>
      </c>
      <c r="M365" t="s">
        <v>959</v>
      </c>
      <c r="N365" t="s">
        <v>18</v>
      </c>
      <c r="O365" t="s">
        <v>19</v>
      </c>
      <c r="P365" s="1">
        <v>0.88416497703702701</v>
      </c>
      <c r="Q365" t="s">
        <v>20</v>
      </c>
    </row>
    <row r="366" spans="1:17" x14ac:dyDescent="0.35">
      <c r="A366">
        <v>363</v>
      </c>
      <c r="B366">
        <v>2438</v>
      </c>
      <c r="C366" t="s">
        <v>1226</v>
      </c>
      <c r="D366">
        <v>48</v>
      </c>
      <c r="E366">
        <v>73</v>
      </c>
      <c r="F366">
        <v>54.262016615677503</v>
      </c>
      <c r="G366">
        <v>0.65591393966271305</v>
      </c>
      <c r="H366">
        <v>2312.5</v>
      </c>
      <c r="I366">
        <v>201.92387998104101</v>
      </c>
      <c r="J366">
        <v>0.73186197280403098</v>
      </c>
      <c r="K366">
        <v>0.71271555956520205</v>
      </c>
      <c r="L366">
        <v>0.92039800995024901</v>
      </c>
      <c r="M366" t="s">
        <v>959</v>
      </c>
      <c r="N366" t="s">
        <v>18</v>
      </c>
      <c r="O366" t="s">
        <v>19</v>
      </c>
      <c r="P366" s="1">
        <v>0.88414286149292198</v>
      </c>
      <c r="Q366" t="s">
        <v>20</v>
      </c>
    </row>
    <row r="367" spans="1:17" x14ac:dyDescent="0.35">
      <c r="A367">
        <v>364</v>
      </c>
      <c r="B367">
        <v>988</v>
      </c>
      <c r="C367" t="s">
        <v>2050</v>
      </c>
      <c r="D367">
        <v>151</v>
      </c>
      <c r="E367">
        <v>87</v>
      </c>
      <c r="F367">
        <v>108.963107310022</v>
      </c>
      <c r="G367">
        <v>1.73015858461285</v>
      </c>
      <c r="H367">
        <v>9325</v>
      </c>
      <c r="I367">
        <v>417.98989534378097</v>
      </c>
      <c r="J367">
        <v>0.55837027176448295</v>
      </c>
      <c r="K367">
        <v>0.67069819617492099</v>
      </c>
      <c r="L367">
        <v>0.91309669522643799</v>
      </c>
      <c r="M367" t="s">
        <v>959</v>
      </c>
      <c r="N367" t="s">
        <v>18</v>
      </c>
      <c r="O367" t="s">
        <v>19</v>
      </c>
      <c r="P367" s="1">
        <v>0.88413669995003297</v>
      </c>
      <c r="Q367" t="s">
        <v>20</v>
      </c>
    </row>
    <row r="368" spans="1:17" x14ac:dyDescent="0.35">
      <c r="A368">
        <v>365</v>
      </c>
      <c r="B368">
        <v>386</v>
      </c>
      <c r="C368" t="s">
        <v>475</v>
      </c>
      <c r="D368">
        <v>255</v>
      </c>
      <c r="E368">
        <v>153</v>
      </c>
      <c r="F368">
        <v>176.25846048215101</v>
      </c>
      <c r="G368">
        <v>1.67153267718404</v>
      </c>
      <c r="H368">
        <v>24400</v>
      </c>
      <c r="I368">
        <v>1092.2539567947399</v>
      </c>
      <c r="J368">
        <v>0.69046266982580895</v>
      </c>
      <c r="K368">
        <v>0.25701142942178201</v>
      </c>
      <c r="L368">
        <v>0.69121813031161505</v>
      </c>
      <c r="M368" t="s">
        <v>959</v>
      </c>
      <c r="N368" t="s">
        <v>18</v>
      </c>
      <c r="O368" t="s">
        <v>19</v>
      </c>
      <c r="P368" s="1">
        <v>0.88413048756475399</v>
      </c>
      <c r="Q368" t="s">
        <v>20</v>
      </c>
    </row>
    <row r="369" spans="1:17" x14ac:dyDescent="0.35">
      <c r="A369">
        <v>366</v>
      </c>
      <c r="B369">
        <v>2814</v>
      </c>
      <c r="C369" t="s">
        <v>1688</v>
      </c>
      <c r="D369">
        <v>55</v>
      </c>
      <c r="E369">
        <v>45</v>
      </c>
      <c r="F369">
        <v>47.371771104696101</v>
      </c>
      <c r="G369">
        <v>1.2222222222222201</v>
      </c>
      <c r="H369">
        <v>1762.5</v>
      </c>
      <c r="I369">
        <v>167.78174459934201</v>
      </c>
      <c r="J369">
        <v>0.70792991706530195</v>
      </c>
      <c r="K369">
        <v>0.78677323597542304</v>
      </c>
      <c r="L369">
        <v>0.94</v>
      </c>
      <c r="M369" t="s">
        <v>959</v>
      </c>
      <c r="N369" t="s">
        <v>18</v>
      </c>
      <c r="O369" t="s">
        <v>19</v>
      </c>
      <c r="P369" s="1">
        <v>0.884057755888629</v>
      </c>
      <c r="Q369" t="s">
        <v>20</v>
      </c>
    </row>
    <row r="370" spans="1:17" x14ac:dyDescent="0.35">
      <c r="A370">
        <v>367</v>
      </c>
      <c r="B370">
        <v>4393</v>
      </c>
      <c r="C370" t="s">
        <v>2770</v>
      </c>
      <c r="D370">
        <v>35</v>
      </c>
      <c r="E370">
        <v>25</v>
      </c>
      <c r="F370">
        <v>28.768136958757999</v>
      </c>
      <c r="G370">
        <v>1.4</v>
      </c>
      <c r="H370">
        <v>650</v>
      </c>
      <c r="I370">
        <v>102.426406145096</v>
      </c>
      <c r="J370">
        <v>0.48581734822554801</v>
      </c>
      <c r="K370">
        <v>0.77857302191459699</v>
      </c>
      <c r="L370">
        <v>0.94545454545454499</v>
      </c>
      <c r="M370" t="s">
        <v>959</v>
      </c>
      <c r="N370" t="s">
        <v>18</v>
      </c>
      <c r="O370" t="s">
        <v>19</v>
      </c>
      <c r="P370" s="1">
        <v>0.88403700124496798</v>
      </c>
      <c r="Q370" t="s">
        <v>20</v>
      </c>
    </row>
    <row r="371" spans="1:17" x14ac:dyDescent="0.35">
      <c r="A371">
        <v>368</v>
      </c>
      <c r="B371">
        <v>2004</v>
      </c>
      <c r="C371" t="s">
        <v>2141</v>
      </c>
      <c r="D371">
        <v>72</v>
      </c>
      <c r="E371">
        <v>110</v>
      </c>
      <c r="F371">
        <v>64.327509825806899</v>
      </c>
      <c r="G371">
        <v>0.65306125024654105</v>
      </c>
      <c r="H371">
        <v>3250</v>
      </c>
      <c r="I371">
        <v>486.984843015671</v>
      </c>
      <c r="J371">
        <v>0.73378092042936205</v>
      </c>
      <c r="K371">
        <v>0.172211574024522</v>
      </c>
      <c r="L371">
        <v>0.55674518201284795</v>
      </c>
      <c r="M371" t="s">
        <v>959</v>
      </c>
      <c r="N371" t="s">
        <v>18</v>
      </c>
      <c r="O371" t="s">
        <v>19</v>
      </c>
      <c r="P371" s="1">
        <v>0.88402139937813895</v>
      </c>
      <c r="Q371" t="s">
        <v>20</v>
      </c>
    </row>
    <row r="372" spans="1:17" x14ac:dyDescent="0.35">
      <c r="A372">
        <v>369</v>
      </c>
      <c r="B372">
        <v>2519</v>
      </c>
      <c r="C372" t="s">
        <v>1880</v>
      </c>
      <c r="D372">
        <v>48</v>
      </c>
      <c r="E372">
        <v>76</v>
      </c>
      <c r="F372">
        <v>52.624101035542402</v>
      </c>
      <c r="G372">
        <v>0.63934424886401597</v>
      </c>
      <c r="H372">
        <v>2175</v>
      </c>
      <c r="I372">
        <v>213.13708305358901</v>
      </c>
      <c r="J372">
        <v>0.77383143686259304</v>
      </c>
      <c r="K372">
        <v>0.60165993113914396</v>
      </c>
      <c r="L372">
        <v>0.86138613861386104</v>
      </c>
      <c r="M372" t="s">
        <v>959</v>
      </c>
      <c r="N372" t="s">
        <v>18</v>
      </c>
      <c r="O372" t="s">
        <v>19</v>
      </c>
      <c r="P372" s="1">
        <v>0.883803569760374</v>
      </c>
      <c r="Q372" t="s">
        <v>20</v>
      </c>
    </row>
    <row r="373" spans="1:17" x14ac:dyDescent="0.35">
      <c r="A373">
        <v>370</v>
      </c>
      <c r="B373">
        <v>2979</v>
      </c>
      <c r="C373" t="s">
        <v>2771</v>
      </c>
      <c r="D373">
        <v>35</v>
      </c>
      <c r="E373">
        <v>78</v>
      </c>
      <c r="F373">
        <v>45.135166683820501</v>
      </c>
      <c r="G373">
        <v>0.451388848607158</v>
      </c>
      <c r="H373">
        <v>1600</v>
      </c>
      <c r="I373">
        <v>210.71067690849301</v>
      </c>
      <c r="J373">
        <v>0.85545567383995302</v>
      </c>
      <c r="K373">
        <v>0.45285249217009499</v>
      </c>
      <c r="L373">
        <v>0.78527607361963203</v>
      </c>
      <c r="M373" t="s">
        <v>959</v>
      </c>
      <c r="N373" t="s">
        <v>18</v>
      </c>
      <c r="O373" t="s">
        <v>19</v>
      </c>
      <c r="P373" s="1">
        <v>0.88375771490167099</v>
      </c>
      <c r="Q373" t="s">
        <v>20</v>
      </c>
    </row>
    <row r="374" spans="1:17" x14ac:dyDescent="0.35">
      <c r="A374">
        <v>371</v>
      </c>
      <c r="B374">
        <v>312</v>
      </c>
      <c r="C374" t="s">
        <v>172</v>
      </c>
      <c r="D374">
        <v>214</v>
      </c>
      <c r="E374">
        <v>300</v>
      </c>
      <c r="F374">
        <v>189.40307329321001</v>
      </c>
      <c r="G374">
        <v>0.71440330698871102</v>
      </c>
      <c r="H374">
        <v>28175</v>
      </c>
      <c r="I374">
        <v>1195.68541526794</v>
      </c>
      <c r="J374">
        <v>0.62905110064573999</v>
      </c>
      <c r="K374">
        <v>0.247650908239748</v>
      </c>
      <c r="L374">
        <v>0.64271457085828299</v>
      </c>
      <c r="M374" t="s">
        <v>959</v>
      </c>
      <c r="N374" t="s">
        <v>18</v>
      </c>
      <c r="O374" t="s">
        <v>19</v>
      </c>
      <c r="P374" s="1">
        <v>0.88374087365084197</v>
      </c>
      <c r="Q374" t="s">
        <v>20</v>
      </c>
    </row>
    <row r="375" spans="1:17" x14ac:dyDescent="0.35">
      <c r="A375">
        <v>372</v>
      </c>
      <c r="B375">
        <v>4742</v>
      </c>
      <c r="C375" t="s">
        <v>2772</v>
      </c>
      <c r="D375">
        <v>25</v>
      </c>
      <c r="E375">
        <v>30</v>
      </c>
      <c r="F375">
        <v>25.854414729132099</v>
      </c>
      <c r="G375">
        <v>0.83333333333333304</v>
      </c>
      <c r="H375">
        <v>525</v>
      </c>
      <c r="I375">
        <v>92.426406145095797</v>
      </c>
      <c r="J375">
        <v>0.61256656051247305</v>
      </c>
      <c r="K375">
        <v>0.77228399482409804</v>
      </c>
      <c r="L375">
        <v>0.95454545454545503</v>
      </c>
      <c r="M375" t="s">
        <v>959</v>
      </c>
      <c r="N375" t="s">
        <v>18</v>
      </c>
      <c r="O375" t="s">
        <v>19</v>
      </c>
      <c r="P375" s="1">
        <v>0.88372124917947503</v>
      </c>
      <c r="Q375" t="s">
        <v>20</v>
      </c>
    </row>
    <row r="376" spans="1:17" x14ac:dyDescent="0.35">
      <c r="A376">
        <v>373</v>
      </c>
      <c r="B376">
        <v>1449</v>
      </c>
      <c r="C376" t="s">
        <v>1055</v>
      </c>
      <c r="D376">
        <v>90</v>
      </c>
      <c r="E376">
        <v>75</v>
      </c>
      <c r="F376">
        <v>83.110315425873907</v>
      </c>
      <c r="G376">
        <v>1.2</v>
      </c>
      <c r="H376">
        <v>5425</v>
      </c>
      <c r="I376">
        <v>277.27921843528702</v>
      </c>
      <c r="J376">
        <v>0.64855544532347598</v>
      </c>
      <c r="K376">
        <v>0.88669643850174196</v>
      </c>
      <c r="L376">
        <v>0.97968397291196396</v>
      </c>
      <c r="M376" t="s">
        <v>959</v>
      </c>
      <c r="N376" t="s">
        <v>18</v>
      </c>
      <c r="O376" t="s">
        <v>19</v>
      </c>
      <c r="P376" s="1">
        <v>0.88371659330535302</v>
      </c>
      <c r="Q376" t="s">
        <v>20</v>
      </c>
    </row>
    <row r="377" spans="1:17" x14ac:dyDescent="0.35">
      <c r="A377">
        <v>374</v>
      </c>
      <c r="B377">
        <v>3898</v>
      </c>
      <c r="C377" t="s">
        <v>2773</v>
      </c>
      <c r="D377">
        <v>40</v>
      </c>
      <c r="E377">
        <v>30</v>
      </c>
      <c r="F377">
        <v>33.615474055149903</v>
      </c>
      <c r="G377">
        <v>1.3333333333333299</v>
      </c>
      <c r="H377">
        <v>887.5</v>
      </c>
      <c r="I377">
        <v>125.355338454247</v>
      </c>
      <c r="J377">
        <v>0.66718946979967297</v>
      </c>
      <c r="K377">
        <v>0.70972901142723299</v>
      </c>
      <c r="L377">
        <v>0.89873417721519</v>
      </c>
      <c r="M377" t="s">
        <v>959</v>
      </c>
      <c r="N377" t="s">
        <v>18</v>
      </c>
      <c r="O377" t="s">
        <v>19</v>
      </c>
      <c r="P377" s="1">
        <v>0.88369737421683503</v>
      </c>
      <c r="Q377" t="s">
        <v>20</v>
      </c>
    </row>
    <row r="378" spans="1:17" x14ac:dyDescent="0.35">
      <c r="A378">
        <v>375</v>
      </c>
      <c r="B378">
        <v>860</v>
      </c>
      <c r="C378" t="s">
        <v>1309</v>
      </c>
      <c r="D378">
        <v>105</v>
      </c>
      <c r="E378">
        <v>135</v>
      </c>
      <c r="F378">
        <v>117.67106717029</v>
      </c>
      <c r="G378">
        <v>0.77777777777777801</v>
      </c>
      <c r="H378">
        <v>10875</v>
      </c>
      <c r="I378">
        <v>429.70562458038302</v>
      </c>
      <c r="J378">
        <v>0.54164349009441604</v>
      </c>
      <c r="K378">
        <v>0.74011133043367605</v>
      </c>
      <c r="L378">
        <v>0.92258748674443303</v>
      </c>
      <c r="M378" t="s">
        <v>959</v>
      </c>
      <c r="N378" t="s">
        <v>18</v>
      </c>
      <c r="O378" t="s">
        <v>19</v>
      </c>
      <c r="P378" s="1">
        <v>0.88368727369367395</v>
      </c>
      <c r="Q378" t="s">
        <v>20</v>
      </c>
    </row>
    <row r="379" spans="1:17" x14ac:dyDescent="0.35">
      <c r="A379">
        <v>376</v>
      </c>
      <c r="B379">
        <v>3330</v>
      </c>
      <c r="C379" t="s">
        <v>2774</v>
      </c>
      <c r="D379">
        <v>49</v>
      </c>
      <c r="E379">
        <v>35</v>
      </c>
      <c r="F379">
        <v>40.291195310356997</v>
      </c>
      <c r="G379">
        <v>1.3999998921040699</v>
      </c>
      <c r="H379">
        <v>1275</v>
      </c>
      <c r="I379">
        <v>144.85281229019199</v>
      </c>
      <c r="J379">
        <v>0.49314207291765999</v>
      </c>
      <c r="K379">
        <v>0.76360046828524297</v>
      </c>
      <c r="L379">
        <v>0.92727272727272703</v>
      </c>
      <c r="M379" t="s">
        <v>959</v>
      </c>
      <c r="N379" t="s">
        <v>18</v>
      </c>
      <c r="O379" t="s">
        <v>19</v>
      </c>
      <c r="P379" s="1">
        <v>0.88366350742046096</v>
      </c>
      <c r="Q379" t="s">
        <v>20</v>
      </c>
    </row>
    <row r="380" spans="1:17" x14ac:dyDescent="0.35">
      <c r="A380">
        <v>377</v>
      </c>
      <c r="B380">
        <v>2169</v>
      </c>
      <c r="C380" t="s">
        <v>2560</v>
      </c>
      <c r="D380">
        <v>50</v>
      </c>
      <c r="E380">
        <v>65</v>
      </c>
      <c r="F380">
        <v>59.9741753913869</v>
      </c>
      <c r="G380">
        <v>0.76923076923076905</v>
      </c>
      <c r="H380">
        <v>2825</v>
      </c>
      <c r="I380">
        <v>206.56854152679401</v>
      </c>
      <c r="J380">
        <v>0.55362109327662201</v>
      </c>
      <c r="K380">
        <v>0.83195521764213998</v>
      </c>
      <c r="L380">
        <v>0.97413793103448298</v>
      </c>
      <c r="M380" t="s">
        <v>959</v>
      </c>
      <c r="N380" t="s">
        <v>18</v>
      </c>
      <c r="O380" t="s">
        <v>19</v>
      </c>
      <c r="P380" s="1">
        <v>0.88356253819157604</v>
      </c>
      <c r="Q380" t="s">
        <v>20</v>
      </c>
    </row>
    <row r="381" spans="1:17" x14ac:dyDescent="0.35">
      <c r="A381">
        <v>378</v>
      </c>
      <c r="B381">
        <v>2037</v>
      </c>
      <c r="C381" t="s">
        <v>1441</v>
      </c>
      <c r="D381">
        <v>55</v>
      </c>
      <c r="E381">
        <v>70</v>
      </c>
      <c r="F381">
        <v>63.455654280961902</v>
      </c>
      <c r="G381">
        <v>0.78571428571428603</v>
      </c>
      <c r="H381">
        <v>3162.5</v>
      </c>
      <c r="I381">
        <v>233.63960921764399</v>
      </c>
      <c r="J381">
        <v>0.55267094480631096</v>
      </c>
      <c r="K381">
        <v>0.72802694932298795</v>
      </c>
      <c r="L381">
        <v>0.90035587188612098</v>
      </c>
      <c r="M381" t="s">
        <v>959</v>
      </c>
      <c r="N381" t="s">
        <v>18</v>
      </c>
      <c r="O381" t="s">
        <v>19</v>
      </c>
      <c r="P381" s="1">
        <v>0.88348897845783203</v>
      </c>
      <c r="Q381" t="s">
        <v>20</v>
      </c>
    </row>
    <row r="382" spans="1:17" x14ac:dyDescent="0.35">
      <c r="A382">
        <v>379</v>
      </c>
      <c r="B382">
        <v>3034</v>
      </c>
      <c r="C382" t="s">
        <v>2775</v>
      </c>
      <c r="D382">
        <v>66</v>
      </c>
      <c r="E382">
        <v>38</v>
      </c>
      <c r="F382">
        <v>44.244839247423101</v>
      </c>
      <c r="G382">
        <v>1.7241380173955601</v>
      </c>
      <c r="H382">
        <v>1537.5</v>
      </c>
      <c r="I382">
        <v>191.92387998104101</v>
      </c>
      <c r="J382">
        <v>0.73693007421914902</v>
      </c>
      <c r="K382">
        <v>0.52452592553502697</v>
      </c>
      <c r="L382">
        <v>0.80921052631578905</v>
      </c>
      <c r="M382" t="s">
        <v>959</v>
      </c>
      <c r="N382" t="s">
        <v>18</v>
      </c>
      <c r="O382" t="s">
        <v>19</v>
      </c>
      <c r="P382" s="1">
        <v>0.88348873533051098</v>
      </c>
      <c r="Q382" t="s">
        <v>20</v>
      </c>
    </row>
    <row r="383" spans="1:17" x14ac:dyDescent="0.35">
      <c r="A383">
        <v>380</v>
      </c>
      <c r="B383">
        <v>1135</v>
      </c>
      <c r="C383" t="s">
        <v>578</v>
      </c>
      <c r="D383">
        <v>78</v>
      </c>
      <c r="E383">
        <v>144</v>
      </c>
      <c r="F383">
        <v>98.207889455831705</v>
      </c>
      <c r="G383">
        <v>0.54285711734902098</v>
      </c>
      <c r="H383">
        <v>7575</v>
      </c>
      <c r="I383">
        <v>383.84775996208202</v>
      </c>
      <c r="J383">
        <v>0.81905775668329195</v>
      </c>
      <c r="K383">
        <v>0.64606242047606899</v>
      </c>
      <c r="L383">
        <v>0.89117647058823501</v>
      </c>
      <c r="M383" t="s">
        <v>959</v>
      </c>
      <c r="N383" t="s">
        <v>18</v>
      </c>
      <c r="O383" t="s">
        <v>19</v>
      </c>
      <c r="P383" s="1">
        <v>0.88344348603689704</v>
      </c>
      <c r="Q383" t="s">
        <v>20</v>
      </c>
    </row>
    <row r="384" spans="1:17" x14ac:dyDescent="0.35">
      <c r="A384">
        <v>381</v>
      </c>
      <c r="B384">
        <v>18</v>
      </c>
      <c r="C384" t="s">
        <v>32</v>
      </c>
      <c r="D384">
        <v>685</v>
      </c>
      <c r="E384">
        <v>923</v>
      </c>
      <c r="F384">
        <v>546.50724259267702</v>
      </c>
      <c r="G384">
        <v>0.74253081918266906</v>
      </c>
      <c r="H384">
        <v>234575</v>
      </c>
      <c r="I384">
        <v>7436.2445223331497</v>
      </c>
      <c r="J384">
        <v>0.61395877689246403</v>
      </c>
      <c r="K384">
        <v>5.3307002809736902E-2</v>
      </c>
      <c r="L384">
        <v>0.45639379347244502</v>
      </c>
      <c r="M384" t="s">
        <v>959</v>
      </c>
      <c r="N384" t="s">
        <v>18</v>
      </c>
      <c r="O384" t="s">
        <v>19</v>
      </c>
      <c r="P384" s="1">
        <v>0.88339691296759504</v>
      </c>
      <c r="Q384" t="s">
        <v>20</v>
      </c>
    </row>
    <row r="385" spans="1:17" x14ac:dyDescent="0.35">
      <c r="A385">
        <v>382</v>
      </c>
      <c r="B385">
        <v>2109</v>
      </c>
      <c r="C385" t="s">
        <v>1497</v>
      </c>
      <c r="D385">
        <v>54</v>
      </c>
      <c r="E385">
        <v>114</v>
      </c>
      <c r="F385">
        <v>61.4163834109264</v>
      </c>
      <c r="G385">
        <v>0.47040496221006001</v>
      </c>
      <c r="H385">
        <v>2962.5</v>
      </c>
      <c r="I385">
        <v>335.06096303462999</v>
      </c>
      <c r="J385">
        <v>0.79473795316433304</v>
      </c>
      <c r="K385">
        <v>0.331604609000203</v>
      </c>
      <c r="L385">
        <v>0.63709677419354804</v>
      </c>
      <c r="M385" t="s">
        <v>959</v>
      </c>
      <c r="N385" t="s">
        <v>18</v>
      </c>
      <c r="O385" t="s">
        <v>19</v>
      </c>
      <c r="P385" s="1">
        <v>0.88337060456855798</v>
      </c>
      <c r="Q385" t="s">
        <v>20</v>
      </c>
    </row>
    <row r="386" spans="1:17" x14ac:dyDescent="0.35">
      <c r="A386">
        <v>383</v>
      </c>
      <c r="B386">
        <v>1058</v>
      </c>
      <c r="C386" t="s">
        <v>2776</v>
      </c>
      <c r="D386">
        <v>102</v>
      </c>
      <c r="E386">
        <v>114</v>
      </c>
      <c r="F386">
        <v>104.184294012424</v>
      </c>
      <c r="G386">
        <v>0.89655181913511095</v>
      </c>
      <c r="H386">
        <v>8525</v>
      </c>
      <c r="I386">
        <v>386.27416610717802</v>
      </c>
      <c r="J386">
        <v>0.67652304903871097</v>
      </c>
      <c r="K386">
        <v>0.71798095501452497</v>
      </c>
      <c r="L386">
        <v>0.91666666666666696</v>
      </c>
      <c r="M386" t="s">
        <v>959</v>
      </c>
      <c r="N386" t="s">
        <v>18</v>
      </c>
      <c r="O386" t="s">
        <v>19</v>
      </c>
      <c r="P386" s="1">
        <v>0.88327002796709597</v>
      </c>
      <c r="Q386" t="s">
        <v>20</v>
      </c>
    </row>
    <row r="387" spans="1:17" x14ac:dyDescent="0.35">
      <c r="A387">
        <v>384</v>
      </c>
      <c r="B387">
        <v>2894</v>
      </c>
      <c r="C387" t="s">
        <v>2777</v>
      </c>
      <c r="D387">
        <v>40</v>
      </c>
      <c r="E387">
        <v>55</v>
      </c>
      <c r="F387">
        <v>46.352904242782699</v>
      </c>
      <c r="G387">
        <v>0.72727272727272696</v>
      </c>
      <c r="H387">
        <v>1687.5</v>
      </c>
      <c r="I387">
        <v>157.78174459934201</v>
      </c>
      <c r="J387">
        <v>0.60566634049473</v>
      </c>
      <c r="K387">
        <v>0.85180490780404094</v>
      </c>
      <c r="L387">
        <v>0.97122302158273399</v>
      </c>
      <c r="M387" t="s">
        <v>959</v>
      </c>
      <c r="N387" t="s">
        <v>18</v>
      </c>
      <c r="O387" t="s">
        <v>19</v>
      </c>
      <c r="P387" s="1">
        <v>0.88302839606684602</v>
      </c>
      <c r="Q387" t="s">
        <v>20</v>
      </c>
    </row>
    <row r="388" spans="1:17" x14ac:dyDescent="0.35">
      <c r="A388">
        <v>385</v>
      </c>
      <c r="B388">
        <v>707</v>
      </c>
      <c r="C388" t="s">
        <v>1278</v>
      </c>
      <c r="D388">
        <v>271</v>
      </c>
      <c r="E388">
        <v>116</v>
      </c>
      <c r="F388">
        <v>131.77178867772</v>
      </c>
      <c r="G388">
        <v>2.33649301299711</v>
      </c>
      <c r="H388">
        <v>13637.5</v>
      </c>
      <c r="I388">
        <v>845.47726452350605</v>
      </c>
      <c r="J388">
        <v>0.58117535166955103</v>
      </c>
      <c r="K388">
        <v>0.23974014320054199</v>
      </c>
      <c r="L388">
        <v>0.59229098805645997</v>
      </c>
      <c r="M388" t="s">
        <v>959</v>
      </c>
      <c r="N388" t="s">
        <v>18</v>
      </c>
      <c r="O388" t="s">
        <v>19</v>
      </c>
      <c r="P388" s="1">
        <v>0.88300994131579802</v>
      </c>
      <c r="Q388" t="s">
        <v>20</v>
      </c>
    </row>
    <row r="389" spans="1:17" x14ac:dyDescent="0.35">
      <c r="A389">
        <v>386</v>
      </c>
      <c r="B389">
        <v>1301</v>
      </c>
      <c r="C389" t="s">
        <v>2017</v>
      </c>
      <c r="D389">
        <v>101</v>
      </c>
      <c r="E389">
        <v>88</v>
      </c>
      <c r="F389">
        <v>90.093851608678904</v>
      </c>
      <c r="G389">
        <v>1.1383398889503</v>
      </c>
      <c r="H389">
        <v>6375</v>
      </c>
      <c r="I389">
        <v>353.84775996208202</v>
      </c>
      <c r="J389">
        <v>0.59711756818357198</v>
      </c>
      <c r="K389">
        <v>0.63981902819432102</v>
      </c>
      <c r="L389">
        <v>0.868824531516184</v>
      </c>
      <c r="M389" t="s">
        <v>959</v>
      </c>
      <c r="N389" t="s">
        <v>18</v>
      </c>
      <c r="O389" t="s">
        <v>19</v>
      </c>
      <c r="P389" s="1">
        <v>0.88295874130529495</v>
      </c>
      <c r="Q389" t="s">
        <v>20</v>
      </c>
    </row>
    <row r="390" spans="1:17" x14ac:dyDescent="0.35">
      <c r="A390">
        <v>387</v>
      </c>
      <c r="B390">
        <v>1721</v>
      </c>
      <c r="C390" t="s">
        <v>2039</v>
      </c>
      <c r="D390">
        <v>90</v>
      </c>
      <c r="E390">
        <v>87</v>
      </c>
      <c r="F390">
        <v>73.236067495441603</v>
      </c>
      <c r="G390">
        <v>1.03174595897309</v>
      </c>
      <c r="H390">
        <v>4212.5</v>
      </c>
      <c r="I390">
        <v>322.634556889534</v>
      </c>
      <c r="J390">
        <v>0.65097159218238698</v>
      </c>
      <c r="K390">
        <v>0.50854338979378799</v>
      </c>
      <c r="L390">
        <v>0.76940639269406397</v>
      </c>
      <c r="M390" t="s">
        <v>959</v>
      </c>
      <c r="N390" t="s">
        <v>18</v>
      </c>
      <c r="O390" t="s">
        <v>19</v>
      </c>
      <c r="P390" s="1">
        <v>0.88284310487849005</v>
      </c>
      <c r="Q390" t="s">
        <v>20</v>
      </c>
    </row>
    <row r="391" spans="1:17" x14ac:dyDescent="0.35">
      <c r="A391">
        <v>388</v>
      </c>
      <c r="B391">
        <v>4555</v>
      </c>
      <c r="C391" t="s">
        <v>2778</v>
      </c>
      <c r="D391">
        <v>30</v>
      </c>
      <c r="E391">
        <v>25</v>
      </c>
      <c r="F391">
        <v>27.350104799285699</v>
      </c>
      <c r="G391">
        <v>1.2</v>
      </c>
      <c r="H391">
        <v>587.5</v>
      </c>
      <c r="I391">
        <v>95.355338454246507</v>
      </c>
      <c r="J391">
        <v>0.519490524281358</v>
      </c>
      <c r="K391">
        <v>0.81194705517060795</v>
      </c>
      <c r="L391">
        <v>0.95918367346938804</v>
      </c>
      <c r="M391" t="s">
        <v>959</v>
      </c>
      <c r="N391" t="s">
        <v>18</v>
      </c>
      <c r="O391" t="s">
        <v>19</v>
      </c>
      <c r="P391" s="1">
        <v>0.88278464790968203</v>
      </c>
      <c r="Q391" t="s">
        <v>20</v>
      </c>
    </row>
    <row r="392" spans="1:17" x14ac:dyDescent="0.35">
      <c r="A392">
        <v>389</v>
      </c>
      <c r="B392">
        <v>4760</v>
      </c>
      <c r="C392" t="s">
        <v>2779</v>
      </c>
      <c r="D392">
        <v>25</v>
      </c>
      <c r="E392">
        <v>29</v>
      </c>
      <c r="F392">
        <v>25.854414729132099</v>
      </c>
      <c r="G392">
        <v>0.846153902935876</v>
      </c>
      <c r="H392">
        <v>525</v>
      </c>
      <c r="I392">
        <v>92.426406145095797</v>
      </c>
      <c r="J392">
        <v>0.58969023033046097</v>
      </c>
      <c r="K392">
        <v>0.77228399482409804</v>
      </c>
      <c r="L392">
        <v>0.91304347826086996</v>
      </c>
      <c r="M392" t="s">
        <v>959</v>
      </c>
      <c r="N392" t="s">
        <v>18</v>
      </c>
      <c r="O392" t="s">
        <v>19</v>
      </c>
      <c r="P392" s="1">
        <v>0.88275806498394604</v>
      </c>
      <c r="Q392" t="s">
        <v>20</v>
      </c>
    </row>
    <row r="393" spans="1:17" x14ac:dyDescent="0.35">
      <c r="A393">
        <v>390</v>
      </c>
      <c r="B393">
        <v>4028</v>
      </c>
      <c r="C393" t="s">
        <v>2780</v>
      </c>
      <c r="D393">
        <v>50</v>
      </c>
      <c r="E393">
        <v>25</v>
      </c>
      <c r="F393">
        <v>32.1637549129034</v>
      </c>
      <c r="G393">
        <v>2</v>
      </c>
      <c r="H393">
        <v>812.5</v>
      </c>
      <c r="I393">
        <v>129.49747383594499</v>
      </c>
      <c r="J393">
        <v>0.72438933695819197</v>
      </c>
      <c r="K393">
        <v>0.608850462982092</v>
      </c>
      <c r="L393">
        <v>0.92857142857142905</v>
      </c>
      <c r="M393" t="s">
        <v>959</v>
      </c>
      <c r="N393" t="s">
        <v>18</v>
      </c>
      <c r="O393" t="s">
        <v>19</v>
      </c>
      <c r="P393" s="1">
        <v>0.88271863209340995</v>
      </c>
      <c r="Q393" t="s">
        <v>20</v>
      </c>
    </row>
    <row r="394" spans="1:17" x14ac:dyDescent="0.35">
      <c r="A394">
        <v>391</v>
      </c>
      <c r="B394">
        <v>4182</v>
      </c>
      <c r="C394" t="s">
        <v>2781</v>
      </c>
      <c r="D394">
        <v>49</v>
      </c>
      <c r="E394">
        <v>32</v>
      </c>
      <c r="F394">
        <v>30.643338007504699</v>
      </c>
      <c r="G394">
        <v>1.5405405486644701</v>
      </c>
      <c r="H394">
        <v>737.5</v>
      </c>
      <c r="I394">
        <v>139.49747383594499</v>
      </c>
      <c r="J394">
        <v>0.38142664785829999</v>
      </c>
      <c r="K394">
        <v>0.47625462104539601</v>
      </c>
      <c r="L394">
        <v>0.746835443037975</v>
      </c>
      <c r="M394" t="s">
        <v>959</v>
      </c>
      <c r="N394" t="s">
        <v>18</v>
      </c>
      <c r="O394" t="s">
        <v>19</v>
      </c>
      <c r="P394" s="1">
        <v>0.88269031041143597</v>
      </c>
      <c r="Q394" t="s">
        <v>20</v>
      </c>
    </row>
    <row r="395" spans="1:17" x14ac:dyDescent="0.35">
      <c r="A395">
        <v>392</v>
      </c>
      <c r="B395">
        <v>4012</v>
      </c>
      <c r="C395" t="s">
        <v>2342</v>
      </c>
      <c r="D395">
        <v>40</v>
      </c>
      <c r="E395">
        <v>29</v>
      </c>
      <c r="F395">
        <v>32.410224072142903</v>
      </c>
      <c r="G395">
        <v>1.38461544770653</v>
      </c>
      <c r="H395">
        <v>825</v>
      </c>
      <c r="I395">
        <v>116.56854152679399</v>
      </c>
      <c r="J395">
        <v>0.54951043109768705</v>
      </c>
      <c r="K395">
        <v>0.76295880096335</v>
      </c>
      <c r="L395">
        <v>0.91666666666666696</v>
      </c>
      <c r="M395" t="s">
        <v>959</v>
      </c>
      <c r="N395" t="s">
        <v>18</v>
      </c>
      <c r="O395" t="s">
        <v>19</v>
      </c>
      <c r="P395" s="1">
        <v>0.88263609060333204</v>
      </c>
      <c r="Q395" t="s">
        <v>20</v>
      </c>
    </row>
    <row r="396" spans="1:17" x14ac:dyDescent="0.35">
      <c r="A396">
        <v>393</v>
      </c>
      <c r="B396">
        <v>1874</v>
      </c>
      <c r="C396" t="s">
        <v>2171</v>
      </c>
      <c r="D396">
        <v>80</v>
      </c>
      <c r="E396">
        <v>60</v>
      </c>
      <c r="F396">
        <v>68.520586842283507</v>
      </c>
      <c r="G396">
        <v>1.3333333333333299</v>
      </c>
      <c r="H396">
        <v>3687.5</v>
      </c>
      <c r="I396">
        <v>247.78174459934201</v>
      </c>
      <c r="J396">
        <v>0.66733466174038902</v>
      </c>
      <c r="K396">
        <v>0.754750275367155</v>
      </c>
      <c r="L396">
        <v>0.92767295597484301</v>
      </c>
      <c r="M396" t="s">
        <v>959</v>
      </c>
      <c r="N396" t="s">
        <v>18</v>
      </c>
      <c r="O396" t="s">
        <v>19</v>
      </c>
      <c r="P396" s="1">
        <v>0.88248980951650702</v>
      </c>
      <c r="Q396" t="s">
        <v>20</v>
      </c>
    </row>
    <row r="397" spans="1:17" x14ac:dyDescent="0.35">
      <c r="A397">
        <v>394</v>
      </c>
      <c r="B397">
        <v>893</v>
      </c>
      <c r="C397" t="s">
        <v>1035</v>
      </c>
      <c r="D397">
        <v>146</v>
      </c>
      <c r="E397">
        <v>93</v>
      </c>
      <c r="F397">
        <v>114.934156266218</v>
      </c>
      <c r="G397">
        <v>1.5671642327236599</v>
      </c>
      <c r="H397">
        <v>10375</v>
      </c>
      <c r="I397">
        <v>412.13203072547901</v>
      </c>
      <c r="J397">
        <v>0.48617774801457603</v>
      </c>
      <c r="K397">
        <v>0.76758279446987399</v>
      </c>
      <c r="L397">
        <v>0.96064814814814803</v>
      </c>
      <c r="M397" t="s">
        <v>959</v>
      </c>
      <c r="N397" t="s">
        <v>18</v>
      </c>
      <c r="O397" t="s">
        <v>19</v>
      </c>
      <c r="P397" s="1">
        <v>0.88242820632159402</v>
      </c>
      <c r="Q397" t="s">
        <v>20</v>
      </c>
    </row>
    <row r="398" spans="1:17" x14ac:dyDescent="0.35">
      <c r="A398">
        <v>395</v>
      </c>
      <c r="B398">
        <v>61</v>
      </c>
      <c r="C398" t="s">
        <v>201</v>
      </c>
      <c r="D398">
        <v>877</v>
      </c>
      <c r="E398">
        <v>352</v>
      </c>
      <c r="F398">
        <v>373.43213725805498</v>
      </c>
      <c r="G398">
        <v>2.4939630753464201</v>
      </c>
      <c r="H398">
        <v>109525</v>
      </c>
      <c r="I398">
        <v>3935.0461411476099</v>
      </c>
      <c r="J398">
        <v>0.75435617436484403</v>
      </c>
      <c r="K398">
        <v>8.8883974808991406E-2</v>
      </c>
      <c r="L398">
        <v>0.48435599778883398</v>
      </c>
      <c r="M398" t="s">
        <v>959</v>
      </c>
      <c r="N398" t="s">
        <v>18</v>
      </c>
      <c r="O398" t="s">
        <v>19</v>
      </c>
      <c r="P398" s="1">
        <v>0.8823143209573</v>
      </c>
      <c r="Q398" t="s">
        <v>20</v>
      </c>
    </row>
    <row r="399" spans="1:17" x14ac:dyDescent="0.35">
      <c r="A399">
        <v>396</v>
      </c>
      <c r="B399">
        <v>937</v>
      </c>
      <c r="C399" t="s">
        <v>2144</v>
      </c>
      <c r="D399">
        <v>88</v>
      </c>
      <c r="E399">
        <v>163</v>
      </c>
      <c r="F399">
        <v>112.201408184429</v>
      </c>
      <c r="G399">
        <v>0.53745929365369705</v>
      </c>
      <c r="H399">
        <v>9887.5</v>
      </c>
      <c r="I399">
        <v>445.06096303462999</v>
      </c>
      <c r="J399">
        <v>0.83398922066054204</v>
      </c>
      <c r="K399">
        <v>0.62727409692866198</v>
      </c>
      <c r="L399">
        <v>0.89580973952434895</v>
      </c>
      <c r="M399" t="s">
        <v>959</v>
      </c>
      <c r="N399" t="s">
        <v>18</v>
      </c>
      <c r="O399" t="s">
        <v>19</v>
      </c>
      <c r="P399" s="1">
        <v>0.88228483011037195</v>
      </c>
      <c r="Q399" t="s">
        <v>20</v>
      </c>
    </row>
    <row r="400" spans="1:17" x14ac:dyDescent="0.35">
      <c r="A400">
        <v>397</v>
      </c>
      <c r="B400">
        <v>3977</v>
      </c>
      <c r="C400" t="s">
        <v>2782</v>
      </c>
      <c r="D400">
        <v>47</v>
      </c>
      <c r="E400">
        <v>30</v>
      </c>
      <c r="F400">
        <v>32.897623212397697</v>
      </c>
      <c r="G400">
        <v>1.55999991192096</v>
      </c>
      <c r="H400">
        <v>850</v>
      </c>
      <c r="I400">
        <v>134.85281229019199</v>
      </c>
      <c r="J400">
        <v>0.53168403623696503</v>
      </c>
      <c r="K400">
        <v>0.58736596000033903</v>
      </c>
      <c r="L400">
        <v>0.80952380952380998</v>
      </c>
      <c r="M400" t="s">
        <v>959</v>
      </c>
      <c r="N400" t="s">
        <v>18</v>
      </c>
      <c r="O400" t="s">
        <v>19</v>
      </c>
      <c r="P400" s="1">
        <v>0.88228041115502998</v>
      </c>
      <c r="Q400" t="s">
        <v>20</v>
      </c>
    </row>
    <row r="401" spans="1:17" x14ac:dyDescent="0.35">
      <c r="A401">
        <v>398</v>
      </c>
      <c r="B401">
        <v>2778</v>
      </c>
      <c r="C401" t="s">
        <v>2783</v>
      </c>
      <c r="D401">
        <v>50</v>
      </c>
      <c r="E401">
        <v>50</v>
      </c>
      <c r="F401">
        <v>48.2043791490117</v>
      </c>
      <c r="G401">
        <v>1</v>
      </c>
      <c r="H401">
        <v>1825</v>
      </c>
      <c r="I401">
        <v>186.56854152679401</v>
      </c>
      <c r="J401">
        <v>0.56341997082181805</v>
      </c>
      <c r="K401">
        <v>0.65886418391841395</v>
      </c>
      <c r="L401">
        <v>0.884848484848485</v>
      </c>
      <c r="M401" t="s">
        <v>959</v>
      </c>
      <c r="N401" t="s">
        <v>18</v>
      </c>
      <c r="O401" t="s">
        <v>19</v>
      </c>
      <c r="P401" s="1">
        <v>0.88224179821322302</v>
      </c>
      <c r="Q401" t="s">
        <v>20</v>
      </c>
    </row>
    <row r="402" spans="1:17" x14ac:dyDescent="0.35">
      <c r="A402">
        <v>399</v>
      </c>
      <c r="B402">
        <v>1375</v>
      </c>
      <c r="C402" t="s">
        <v>1130</v>
      </c>
      <c r="D402">
        <v>80</v>
      </c>
      <c r="E402">
        <v>131</v>
      </c>
      <c r="F402">
        <v>86.764213868660406</v>
      </c>
      <c r="G402">
        <v>0.60747669246546698</v>
      </c>
      <c r="H402">
        <v>5912.5</v>
      </c>
      <c r="I402">
        <v>392.634556889534</v>
      </c>
      <c r="J402">
        <v>0.78197954155593397</v>
      </c>
      <c r="K402">
        <v>0.48195221088998702</v>
      </c>
      <c r="L402">
        <v>0.75318471337579596</v>
      </c>
      <c r="M402" t="s">
        <v>959</v>
      </c>
      <c r="N402" t="s">
        <v>18</v>
      </c>
      <c r="O402" t="s">
        <v>19</v>
      </c>
      <c r="P402" s="1">
        <v>0.88216091002846797</v>
      </c>
      <c r="Q402" t="s">
        <v>20</v>
      </c>
    </row>
    <row r="403" spans="1:17" x14ac:dyDescent="0.35">
      <c r="A403">
        <v>400</v>
      </c>
      <c r="B403">
        <v>1918</v>
      </c>
      <c r="C403" t="s">
        <v>2229</v>
      </c>
      <c r="D403">
        <v>96</v>
      </c>
      <c r="E403">
        <v>58</v>
      </c>
      <c r="F403">
        <v>67.112479387224496</v>
      </c>
      <c r="G403">
        <v>1.6483514324810999</v>
      </c>
      <c r="H403">
        <v>3537.5</v>
      </c>
      <c r="I403">
        <v>272.634556889534</v>
      </c>
      <c r="J403">
        <v>0.58330365543456997</v>
      </c>
      <c r="K403">
        <v>0.59805965705733199</v>
      </c>
      <c r="L403">
        <v>0.84730538922155696</v>
      </c>
      <c r="M403" t="s">
        <v>959</v>
      </c>
      <c r="N403" t="s">
        <v>18</v>
      </c>
      <c r="O403" t="s">
        <v>19</v>
      </c>
      <c r="P403" s="1">
        <v>0.88212597536155501</v>
      </c>
      <c r="Q403" t="s">
        <v>20</v>
      </c>
    </row>
    <row r="404" spans="1:17" x14ac:dyDescent="0.35">
      <c r="A404">
        <v>401</v>
      </c>
      <c r="B404">
        <v>3390</v>
      </c>
      <c r="C404" t="s">
        <v>2784</v>
      </c>
      <c r="D404">
        <v>30</v>
      </c>
      <c r="E404">
        <v>53</v>
      </c>
      <c r="F404">
        <v>39.493270848342902</v>
      </c>
      <c r="G404">
        <v>0.57812503257383197</v>
      </c>
      <c r="H404">
        <v>1225</v>
      </c>
      <c r="I404">
        <v>146.56854152679401</v>
      </c>
      <c r="J404">
        <v>0.74294995553540699</v>
      </c>
      <c r="K404">
        <v>0.71657956677755497</v>
      </c>
      <c r="L404">
        <v>0.907407407407407</v>
      </c>
      <c r="M404" t="s">
        <v>959</v>
      </c>
      <c r="N404" t="s">
        <v>18</v>
      </c>
      <c r="O404" t="s">
        <v>19</v>
      </c>
      <c r="P404" s="1">
        <v>0.88212243308483795</v>
      </c>
      <c r="Q404" t="s">
        <v>20</v>
      </c>
    </row>
    <row r="405" spans="1:17" x14ac:dyDescent="0.35">
      <c r="A405">
        <v>402</v>
      </c>
      <c r="B405">
        <v>1286</v>
      </c>
      <c r="C405" t="s">
        <v>2059</v>
      </c>
      <c r="D405">
        <v>68</v>
      </c>
      <c r="E405">
        <v>127</v>
      </c>
      <c r="F405">
        <v>90.885320852541199</v>
      </c>
      <c r="G405">
        <v>0.53367878962399795</v>
      </c>
      <c r="H405">
        <v>6487.5</v>
      </c>
      <c r="I405">
        <v>352.634556889534</v>
      </c>
      <c r="J405">
        <v>0.80338466088215998</v>
      </c>
      <c r="K405">
        <v>0.65559781317166199</v>
      </c>
      <c r="L405">
        <v>0.91534391534391502</v>
      </c>
      <c r="M405" t="s">
        <v>959</v>
      </c>
      <c r="N405" t="s">
        <v>18</v>
      </c>
      <c r="O405" t="s">
        <v>19</v>
      </c>
      <c r="P405" s="1">
        <v>0.88209037649058797</v>
      </c>
      <c r="Q405" t="s">
        <v>20</v>
      </c>
    </row>
    <row r="406" spans="1:17" x14ac:dyDescent="0.35">
      <c r="A406">
        <v>403</v>
      </c>
      <c r="B406">
        <v>4991</v>
      </c>
      <c r="C406" t="s">
        <v>2785</v>
      </c>
      <c r="D406">
        <v>40</v>
      </c>
      <c r="E406">
        <v>15</v>
      </c>
      <c r="F406">
        <v>24.2667115497756</v>
      </c>
      <c r="G406">
        <v>2.6666666666666701</v>
      </c>
      <c r="H406">
        <v>462.5</v>
      </c>
      <c r="I406">
        <v>111.213203072548</v>
      </c>
      <c r="J406">
        <v>0.73216908055808605</v>
      </c>
      <c r="K406">
        <v>0.46990374132340901</v>
      </c>
      <c r="L406">
        <v>0.78723404255319196</v>
      </c>
      <c r="M406" t="s">
        <v>959</v>
      </c>
      <c r="N406" t="s">
        <v>18</v>
      </c>
      <c r="O406" t="s">
        <v>19</v>
      </c>
      <c r="P406" s="1">
        <v>0.88207489008298701</v>
      </c>
      <c r="Q406" t="s">
        <v>20</v>
      </c>
    </row>
    <row r="407" spans="1:17" x14ac:dyDescent="0.35">
      <c r="A407">
        <v>404</v>
      </c>
      <c r="B407">
        <v>4290</v>
      </c>
      <c r="C407" t="s">
        <v>2786</v>
      </c>
      <c r="D407">
        <v>25</v>
      </c>
      <c r="E407">
        <v>49</v>
      </c>
      <c r="F407">
        <v>29.8541066072092</v>
      </c>
      <c r="G407">
        <v>0.5</v>
      </c>
      <c r="H407">
        <v>700</v>
      </c>
      <c r="I407">
        <v>126.56854152679399</v>
      </c>
      <c r="J407">
        <v>0.82062838345376299</v>
      </c>
      <c r="K407">
        <v>0.54910620670247301</v>
      </c>
      <c r="L407">
        <v>0.811594202898551</v>
      </c>
      <c r="M407" t="s">
        <v>959</v>
      </c>
      <c r="N407" t="s">
        <v>18</v>
      </c>
      <c r="O407" t="s">
        <v>19</v>
      </c>
      <c r="P407" s="1">
        <v>0.88198824970211598</v>
      </c>
      <c r="Q407" t="s">
        <v>20</v>
      </c>
    </row>
    <row r="408" spans="1:17" x14ac:dyDescent="0.35">
      <c r="A408">
        <v>405</v>
      </c>
      <c r="B408">
        <v>1939</v>
      </c>
      <c r="C408" t="s">
        <v>665</v>
      </c>
      <c r="D408">
        <v>54</v>
      </c>
      <c r="E408">
        <v>135</v>
      </c>
      <c r="F408">
        <v>66.397228282854599</v>
      </c>
      <c r="G408">
        <v>0.40434782115799101</v>
      </c>
      <c r="H408">
        <v>3462.5</v>
      </c>
      <c r="I408">
        <v>407.48736917972599</v>
      </c>
      <c r="J408">
        <v>0.88344365568705896</v>
      </c>
      <c r="K408">
        <v>0.26204226401919301</v>
      </c>
      <c r="L408">
        <v>0.602173913043478</v>
      </c>
      <c r="M408" t="s">
        <v>959</v>
      </c>
      <c r="N408" t="s">
        <v>18</v>
      </c>
      <c r="O408" t="s">
        <v>19</v>
      </c>
      <c r="P408" s="1">
        <v>0.88195820586288698</v>
      </c>
      <c r="Q408" t="s">
        <v>20</v>
      </c>
    </row>
    <row r="409" spans="1:17" x14ac:dyDescent="0.35">
      <c r="A409">
        <v>406</v>
      </c>
      <c r="B409">
        <v>4517</v>
      </c>
      <c r="C409" t="s">
        <v>2787</v>
      </c>
      <c r="D409">
        <v>52</v>
      </c>
      <c r="E409">
        <v>22</v>
      </c>
      <c r="F409">
        <v>27.639531957706801</v>
      </c>
      <c r="G409">
        <v>2.3888888464125002</v>
      </c>
      <c r="H409">
        <v>600</v>
      </c>
      <c r="I409">
        <v>136.56854152679401</v>
      </c>
      <c r="J409">
        <v>0.538887410297616</v>
      </c>
      <c r="K409">
        <v>0.40425906907104098</v>
      </c>
      <c r="L409">
        <v>0.69565217391304301</v>
      </c>
      <c r="M409" t="s">
        <v>959</v>
      </c>
      <c r="N409" t="s">
        <v>18</v>
      </c>
      <c r="O409" t="s">
        <v>19</v>
      </c>
      <c r="P409" s="1">
        <v>0.881932508325875</v>
      </c>
      <c r="Q409" t="s">
        <v>20</v>
      </c>
    </row>
    <row r="410" spans="1:17" x14ac:dyDescent="0.35">
      <c r="A410">
        <v>407</v>
      </c>
      <c r="B410">
        <v>1924</v>
      </c>
      <c r="C410" t="s">
        <v>2462</v>
      </c>
      <c r="D410">
        <v>125</v>
      </c>
      <c r="E410">
        <v>52</v>
      </c>
      <c r="F410">
        <v>66.8749123429875</v>
      </c>
      <c r="G410">
        <v>2.40206186321155</v>
      </c>
      <c r="H410">
        <v>3512.5</v>
      </c>
      <c r="I410">
        <v>338.49242150783499</v>
      </c>
      <c r="J410">
        <v>0.39315468015349297</v>
      </c>
      <c r="K410">
        <v>0.38523727081858</v>
      </c>
      <c r="L410">
        <v>0.72051282051282095</v>
      </c>
      <c r="M410" t="s">
        <v>959</v>
      </c>
      <c r="N410" t="s">
        <v>18</v>
      </c>
      <c r="O410" t="s">
        <v>19</v>
      </c>
      <c r="P410" s="1">
        <v>0.88193002405600596</v>
      </c>
      <c r="Q410" t="s">
        <v>20</v>
      </c>
    </row>
    <row r="411" spans="1:17" x14ac:dyDescent="0.35">
      <c r="A411">
        <v>408</v>
      </c>
      <c r="B411">
        <v>242</v>
      </c>
      <c r="C411" t="s">
        <v>150</v>
      </c>
      <c r="D411">
        <v>321</v>
      </c>
      <c r="E411">
        <v>185</v>
      </c>
      <c r="F411">
        <v>204.241304795053</v>
      </c>
      <c r="G411">
        <v>1.7390854589512601</v>
      </c>
      <c r="H411">
        <v>32762.5</v>
      </c>
      <c r="I411">
        <v>1194.4722121954001</v>
      </c>
      <c r="J411">
        <v>0.69473443082127895</v>
      </c>
      <c r="K411">
        <v>0.28855911419437402</v>
      </c>
      <c r="L411">
        <v>0.62375059495478302</v>
      </c>
      <c r="M411" t="s">
        <v>959</v>
      </c>
      <c r="N411" t="s">
        <v>18</v>
      </c>
      <c r="O411" t="s">
        <v>19</v>
      </c>
      <c r="P411" s="1">
        <v>0.88191859013210805</v>
      </c>
      <c r="Q411" t="s">
        <v>20</v>
      </c>
    </row>
    <row r="412" spans="1:17" x14ac:dyDescent="0.35">
      <c r="A412">
        <v>409</v>
      </c>
      <c r="B412">
        <v>636</v>
      </c>
      <c r="C412" t="s">
        <v>572</v>
      </c>
      <c r="D412">
        <v>155</v>
      </c>
      <c r="E412">
        <v>130</v>
      </c>
      <c r="F412">
        <v>140.31203248641</v>
      </c>
      <c r="G412">
        <v>1.1923076923076901</v>
      </c>
      <c r="H412">
        <v>15462.5</v>
      </c>
      <c r="I412">
        <v>479.20309841632798</v>
      </c>
      <c r="J412">
        <v>0.53073471631947899</v>
      </c>
      <c r="K412">
        <v>0.84615581189995304</v>
      </c>
      <c r="L412">
        <v>0.978639240506329</v>
      </c>
      <c r="M412" t="s">
        <v>959</v>
      </c>
      <c r="N412" t="s">
        <v>18</v>
      </c>
      <c r="O412" t="s">
        <v>19</v>
      </c>
      <c r="P412" s="1">
        <v>0.88191663506184004</v>
      </c>
      <c r="Q412" t="s">
        <v>20</v>
      </c>
    </row>
    <row r="413" spans="1:17" x14ac:dyDescent="0.35">
      <c r="A413">
        <v>410</v>
      </c>
      <c r="B413">
        <v>5524</v>
      </c>
      <c r="C413" t="s">
        <v>2788</v>
      </c>
      <c r="D413">
        <v>30</v>
      </c>
      <c r="E413">
        <v>20</v>
      </c>
      <c r="F413">
        <v>20.729648968280099</v>
      </c>
      <c r="G413">
        <v>1.5</v>
      </c>
      <c r="H413">
        <v>337.5</v>
      </c>
      <c r="I413">
        <v>95.355338454246507</v>
      </c>
      <c r="J413">
        <v>0.53809437745132305</v>
      </c>
      <c r="K413">
        <v>0.466437669991626</v>
      </c>
      <c r="L413">
        <v>0.72972972972973005</v>
      </c>
      <c r="M413" t="s">
        <v>959</v>
      </c>
      <c r="N413" t="s">
        <v>18</v>
      </c>
      <c r="O413" t="s">
        <v>19</v>
      </c>
      <c r="P413" s="1">
        <v>0.88191264153929405</v>
      </c>
      <c r="Q413" t="s">
        <v>20</v>
      </c>
    </row>
    <row r="414" spans="1:17" x14ac:dyDescent="0.35">
      <c r="A414">
        <v>411</v>
      </c>
      <c r="B414">
        <v>2050</v>
      </c>
      <c r="C414" t="s">
        <v>1892</v>
      </c>
      <c r="D414">
        <v>55</v>
      </c>
      <c r="E414">
        <v>70</v>
      </c>
      <c r="F414">
        <v>62.952030014831102</v>
      </c>
      <c r="G414">
        <v>0.78571428571428603</v>
      </c>
      <c r="H414">
        <v>3112.5</v>
      </c>
      <c r="I414">
        <v>217.78174459934201</v>
      </c>
      <c r="J414">
        <v>0.53999459962754903</v>
      </c>
      <c r="K414">
        <v>0.82466256231187196</v>
      </c>
      <c r="L414">
        <v>0.96138996138996102</v>
      </c>
      <c r="M414" t="s">
        <v>959</v>
      </c>
      <c r="N414" t="s">
        <v>18</v>
      </c>
      <c r="O414" t="s">
        <v>19</v>
      </c>
      <c r="P414" s="1">
        <v>0.88188718580586101</v>
      </c>
      <c r="Q414" t="s">
        <v>20</v>
      </c>
    </row>
    <row r="415" spans="1:17" x14ac:dyDescent="0.35">
      <c r="A415">
        <v>412</v>
      </c>
      <c r="B415">
        <v>1681</v>
      </c>
      <c r="C415" t="s">
        <v>2108</v>
      </c>
      <c r="D415">
        <v>70</v>
      </c>
      <c r="E415">
        <v>75</v>
      </c>
      <c r="F415">
        <v>74.848206370191093</v>
      </c>
      <c r="G415">
        <v>0.93333333333333302</v>
      </c>
      <c r="H415">
        <v>4400</v>
      </c>
      <c r="I415">
        <v>264.85281229019199</v>
      </c>
      <c r="J415">
        <v>0.60157577345023505</v>
      </c>
      <c r="K415">
        <v>0.78823073123708798</v>
      </c>
      <c r="L415">
        <v>0.94878706199460905</v>
      </c>
      <c r="M415" t="s">
        <v>959</v>
      </c>
      <c r="N415" t="s">
        <v>18</v>
      </c>
      <c r="O415" t="s">
        <v>19</v>
      </c>
      <c r="P415" s="1">
        <v>0.88184262929471002</v>
      </c>
      <c r="Q415" t="s">
        <v>20</v>
      </c>
    </row>
    <row r="416" spans="1:17" x14ac:dyDescent="0.35">
      <c r="A416">
        <v>413</v>
      </c>
      <c r="B416">
        <v>2721</v>
      </c>
      <c r="C416" t="s">
        <v>2789</v>
      </c>
      <c r="D416">
        <v>77</v>
      </c>
      <c r="E416">
        <v>38</v>
      </c>
      <c r="F416">
        <v>49.184907593659297</v>
      </c>
      <c r="G416">
        <v>2</v>
      </c>
      <c r="H416">
        <v>1900</v>
      </c>
      <c r="I416">
        <v>208.99494767189</v>
      </c>
      <c r="J416">
        <v>0.36800896631227298</v>
      </c>
      <c r="K416">
        <v>0.54662802047500303</v>
      </c>
      <c r="L416">
        <v>0.82608695652173902</v>
      </c>
      <c r="M416" t="s">
        <v>959</v>
      </c>
      <c r="N416" t="s">
        <v>18</v>
      </c>
      <c r="O416" t="s">
        <v>19</v>
      </c>
      <c r="P416" s="1">
        <v>0.88177093184901401</v>
      </c>
      <c r="Q416" t="s">
        <v>20</v>
      </c>
    </row>
    <row r="417" spans="1:17" x14ac:dyDescent="0.35">
      <c r="A417">
        <v>414</v>
      </c>
      <c r="B417">
        <v>1391</v>
      </c>
      <c r="C417" t="s">
        <v>1715</v>
      </c>
      <c r="D417">
        <v>119</v>
      </c>
      <c r="E417">
        <v>74</v>
      </c>
      <c r="F417">
        <v>85.842145040502999</v>
      </c>
      <c r="G417">
        <v>1.6060606393500201</v>
      </c>
      <c r="H417">
        <v>5787.5</v>
      </c>
      <c r="I417">
        <v>326.776692271233</v>
      </c>
      <c r="J417">
        <v>0.58879025042619504</v>
      </c>
      <c r="K417">
        <v>0.68108093448846696</v>
      </c>
      <c r="L417">
        <v>0.91321499013806695</v>
      </c>
      <c r="M417" t="s">
        <v>959</v>
      </c>
      <c r="N417" t="s">
        <v>18</v>
      </c>
      <c r="O417" t="s">
        <v>19</v>
      </c>
      <c r="P417" s="1">
        <v>0.881709024439843</v>
      </c>
      <c r="Q417" t="s">
        <v>20</v>
      </c>
    </row>
    <row r="418" spans="1:17" x14ac:dyDescent="0.35">
      <c r="A418">
        <v>415</v>
      </c>
      <c r="B418">
        <v>2699</v>
      </c>
      <c r="C418" t="s">
        <v>2790</v>
      </c>
      <c r="D418">
        <v>38</v>
      </c>
      <c r="E418">
        <v>67</v>
      </c>
      <c r="F418">
        <v>49.5074350336915</v>
      </c>
      <c r="G418">
        <v>0.56666664534185895</v>
      </c>
      <c r="H418">
        <v>1925</v>
      </c>
      <c r="I418">
        <v>183.13708305358901</v>
      </c>
      <c r="J418">
        <v>0.80706550730579796</v>
      </c>
      <c r="K418">
        <v>0.72125363119380204</v>
      </c>
      <c r="L418">
        <v>0.93333333333333302</v>
      </c>
      <c r="M418" t="s">
        <v>959</v>
      </c>
      <c r="N418" t="s">
        <v>18</v>
      </c>
      <c r="O418" t="s">
        <v>19</v>
      </c>
      <c r="P418" s="1">
        <v>0.88170217477296597</v>
      </c>
      <c r="Q418" t="s">
        <v>20</v>
      </c>
    </row>
    <row r="419" spans="1:17" x14ac:dyDescent="0.35">
      <c r="A419">
        <v>416</v>
      </c>
      <c r="B419">
        <v>1991</v>
      </c>
      <c r="C419" t="s">
        <v>2791</v>
      </c>
      <c r="D419">
        <v>75</v>
      </c>
      <c r="E419">
        <v>65</v>
      </c>
      <c r="F419">
        <v>64.697565667626506</v>
      </c>
      <c r="G419">
        <v>1.15384615384615</v>
      </c>
      <c r="H419">
        <v>3287.5</v>
      </c>
      <c r="I419">
        <v>270.208150744438</v>
      </c>
      <c r="J419">
        <v>0.53433791070884695</v>
      </c>
      <c r="K419">
        <v>0.56582057412536302</v>
      </c>
      <c r="L419">
        <v>0.83492063492063495</v>
      </c>
      <c r="M419" t="s">
        <v>959</v>
      </c>
      <c r="N419" t="s">
        <v>18</v>
      </c>
      <c r="O419" t="s">
        <v>19</v>
      </c>
      <c r="P419" s="1">
        <v>0.88159682923110105</v>
      </c>
      <c r="Q419" t="s">
        <v>20</v>
      </c>
    </row>
    <row r="420" spans="1:17" x14ac:dyDescent="0.35">
      <c r="A420">
        <v>417</v>
      </c>
      <c r="B420">
        <v>2474</v>
      </c>
      <c r="C420" t="s">
        <v>2792</v>
      </c>
      <c r="D420">
        <v>122</v>
      </c>
      <c r="E420">
        <v>37</v>
      </c>
      <c r="F420">
        <v>53.523723484583101</v>
      </c>
      <c r="G420">
        <v>3.27500033061026</v>
      </c>
      <c r="H420">
        <v>2250</v>
      </c>
      <c r="I420">
        <v>323.84775996208202</v>
      </c>
      <c r="J420">
        <v>0.41575067550030698</v>
      </c>
      <c r="K420">
        <v>0.26959422649716402</v>
      </c>
      <c r="L420">
        <v>0.63604240282685498</v>
      </c>
      <c r="M420" t="s">
        <v>959</v>
      </c>
      <c r="N420" t="s">
        <v>18</v>
      </c>
      <c r="O420" t="s">
        <v>19</v>
      </c>
      <c r="P420" s="1">
        <v>0.88158192398320101</v>
      </c>
      <c r="Q420" t="s">
        <v>20</v>
      </c>
    </row>
    <row r="421" spans="1:17" x14ac:dyDescent="0.35">
      <c r="A421">
        <v>418</v>
      </c>
      <c r="B421">
        <v>573</v>
      </c>
      <c r="C421" t="s">
        <v>626</v>
      </c>
      <c r="D421">
        <v>183</v>
      </c>
      <c r="E421">
        <v>233</v>
      </c>
      <c r="F421">
        <v>147.17672287018399</v>
      </c>
      <c r="G421">
        <v>0.78496872207621105</v>
      </c>
      <c r="H421">
        <v>17012.5</v>
      </c>
      <c r="I421">
        <v>1040.3300768137001</v>
      </c>
      <c r="J421">
        <v>0.58244259030672196</v>
      </c>
      <c r="K421">
        <v>0.19753119598987101</v>
      </c>
      <c r="L421">
        <v>0.59745390693590905</v>
      </c>
      <c r="M421" t="s">
        <v>959</v>
      </c>
      <c r="N421" t="s">
        <v>18</v>
      </c>
      <c r="O421" t="s">
        <v>19</v>
      </c>
      <c r="P421" s="1">
        <v>0.88156817887176098</v>
      </c>
      <c r="Q421" t="s">
        <v>20</v>
      </c>
    </row>
    <row r="422" spans="1:17" x14ac:dyDescent="0.35">
      <c r="A422">
        <v>419</v>
      </c>
      <c r="B422">
        <v>648</v>
      </c>
      <c r="C422" t="s">
        <v>295</v>
      </c>
      <c r="D422">
        <v>104</v>
      </c>
      <c r="E422">
        <v>251</v>
      </c>
      <c r="F422">
        <v>138.88692920047501</v>
      </c>
      <c r="G422">
        <v>0.41278795269594798</v>
      </c>
      <c r="H422">
        <v>15150</v>
      </c>
      <c r="I422">
        <v>693.55338454246498</v>
      </c>
      <c r="J422">
        <v>0.862535642028736</v>
      </c>
      <c r="K422">
        <v>0.39578807602084998</v>
      </c>
      <c r="L422">
        <v>0.72315035799522698</v>
      </c>
      <c r="M422" t="s">
        <v>959</v>
      </c>
      <c r="N422" t="s">
        <v>18</v>
      </c>
      <c r="O422" t="s">
        <v>19</v>
      </c>
      <c r="P422" s="1">
        <v>0.88149767047895899</v>
      </c>
      <c r="Q422" t="s">
        <v>20</v>
      </c>
    </row>
    <row r="423" spans="1:17" x14ac:dyDescent="0.35">
      <c r="A423">
        <v>420</v>
      </c>
      <c r="B423">
        <v>3733</v>
      </c>
      <c r="C423" t="s">
        <v>2793</v>
      </c>
      <c r="D423">
        <v>37</v>
      </c>
      <c r="E423">
        <v>36</v>
      </c>
      <c r="F423">
        <v>35.458765494951599</v>
      </c>
      <c r="G423">
        <v>1.0384615842406699</v>
      </c>
      <c r="H423">
        <v>987.5</v>
      </c>
      <c r="I423">
        <v>123.63960921764399</v>
      </c>
      <c r="J423">
        <v>0.55454439636608199</v>
      </c>
      <c r="K423">
        <v>0.811767613964123</v>
      </c>
      <c r="L423">
        <v>0.92941176470588205</v>
      </c>
      <c r="M423" t="s">
        <v>959</v>
      </c>
      <c r="N423" t="s">
        <v>18</v>
      </c>
      <c r="O423" t="s">
        <v>19</v>
      </c>
      <c r="P423" s="1">
        <v>0.88148170031301698</v>
      </c>
      <c r="Q423" t="s">
        <v>20</v>
      </c>
    </row>
    <row r="424" spans="1:17" x14ac:dyDescent="0.35">
      <c r="A424">
        <v>421</v>
      </c>
      <c r="B424">
        <v>2430</v>
      </c>
      <c r="C424" t="s">
        <v>2794</v>
      </c>
      <c r="D424">
        <v>46</v>
      </c>
      <c r="E424">
        <v>74</v>
      </c>
      <c r="F424">
        <v>54.554536345004699</v>
      </c>
      <c r="G424">
        <v>0.61904762822244397</v>
      </c>
      <c r="H424">
        <v>2337.5</v>
      </c>
      <c r="I424">
        <v>206.06601536273999</v>
      </c>
      <c r="J424">
        <v>0.80226696741952996</v>
      </c>
      <c r="K424">
        <v>0.69174931357044001</v>
      </c>
      <c r="L424">
        <v>0.90776699029126195</v>
      </c>
      <c r="M424" t="s">
        <v>959</v>
      </c>
      <c r="N424" t="s">
        <v>18</v>
      </c>
      <c r="O424" t="s">
        <v>19</v>
      </c>
      <c r="P424" s="1">
        <v>0.88144800764932296</v>
      </c>
      <c r="Q424" t="s">
        <v>20</v>
      </c>
    </row>
    <row r="425" spans="1:17" x14ac:dyDescent="0.35">
      <c r="A425">
        <v>422</v>
      </c>
      <c r="B425">
        <v>4076</v>
      </c>
      <c r="C425" t="s">
        <v>2795</v>
      </c>
      <c r="D425">
        <v>27</v>
      </c>
      <c r="E425">
        <v>42</v>
      </c>
      <c r="F425">
        <v>31.915382432114601</v>
      </c>
      <c r="G425">
        <v>0.63157894146127203</v>
      </c>
      <c r="H425">
        <v>800</v>
      </c>
      <c r="I425">
        <v>116.56854152679399</v>
      </c>
      <c r="J425">
        <v>0.77326224165651203</v>
      </c>
      <c r="K425">
        <v>0.73983883729779398</v>
      </c>
      <c r="L425">
        <v>0.94117647058823495</v>
      </c>
      <c r="M425" t="s">
        <v>959</v>
      </c>
      <c r="N425" t="s">
        <v>18</v>
      </c>
      <c r="O425" t="s">
        <v>19</v>
      </c>
      <c r="P425" s="1">
        <v>0.881217352208152</v>
      </c>
      <c r="Q425" t="s">
        <v>20</v>
      </c>
    </row>
    <row r="426" spans="1:17" x14ac:dyDescent="0.35">
      <c r="A426">
        <v>423</v>
      </c>
      <c r="B426">
        <v>5373</v>
      </c>
      <c r="C426" t="s">
        <v>2796</v>
      </c>
      <c r="D426">
        <v>30</v>
      </c>
      <c r="E426">
        <v>15</v>
      </c>
      <c r="F426">
        <v>21.483699284957801</v>
      </c>
      <c r="G426">
        <v>2</v>
      </c>
      <c r="H426">
        <v>362.5</v>
      </c>
      <c r="I426">
        <v>75.355338454246507</v>
      </c>
      <c r="J426">
        <v>0.73602117239235698</v>
      </c>
      <c r="K426">
        <v>0.80221323982639903</v>
      </c>
      <c r="L426">
        <v>1</v>
      </c>
      <c r="M426" t="s">
        <v>959</v>
      </c>
      <c r="N426" t="s">
        <v>18</v>
      </c>
      <c r="O426" t="s">
        <v>19</v>
      </c>
      <c r="P426" s="1">
        <v>0.88113878970322201</v>
      </c>
      <c r="Q426" t="s">
        <v>20</v>
      </c>
    </row>
    <row r="427" spans="1:17" x14ac:dyDescent="0.35">
      <c r="A427">
        <v>424</v>
      </c>
      <c r="B427">
        <v>2906</v>
      </c>
      <c r="C427" t="s">
        <v>2797</v>
      </c>
      <c r="D427">
        <v>50</v>
      </c>
      <c r="E427">
        <v>60</v>
      </c>
      <c r="F427">
        <v>46.008268203902297</v>
      </c>
      <c r="G427">
        <v>0.83333333333333304</v>
      </c>
      <c r="H427">
        <v>1662.5</v>
      </c>
      <c r="I427">
        <v>231.92387998104101</v>
      </c>
      <c r="J427">
        <v>0.74912719237079495</v>
      </c>
      <c r="K427">
        <v>0.38840121704053598</v>
      </c>
      <c r="L427">
        <v>0.69270833333333304</v>
      </c>
      <c r="M427" t="s">
        <v>959</v>
      </c>
      <c r="N427" t="s">
        <v>18</v>
      </c>
      <c r="O427" t="s">
        <v>19</v>
      </c>
      <c r="P427" s="1">
        <v>0.88109418383598803</v>
      </c>
      <c r="Q427" t="s">
        <v>20</v>
      </c>
    </row>
    <row r="428" spans="1:17" x14ac:dyDescent="0.35">
      <c r="A428">
        <v>425</v>
      </c>
      <c r="B428">
        <v>1780</v>
      </c>
      <c r="C428" t="s">
        <v>981</v>
      </c>
      <c r="D428">
        <v>91</v>
      </c>
      <c r="E428">
        <v>111</v>
      </c>
      <c r="F428">
        <v>71.698707532759698</v>
      </c>
      <c r="G428">
        <v>0.81659392840304701</v>
      </c>
      <c r="H428">
        <v>4037.5</v>
      </c>
      <c r="I428">
        <v>507.48736917972599</v>
      </c>
      <c r="J428">
        <v>0.60910442312181701</v>
      </c>
      <c r="K428">
        <v>0.19700258468917101</v>
      </c>
      <c r="L428">
        <v>0.54285714285714304</v>
      </c>
      <c r="M428" t="s">
        <v>959</v>
      </c>
      <c r="N428" t="s">
        <v>18</v>
      </c>
      <c r="O428" t="s">
        <v>19</v>
      </c>
      <c r="P428" s="1">
        <v>0.88100305555562197</v>
      </c>
      <c r="Q428" t="s">
        <v>20</v>
      </c>
    </row>
    <row r="429" spans="1:17" x14ac:dyDescent="0.35">
      <c r="A429">
        <v>426</v>
      </c>
      <c r="B429">
        <v>465</v>
      </c>
      <c r="C429" t="s">
        <v>369</v>
      </c>
      <c r="D429">
        <v>243</v>
      </c>
      <c r="E429">
        <v>203</v>
      </c>
      <c r="F429">
        <v>163.322896319535</v>
      </c>
      <c r="G429">
        <v>1.20000011300192</v>
      </c>
      <c r="H429">
        <v>20950</v>
      </c>
      <c r="I429">
        <v>1180.5382275581401</v>
      </c>
      <c r="J429">
        <v>0.80473851153704401</v>
      </c>
      <c r="K429">
        <v>0.18890079333691701</v>
      </c>
      <c r="L429">
        <v>0.568521031207598</v>
      </c>
      <c r="M429" t="s">
        <v>959</v>
      </c>
      <c r="N429" t="s">
        <v>18</v>
      </c>
      <c r="O429" t="s">
        <v>19</v>
      </c>
      <c r="P429" s="1">
        <v>0.88083783481170197</v>
      </c>
      <c r="Q429" t="s">
        <v>20</v>
      </c>
    </row>
    <row r="430" spans="1:17" x14ac:dyDescent="0.35">
      <c r="A430">
        <v>427</v>
      </c>
      <c r="B430">
        <v>2266</v>
      </c>
      <c r="C430" t="s">
        <v>1552</v>
      </c>
      <c r="D430">
        <v>121</v>
      </c>
      <c r="E430">
        <v>39</v>
      </c>
      <c r="F430">
        <v>57.9497135388864</v>
      </c>
      <c r="G430">
        <v>3.1250002995154502</v>
      </c>
      <c r="H430">
        <v>2637.5</v>
      </c>
      <c r="I430">
        <v>296.06601536274002</v>
      </c>
      <c r="J430">
        <v>0.642635826364507</v>
      </c>
      <c r="K430">
        <v>0.378116139231086</v>
      </c>
      <c r="L430">
        <v>0.71525423728813597</v>
      </c>
      <c r="M430" t="s">
        <v>959</v>
      </c>
      <c r="N430" t="s">
        <v>18</v>
      </c>
      <c r="O430" t="s">
        <v>19</v>
      </c>
      <c r="P430" s="1">
        <v>0.88081547441423402</v>
      </c>
      <c r="Q430" t="s">
        <v>20</v>
      </c>
    </row>
    <row r="431" spans="1:17" x14ac:dyDescent="0.35">
      <c r="A431">
        <v>428</v>
      </c>
      <c r="B431">
        <v>4617</v>
      </c>
      <c r="C431" t="s">
        <v>2798</v>
      </c>
      <c r="D431">
        <v>20</v>
      </c>
      <c r="E431">
        <v>42</v>
      </c>
      <c r="F431">
        <v>26.7618617422916</v>
      </c>
      <c r="G431">
        <v>0.47368423415491101</v>
      </c>
      <c r="H431">
        <v>562.5</v>
      </c>
      <c r="I431">
        <v>109.497473835945</v>
      </c>
      <c r="J431">
        <v>0.84295953056579598</v>
      </c>
      <c r="K431">
        <v>0.58955481546947797</v>
      </c>
      <c r="L431">
        <v>0.88235294117647101</v>
      </c>
      <c r="M431" t="s">
        <v>959</v>
      </c>
      <c r="N431" t="s">
        <v>18</v>
      </c>
      <c r="O431" t="s">
        <v>19</v>
      </c>
      <c r="P431" s="1">
        <v>0.88079250814416199</v>
      </c>
      <c r="Q431" t="s">
        <v>20</v>
      </c>
    </row>
    <row r="432" spans="1:17" x14ac:dyDescent="0.35">
      <c r="A432">
        <v>429</v>
      </c>
      <c r="B432">
        <v>5475</v>
      </c>
      <c r="C432" t="s">
        <v>2799</v>
      </c>
      <c r="D432">
        <v>49</v>
      </c>
      <c r="E432">
        <v>17</v>
      </c>
      <c r="F432">
        <v>21.1100412282238</v>
      </c>
      <c r="G432">
        <v>2.93548375660195</v>
      </c>
      <c r="H432">
        <v>350</v>
      </c>
      <c r="I432">
        <v>116.56854152679399</v>
      </c>
      <c r="J432">
        <v>0.110632939075932</v>
      </c>
      <c r="K432">
        <v>0.32367949131778501</v>
      </c>
      <c r="L432">
        <v>0.62222222222222201</v>
      </c>
      <c r="M432" t="s">
        <v>959</v>
      </c>
      <c r="N432" t="s">
        <v>18</v>
      </c>
      <c r="O432" t="s">
        <v>19</v>
      </c>
      <c r="P432" s="1">
        <v>0.88077705898450298</v>
      </c>
      <c r="Q432" t="s">
        <v>20</v>
      </c>
    </row>
    <row r="433" spans="1:17" x14ac:dyDescent="0.35">
      <c r="A433">
        <v>430</v>
      </c>
      <c r="B433">
        <v>3831</v>
      </c>
      <c r="C433" t="s">
        <v>2800</v>
      </c>
      <c r="D433">
        <v>26</v>
      </c>
      <c r="E433">
        <v>58</v>
      </c>
      <c r="F433">
        <v>34.318312587888499</v>
      </c>
      <c r="G433">
        <v>0.44827583088460998</v>
      </c>
      <c r="H433">
        <v>925</v>
      </c>
      <c r="I433">
        <v>140.71067690849301</v>
      </c>
      <c r="J433">
        <v>0.79366870194913497</v>
      </c>
      <c r="K433">
        <v>0.58708027934225004</v>
      </c>
      <c r="L433">
        <v>0.89156626506024095</v>
      </c>
      <c r="M433" t="s">
        <v>959</v>
      </c>
      <c r="N433" t="s">
        <v>18</v>
      </c>
      <c r="O433" t="s">
        <v>19</v>
      </c>
      <c r="P433" s="1">
        <v>0.88066796719593898</v>
      </c>
      <c r="Q433" t="s">
        <v>20</v>
      </c>
    </row>
    <row r="434" spans="1:17" x14ac:dyDescent="0.35">
      <c r="A434">
        <v>431</v>
      </c>
      <c r="B434">
        <v>3221</v>
      </c>
      <c r="C434" t="s">
        <v>2801</v>
      </c>
      <c r="D434">
        <v>35</v>
      </c>
      <c r="E434">
        <v>49</v>
      </c>
      <c r="F434">
        <v>41.841419359420001</v>
      </c>
      <c r="G434">
        <v>0.71428576933466403</v>
      </c>
      <c r="H434">
        <v>1375</v>
      </c>
      <c r="I434">
        <v>144.85281229019199</v>
      </c>
      <c r="J434">
        <v>0.78317723177463405</v>
      </c>
      <c r="K434">
        <v>0.82349070109192901</v>
      </c>
      <c r="L434">
        <v>0.96491228070175405</v>
      </c>
      <c r="M434" t="s">
        <v>959</v>
      </c>
      <c r="N434" t="s">
        <v>18</v>
      </c>
      <c r="O434" t="s">
        <v>19</v>
      </c>
      <c r="P434" s="1">
        <v>0.88064310441999405</v>
      </c>
      <c r="Q434" t="s">
        <v>20</v>
      </c>
    </row>
    <row r="435" spans="1:17" x14ac:dyDescent="0.35">
      <c r="A435">
        <v>432</v>
      </c>
      <c r="B435">
        <v>4563</v>
      </c>
      <c r="C435" t="s">
        <v>2802</v>
      </c>
      <c r="D435">
        <v>22</v>
      </c>
      <c r="E435">
        <v>42</v>
      </c>
      <c r="F435">
        <v>27.350104799285699</v>
      </c>
      <c r="G435">
        <v>0.52631576584508899</v>
      </c>
      <c r="H435">
        <v>587.5</v>
      </c>
      <c r="I435">
        <v>109.497473835945</v>
      </c>
      <c r="J435">
        <v>0.77356293813058297</v>
      </c>
      <c r="K435">
        <v>0.61575725171256601</v>
      </c>
      <c r="L435">
        <v>0.85454545454545405</v>
      </c>
      <c r="M435" t="s">
        <v>959</v>
      </c>
      <c r="N435" t="s">
        <v>18</v>
      </c>
      <c r="O435" t="s">
        <v>19</v>
      </c>
      <c r="P435" s="1">
        <v>0.88047710618929798</v>
      </c>
      <c r="Q435" t="s">
        <v>20</v>
      </c>
    </row>
    <row r="436" spans="1:17" x14ac:dyDescent="0.35">
      <c r="A436">
        <v>433</v>
      </c>
      <c r="B436">
        <v>1272</v>
      </c>
      <c r="C436" t="s">
        <v>769</v>
      </c>
      <c r="D436">
        <v>76</v>
      </c>
      <c r="E436">
        <v>119</v>
      </c>
      <c r="F436">
        <v>91.4961748196814</v>
      </c>
      <c r="G436">
        <v>0.64150936336037701</v>
      </c>
      <c r="H436">
        <v>6575</v>
      </c>
      <c r="I436">
        <v>335.56348919868498</v>
      </c>
      <c r="J436">
        <v>0.75197980726903302</v>
      </c>
      <c r="K436">
        <v>0.73376369170757505</v>
      </c>
      <c r="L436">
        <v>0.95462794918330296</v>
      </c>
      <c r="M436" t="s">
        <v>959</v>
      </c>
      <c r="N436" t="s">
        <v>18</v>
      </c>
      <c r="O436" t="s">
        <v>19</v>
      </c>
      <c r="P436" s="1">
        <v>0.88046272855261798</v>
      </c>
      <c r="Q436" t="s">
        <v>20</v>
      </c>
    </row>
    <row r="437" spans="1:17" x14ac:dyDescent="0.35">
      <c r="A437">
        <v>434</v>
      </c>
      <c r="B437">
        <v>1023</v>
      </c>
      <c r="C437" t="s">
        <v>2073</v>
      </c>
      <c r="D437">
        <v>165</v>
      </c>
      <c r="E437">
        <v>80</v>
      </c>
      <c r="F437">
        <v>106.376296484855</v>
      </c>
      <c r="G437">
        <v>2.0553846994821199</v>
      </c>
      <c r="H437">
        <v>8887.5</v>
      </c>
      <c r="I437">
        <v>445.06096303462999</v>
      </c>
      <c r="J437">
        <v>0.367900956539923</v>
      </c>
      <c r="K437">
        <v>0.56383297460970705</v>
      </c>
      <c r="L437">
        <v>0.81071835803876902</v>
      </c>
      <c r="M437" t="s">
        <v>959</v>
      </c>
      <c r="N437" t="s">
        <v>18</v>
      </c>
      <c r="O437" t="s">
        <v>19</v>
      </c>
      <c r="P437" s="1">
        <v>0.88041921904182996</v>
      </c>
      <c r="Q437" t="s">
        <v>20</v>
      </c>
    </row>
    <row r="438" spans="1:17" x14ac:dyDescent="0.35">
      <c r="A438">
        <v>435</v>
      </c>
      <c r="B438">
        <v>2376</v>
      </c>
      <c r="C438" t="s">
        <v>1273</v>
      </c>
      <c r="D438">
        <v>50</v>
      </c>
      <c r="E438">
        <v>73</v>
      </c>
      <c r="F438">
        <v>55.709257671341803</v>
      </c>
      <c r="G438">
        <v>0.67924527689832404</v>
      </c>
      <c r="H438">
        <v>2437.5</v>
      </c>
      <c r="I438">
        <v>220.208150744438</v>
      </c>
      <c r="J438">
        <v>0.75077517878784406</v>
      </c>
      <c r="K438">
        <v>0.63166630181078398</v>
      </c>
      <c r="L438">
        <v>0.85152838427947597</v>
      </c>
      <c r="M438" t="s">
        <v>959</v>
      </c>
      <c r="N438" t="s">
        <v>18</v>
      </c>
      <c r="O438" t="s">
        <v>19</v>
      </c>
      <c r="P438" s="1">
        <v>0.88039478802926496</v>
      </c>
      <c r="Q438" t="s">
        <v>20</v>
      </c>
    </row>
    <row r="439" spans="1:17" x14ac:dyDescent="0.35">
      <c r="A439">
        <v>436</v>
      </c>
      <c r="B439">
        <v>3179</v>
      </c>
      <c r="C439" t="s">
        <v>2803</v>
      </c>
      <c r="D439">
        <v>35</v>
      </c>
      <c r="E439">
        <v>50</v>
      </c>
      <c r="F439">
        <v>42.2200824564475</v>
      </c>
      <c r="G439">
        <v>0.7</v>
      </c>
      <c r="H439">
        <v>1400</v>
      </c>
      <c r="I439">
        <v>152.426406145096</v>
      </c>
      <c r="J439">
        <v>0.69034913598574099</v>
      </c>
      <c r="K439">
        <v>0.75721198535620504</v>
      </c>
      <c r="L439">
        <v>0.93333333333333302</v>
      </c>
      <c r="M439" t="s">
        <v>959</v>
      </c>
      <c r="N439" t="s">
        <v>18</v>
      </c>
      <c r="O439" t="s">
        <v>19</v>
      </c>
      <c r="P439" s="1">
        <v>0.88022900583696695</v>
      </c>
      <c r="Q439" t="s">
        <v>20</v>
      </c>
    </row>
    <row r="440" spans="1:17" x14ac:dyDescent="0.35">
      <c r="A440">
        <v>437</v>
      </c>
      <c r="B440">
        <v>5375</v>
      </c>
      <c r="C440" t="s">
        <v>2804</v>
      </c>
      <c r="D440">
        <v>32</v>
      </c>
      <c r="E440">
        <v>17</v>
      </c>
      <c r="F440">
        <v>21.483699284957801</v>
      </c>
      <c r="G440">
        <v>1.94117637804353</v>
      </c>
      <c r="H440">
        <v>362.5</v>
      </c>
      <c r="I440">
        <v>85.355338454246507</v>
      </c>
      <c r="J440">
        <v>0.53651835545490101</v>
      </c>
      <c r="K440">
        <v>0.62525402682987596</v>
      </c>
      <c r="L440">
        <v>0.85294117647058798</v>
      </c>
      <c r="M440" t="s">
        <v>959</v>
      </c>
      <c r="N440" t="s">
        <v>18</v>
      </c>
      <c r="O440" t="s">
        <v>19</v>
      </c>
      <c r="P440" s="1">
        <v>0.88019763915469995</v>
      </c>
      <c r="Q440" t="s">
        <v>20</v>
      </c>
    </row>
    <row r="441" spans="1:17" x14ac:dyDescent="0.35">
      <c r="A441">
        <v>438</v>
      </c>
      <c r="B441">
        <v>1839</v>
      </c>
      <c r="C441" t="s">
        <v>2174</v>
      </c>
      <c r="D441">
        <v>95</v>
      </c>
      <c r="E441">
        <v>149</v>
      </c>
      <c r="F441">
        <v>69.786397375219195</v>
      </c>
      <c r="G441">
        <v>0.63414630403712202</v>
      </c>
      <c r="H441">
        <v>3825</v>
      </c>
      <c r="I441">
        <v>554.55843687057495</v>
      </c>
      <c r="J441">
        <v>0.69003918818865995</v>
      </c>
      <c r="K441">
        <v>0.15629557038106701</v>
      </c>
      <c r="L441">
        <v>0.40263157894736801</v>
      </c>
      <c r="M441" t="s">
        <v>959</v>
      </c>
      <c r="N441" t="s">
        <v>18</v>
      </c>
      <c r="O441" t="s">
        <v>19</v>
      </c>
      <c r="P441" s="1">
        <v>0.88017563032427004</v>
      </c>
      <c r="Q441" t="s">
        <v>20</v>
      </c>
    </row>
    <row r="442" spans="1:17" x14ac:dyDescent="0.35">
      <c r="A442">
        <v>439</v>
      </c>
      <c r="B442">
        <v>2592</v>
      </c>
      <c r="C442" t="s">
        <v>1713</v>
      </c>
      <c r="D442">
        <v>99</v>
      </c>
      <c r="E442">
        <v>49</v>
      </c>
      <c r="F442">
        <v>51.400117269569201</v>
      </c>
      <c r="G442">
        <v>2</v>
      </c>
      <c r="H442">
        <v>2075</v>
      </c>
      <c r="I442">
        <v>295.56348919868498</v>
      </c>
      <c r="J442">
        <v>0.49869294075905701</v>
      </c>
      <c r="K442">
        <v>0.29848766961315198</v>
      </c>
      <c r="L442">
        <v>0.597122302158273</v>
      </c>
      <c r="M442" t="s">
        <v>959</v>
      </c>
      <c r="N442" t="s">
        <v>18</v>
      </c>
      <c r="O442" t="s">
        <v>19</v>
      </c>
      <c r="P442" s="1">
        <v>0.88011627237757695</v>
      </c>
      <c r="Q442" t="s">
        <v>20</v>
      </c>
    </row>
    <row r="443" spans="1:17" x14ac:dyDescent="0.35">
      <c r="A443">
        <v>440</v>
      </c>
      <c r="B443">
        <v>471</v>
      </c>
      <c r="C443" t="s">
        <v>977</v>
      </c>
      <c r="D443">
        <v>134</v>
      </c>
      <c r="E443">
        <v>198</v>
      </c>
      <c r="F443">
        <v>162.63932962808499</v>
      </c>
      <c r="G443">
        <v>0.67857139416583501</v>
      </c>
      <c r="H443">
        <v>20775</v>
      </c>
      <c r="I443">
        <v>573.55338454246498</v>
      </c>
      <c r="J443">
        <v>0.79211669740750801</v>
      </c>
      <c r="K443">
        <v>0.79360282061915499</v>
      </c>
      <c r="L443">
        <v>0.96180555555555602</v>
      </c>
      <c r="M443" t="s">
        <v>959</v>
      </c>
      <c r="N443" t="s">
        <v>18</v>
      </c>
      <c r="O443" t="s">
        <v>19</v>
      </c>
      <c r="P443" s="1">
        <v>0.88006769651732897</v>
      </c>
      <c r="Q443" t="s">
        <v>20</v>
      </c>
    </row>
    <row r="444" spans="1:17" x14ac:dyDescent="0.35">
      <c r="A444">
        <v>441</v>
      </c>
      <c r="B444">
        <v>4535</v>
      </c>
      <c r="C444" t="s">
        <v>2805</v>
      </c>
      <c r="D444">
        <v>21</v>
      </c>
      <c r="E444">
        <v>42</v>
      </c>
      <c r="F444">
        <v>27.639531957706801</v>
      </c>
      <c r="G444">
        <v>0.5</v>
      </c>
      <c r="H444">
        <v>600</v>
      </c>
      <c r="I444">
        <v>102.426406145096</v>
      </c>
      <c r="J444">
        <v>0.76172035178672404</v>
      </c>
      <c r="K444">
        <v>0.71868278945962805</v>
      </c>
      <c r="L444">
        <v>0.96</v>
      </c>
      <c r="M444" t="s">
        <v>959</v>
      </c>
      <c r="N444" t="s">
        <v>18</v>
      </c>
      <c r="O444" t="s">
        <v>19</v>
      </c>
      <c r="P444" s="1">
        <v>0.88001811409684605</v>
      </c>
      <c r="Q444" t="s">
        <v>20</v>
      </c>
    </row>
    <row r="445" spans="1:17" x14ac:dyDescent="0.35">
      <c r="A445">
        <v>442</v>
      </c>
      <c r="B445">
        <v>1824</v>
      </c>
      <c r="C445" t="s">
        <v>1086</v>
      </c>
      <c r="D445">
        <v>82</v>
      </c>
      <c r="E445">
        <v>69</v>
      </c>
      <c r="F445">
        <v>70.241036694006397</v>
      </c>
      <c r="G445">
        <v>1.1981981682443901</v>
      </c>
      <c r="H445">
        <v>3875</v>
      </c>
      <c r="I445">
        <v>283.13708305358898</v>
      </c>
      <c r="J445">
        <v>0.54355358963178002</v>
      </c>
      <c r="K445">
        <v>0.60741856824063001</v>
      </c>
      <c r="L445">
        <v>0.84931506849315097</v>
      </c>
      <c r="M445" t="s">
        <v>959</v>
      </c>
      <c r="N445" t="s">
        <v>18</v>
      </c>
      <c r="O445" t="s">
        <v>19</v>
      </c>
      <c r="P445" s="1">
        <v>0.87998804998823799</v>
      </c>
      <c r="Q445" t="s">
        <v>20</v>
      </c>
    </row>
    <row r="446" spans="1:17" x14ac:dyDescent="0.35">
      <c r="A446">
        <v>443</v>
      </c>
      <c r="B446">
        <v>1758</v>
      </c>
      <c r="C446" t="s">
        <v>2806</v>
      </c>
      <c r="D446">
        <v>75</v>
      </c>
      <c r="E446">
        <v>85</v>
      </c>
      <c r="F446">
        <v>72.251519938435706</v>
      </c>
      <c r="G446">
        <v>0.88235294117647101</v>
      </c>
      <c r="H446">
        <v>4100</v>
      </c>
      <c r="I446">
        <v>301.42135381698603</v>
      </c>
      <c r="J446">
        <v>0.755829692341208</v>
      </c>
      <c r="K446">
        <v>0.56708177298073104</v>
      </c>
      <c r="L446">
        <v>0.83460559796437706</v>
      </c>
      <c r="M446" t="s">
        <v>959</v>
      </c>
      <c r="N446" t="s">
        <v>18</v>
      </c>
      <c r="O446" t="s">
        <v>19</v>
      </c>
      <c r="P446" s="1">
        <v>0.87998051798375898</v>
      </c>
      <c r="Q446" t="s">
        <v>20</v>
      </c>
    </row>
    <row r="447" spans="1:17" x14ac:dyDescent="0.35">
      <c r="A447">
        <v>444</v>
      </c>
      <c r="B447">
        <v>276</v>
      </c>
      <c r="C447" t="s">
        <v>244</v>
      </c>
      <c r="D447">
        <v>196</v>
      </c>
      <c r="E447">
        <v>224</v>
      </c>
      <c r="F447">
        <v>196.294196864166</v>
      </c>
      <c r="G447">
        <v>0.87707638958511103</v>
      </c>
      <c r="H447">
        <v>30262.5</v>
      </c>
      <c r="I447">
        <v>750.62445223331497</v>
      </c>
      <c r="J447">
        <v>0.67444077202509101</v>
      </c>
      <c r="K447">
        <v>0.67494634648519403</v>
      </c>
      <c r="L447">
        <v>0.89899740066839995</v>
      </c>
      <c r="M447" t="s">
        <v>959</v>
      </c>
      <c r="N447" t="s">
        <v>18</v>
      </c>
      <c r="O447" t="s">
        <v>19</v>
      </c>
      <c r="P447" s="1">
        <v>0.87997625985205696</v>
      </c>
      <c r="Q447" t="s">
        <v>20</v>
      </c>
    </row>
    <row r="448" spans="1:17" x14ac:dyDescent="0.35">
      <c r="A448">
        <v>445</v>
      </c>
      <c r="B448">
        <v>1873</v>
      </c>
      <c r="C448" t="s">
        <v>1148</v>
      </c>
      <c r="D448">
        <v>60</v>
      </c>
      <c r="E448">
        <v>80</v>
      </c>
      <c r="F448">
        <v>68.520586842283507</v>
      </c>
      <c r="G448">
        <v>0.75</v>
      </c>
      <c r="H448">
        <v>3687.5</v>
      </c>
      <c r="I448">
        <v>261.92387998104101</v>
      </c>
      <c r="J448">
        <v>0.69960437832367695</v>
      </c>
      <c r="K448">
        <v>0.67544766087695696</v>
      </c>
      <c r="L448">
        <v>0.89123867069486395</v>
      </c>
      <c r="M448" t="s">
        <v>959</v>
      </c>
      <c r="N448" t="s">
        <v>18</v>
      </c>
      <c r="O448" t="s">
        <v>19</v>
      </c>
      <c r="P448" s="1">
        <v>0.87980397625234097</v>
      </c>
      <c r="Q448" t="s">
        <v>20</v>
      </c>
    </row>
    <row r="449" spans="1:17" x14ac:dyDescent="0.35">
      <c r="A449">
        <v>446</v>
      </c>
      <c r="B449">
        <v>1334</v>
      </c>
      <c r="C449" t="s">
        <v>320</v>
      </c>
      <c r="D449">
        <v>163</v>
      </c>
      <c r="E449">
        <v>81</v>
      </c>
      <c r="F449">
        <v>88.669353153948506</v>
      </c>
      <c r="G449">
        <v>2.0158733737736698</v>
      </c>
      <c r="H449">
        <v>6175</v>
      </c>
      <c r="I449">
        <v>472.13203072547901</v>
      </c>
      <c r="J449">
        <v>0.76945345692157996</v>
      </c>
      <c r="K449">
        <v>0.34811272240491298</v>
      </c>
      <c r="L449">
        <v>0.64575163398692803</v>
      </c>
      <c r="M449" t="s">
        <v>959</v>
      </c>
      <c r="N449" t="s">
        <v>18</v>
      </c>
      <c r="O449" t="s">
        <v>19</v>
      </c>
      <c r="P449" s="1">
        <v>0.87965122165597698</v>
      </c>
      <c r="Q449" t="s">
        <v>20</v>
      </c>
    </row>
    <row r="450" spans="1:17" x14ac:dyDescent="0.35">
      <c r="A450">
        <v>447</v>
      </c>
      <c r="B450">
        <v>4653</v>
      </c>
      <c r="C450" t="s">
        <v>2807</v>
      </c>
      <c r="D450">
        <v>35</v>
      </c>
      <c r="E450">
        <v>30</v>
      </c>
      <c r="F450">
        <v>26.7618617422916</v>
      </c>
      <c r="G450">
        <v>1.1842105326590999</v>
      </c>
      <c r="H450">
        <v>562.5</v>
      </c>
      <c r="I450">
        <v>119.497473835945</v>
      </c>
      <c r="J450">
        <v>0.67629369299511899</v>
      </c>
      <c r="K450">
        <v>0.49501110498494799</v>
      </c>
      <c r="L450">
        <v>0.72580645161290303</v>
      </c>
      <c r="M450" t="s">
        <v>959</v>
      </c>
      <c r="N450" t="s">
        <v>18</v>
      </c>
      <c r="O450" t="s">
        <v>19</v>
      </c>
      <c r="P450" s="1">
        <v>0.87962800978049405</v>
      </c>
      <c r="Q450" t="s">
        <v>20</v>
      </c>
    </row>
    <row r="451" spans="1:17" x14ac:dyDescent="0.35">
      <c r="A451">
        <v>448</v>
      </c>
      <c r="B451">
        <v>1573</v>
      </c>
      <c r="C451" t="s">
        <v>1570</v>
      </c>
      <c r="D451">
        <v>89</v>
      </c>
      <c r="E451">
        <v>72</v>
      </c>
      <c r="F451">
        <v>77.870426554637604</v>
      </c>
      <c r="G451">
        <v>1.2500001166200401</v>
      </c>
      <c r="H451">
        <v>4762.5</v>
      </c>
      <c r="I451">
        <v>270.208150744438</v>
      </c>
      <c r="J451">
        <v>0.51228024989798204</v>
      </c>
      <c r="K451">
        <v>0.81968683932229403</v>
      </c>
      <c r="L451">
        <v>0.95969773299748096</v>
      </c>
      <c r="M451" t="s">
        <v>959</v>
      </c>
      <c r="N451" t="s">
        <v>18</v>
      </c>
      <c r="O451" t="s">
        <v>19</v>
      </c>
      <c r="P451" s="1">
        <v>0.8794878263807</v>
      </c>
      <c r="Q451" t="s">
        <v>20</v>
      </c>
    </row>
    <row r="452" spans="1:17" x14ac:dyDescent="0.35">
      <c r="A452">
        <v>449</v>
      </c>
      <c r="B452">
        <v>1632</v>
      </c>
      <c r="C452" t="s">
        <v>1462</v>
      </c>
      <c r="D452">
        <v>100</v>
      </c>
      <c r="E452">
        <v>95</v>
      </c>
      <c r="F452">
        <v>76.113336075519598</v>
      </c>
      <c r="G452">
        <v>1.0526315789473699</v>
      </c>
      <c r="H452">
        <v>4550</v>
      </c>
      <c r="I452">
        <v>522.84270763397205</v>
      </c>
      <c r="J452">
        <v>0.64556144565205997</v>
      </c>
      <c r="K452">
        <v>0.209160249184836</v>
      </c>
      <c r="L452">
        <v>0.62328767123287698</v>
      </c>
      <c r="M452" t="s">
        <v>959</v>
      </c>
      <c r="N452" t="s">
        <v>18</v>
      </c>
      <c r="O452" t="s">
        <v>19</v>
      </c>
      <c r="P452" s="1">
        <v>0.87938140406921605</v>
      </c>
      <c r="Q452" t="s">
        <v>20</v>
      </c>
    </row>
    <row r="453" spans="1:17" x14ac:dyDescent="0.35">
      <c r="A453">
        <v>450</v>
      </c>
      <c r="B453">
        <v>115</v>
      </c>
      <c r="C453" t="s">
        <v>169</v>
      </c>
      <c r="D453">
        <v>367</v>
      </c>
      <c r="E453">
        <v>278</v>
      </c>
      <c r="F453">
        <v>272.80185371395498</v>
      </c>
      <c r="G453">
        <v>1.31833787506625</v>
      </c>
      <c r="H453">
        <v>58450</v>
      </c>
      <c r="I453">
        <v>1687.8174459934201</v>
      </c>
      <c r="J453">
        <v>0.72386872321590401</v>
      </c>
      <c r="K453">
        <v>0.25783592949808498</v>
      </c>
      <c r="L453">
        <v>0.73131060369096001</v>
      </c>
      <c r="M453" t="s">
        <v>959</v>
      </c>
      <c r="N453" t="s">
        <v>18</v>
      </c>
      <c r="O453" t="s">
        <v>19</v>
      </c>
      <c r="P453" s="1">
        <v>0.879316152237691</v>
      </c>
      <c r="Q453" t="s">
        <v>20</v>
      </c>
    </row>
    <row r="454" spans="1:17" x14ac:dyDescent="0.35">
      <c r="A454">
        <v>451</v>
      </c>
      <c r="B454">
        <v>5009</v>
      </c>
      <c r="C454" t="s">
        <v>2808</v>
      </c>
      <c r="D454">
        <v>15</v>
      </c>
      <c r="E454">
        <v>40</v>
      </c>
      <c r="F454">
        <v>23.936536824086001</v>
      </c>
      <c r="G454">
        <v>0.375</v>
      </c>
      <c r="H454">
        <v>450</v>
      </c>
      <c r="I454">
        <v>98.284270763397203</v>
      </c>
      <c r="J454">
        <v>0.85868782967576396</v>
      </c>
      <c r="K454">
        <v>0.58540218408364397</v>
      </c>
      <c r="L454">
        <v>0.92307692307692302</v>
      </c>
      <c r="M454" t="s">
        <v>959</v>
      </c>
      <c r="N454" t="s">
        <v>18</v>
      </c>
      <c r="O454" t="s">
        <v>19</v>
      </c>
      <c r="P454" s="1">
        <v>0.87930844445409195</v>
      </c>
      <c r="Q454" t="s">
        <v>20</v>
      </c>
    </row>
    <row r="455" spans="1:17" x14ac:dyDescent="0.35">
      <c r="A455">
        <v>452</v>
      </c>
      <c r="B455">
        <v>1361</v>
      </c>
      <c r="C455" t="s">
        <v>983</v>
      </c>
      <c r="D455">
        <v>55</v>
      </c>
      <c r="E455">
        <v>150</v>
      </c>
      <c r="F455">
        <v>87.312781275720397</v>
      </c>
      <c r="G455">
        <v>0.36666666666666697</v>
      </c>
      <c r="H455">
        <v>5987.5</v>
      </c>
      <c r="I455">
        <v>396.776692271233</v>
      </c>
      <c r="J455">
        <v>0.82383502177725398</v>
      </c>
      <c r="K455">
        <v>0.47792867160415398</v>
      </c>
      <c r="L455">
        <v>0.83015597920277295</v>
      </c>
      <c r="M455" t="s">
        <v>959</v>
      </c>
      <c r="N455" t="s">
        <v>18</v>
      </c>
      <c r="O455" t="s">
        <v>19</v>
      </c>
      <c r="P455" s="1">
        <v>0.87928558198454498</v>
      </c>
      <c r="Q455" t="s">
        <v>20</v>
      </c>
    </row>
    <row r="456" spans="1:17" x14ac:dyDescent="0.35">
      <c r="A456">
        <v>453</v>
      </c>
      <c r="B456">
        <v>4678</v>
      </c>
      <c r="C456" t="s">
        <v>2809</v>
      </c>
      <c r="D456">
        <v>25</v>
      </c>
      <c r="E456">
        <v>32</v>
      </c>
      <c r="F456">
        <v>26.462837142006101</v>
      </c>
      <c r="G456">
        <v>0.77777769452474599</v>
      </c>
      <c r="H456">
        <v>550</v>
      </c>
      <c r="I456">
        <v>96.568541526794405</v>
      </c>
      <c r="J456">
        <v>0.74142793912213101</v>
      </c>
      <c r="K456">
        <v>0.741141630982736</v>
      </c>
      <c r="L456">
        <v>0.91666666666666696</v>
      </c>
      <c r="M456" t="s">
        <v>959</v>
      </c>
      <c r="N456" t="s">
        <v>18</v>
      </c>
      <c r="O456" t="s">
        <v>19</v>
      </c>
      <c r="P456" s="1">
        <v>0.87927992111831899</v>
      </c>
      <c r="Q456" t="s">
        <v>20</v>
      </c>
    </row>
    <row r="457" spans="1:17" x14ac:dyDescent="0.35">
      <c r="A457">
        <v>454</v>
      </c>
      <c r="B457">
        <v>3001</v>
      </c>
      <c r="C457" t="s">
        <v>1155</v>
      </c>
      <c r="D457">
        <v>40</v>
      </c>
      <c r="E457">
        <v>60</v>
      </c>
      <c r="F457">
        <v>44.781159910813798</v>
      </c>
      <c r="G457">
        <v>0.66666666666666696</v>
      </c>
      <c r="H457">
        <v>1575</v>
      </c>
      <c r="I457">
        <v>180.71067690849301</v>
      </c>
      <c r="J457">
        <v>0.53079555973988302</v>
      </c>
      <c r="K457">
        <v>0.60607001321260601</v>
      </c>
      <c r="L457">
        <v>0.83443708609271505</v>
      </c>
      <c r="M457" t="s">
        <v>959</v>
      </c>
      <c r="N457" t="s">
        <v>18</v>
      </c>
      <c r="O457" t="s">
        <v>19</v>
      </c>
      <c r="P457" s="1">
        <v>0.87925092467007004</v>
      </c>
      <c r="Q457" t="s">
        <v>20</v>
      </c>
    </row>
    <row r="458" spans="1:17" x14ac:dyDescent="0.35">
      <c r="A458">
        <v>455</v>
      </c>
      <c r="B458">
        <v>1786</v>
      </c>
      <c r="C458" t="s">
        <v>1203</v>
      </c>
      <c r="D458">
        <v>112</v>
      </c>
      <c r="E458">
        <v>76</v>
      </c>
      <c r="F458">
        <v>71.587632783596305</v>
      </c>
      <c r="G458">
        <v>1.4792332982794401</v>
      </c>
      <c r="H458">
        <v>4025</v>
      </c>
      <c r="I458">
        <v>352.13203072547901</v>
      </c>
      <c r="J458">
        <v>0.64716913744004401</v>
      </c>
      <c r="K458">
        <v>0.40791031362209501</v>
      </c>
      <c r="L458">
        <v>0.665289256198347</v>
      </c>
      <c r="M458" t="s">
        <v>959</v>
      </c>
      <c r="N458" t="s">
        <v>18</v>
      </c>
      <c r="O458" t="s">
        <v>19</v>
      </c>
      <c r="P458" s="1">
        <v>0.87911132636353695</v>
      </c>
      <c r="Q458" t="s">
        <v>20</v>
      </c>
    </row>
    <row r="459" spans="1:17" x14ac:dyDescent="0.35">
      <c r="A459">
        <v>456</v>
      </c>
      <c r="B459">
        <v>3101</v>
      </c>
      <c r="C459" t="s">
        <v>2810</v>
      </c>
      <c r="D459">
        <v>40</v>
      </c>
      <c r="E459">
        <v>45</v>
      </c>
      <c r="F459">
        <v>43.3362242065961</v>
      </c>
      <c r="G459">
        <v>0.88888888888888895</v>
      </c>
      <c r="H459">
        <v>1475</v>
      </c>
      <c r="I459">
        <v>146.56854152679401</v>
      </c>
      <c r="J459">
        <v>0.44990438486083201</v>
      </c>
      <c r="K459">
        <v>0.86282029469134203</v>
      </c>
      <c r="L459">
        <v>0.98333333333333295</v>
      </c>
      <c r="M459" t="s">
        <v>959</v>
      </c>
      <c r="N459" t="s">
        <v>18</v>
      </c>
      <c r="O459" t="s">
        <v>19</v>
      </c>
      <c r="P459" s="1">
        <v>0.879059136204692</v>
      </c>
      <c r="Q459" t="s">
        <v>20</v>
      </c>
    </row>
    <row r="460" spans="1:17" x14ac:dyDescent="0.35">
      <c r="A460">
        <v>457</v>
      </c>
      <c r="B460">
        <v>2950</v>
      </c>
      <c r="C460" t="s">
        <v>993</v>
      </c>
      <c r="D460">
        <v>73</v>
      </c>
      <c r="E460">
        <v>46</v>
      </c>
      <c r="F460">
        <v>45.486418414672301</v>
      </c>
      <c r="G460">
        <v>1.59782615376586</v>
      </c>
      <c r="H460">
        <v>1625</v>
      </c>
      <c r="I460">
        <v>227.27921843528699</v>
      </c>
      <c r="J460">
        <v>0.55580517918248495</v>
      </c>
      <c r="K460">
        <v>0.39531543790569001</v>
      </c>
      <c r="L460">
        <v>0.69892473118279597</v>
      </c>
      <c r="M460" t="s">
        <v>959</v>
      </c>
      <c r="N460" t="s">
        <v>18</v>
      </c>
      <c r="O460" t="s">
        <v>19</v>
      </c>
      <c r="P460" s="1">
        <v>0.87901905851621398</v>
      </c>
      <c r="Q460" t="s">
        <v>20</v>
      </c>
    </row>
    <row r="461" spans="1:17" x14ac:dyDescent="0.35">
      <c r="A461">
        <v>458</v>
      </c>
      <c r="B461">
        <v>1804</v>
      </c>
      <c r="C461" t="s">
        <v>2072</v>
      </c>
      <c r="D461">
        <v>71</v>
      </c>
      <c r="E461">
        <v>93</v>
      </c>
      <c r="F461">
        <v>71.029653638554905</v>
      </c>
      <c r="G461">
        <v>0.76119405589434996</v>
      </c>
      <c r="H461">
        <v>3962.5</v>
      </c>
      <c r="I461">
        <v>312.634556889534</v>
      </c>
      <c r="J461">
        <v>0.67467879239397899</v>
      </c>
      <c r="K461">
        <v>0.50945423589997196</v>
      </c>
      <c r="L461">
        <v>0.79249999999999998</v>
      </c>
      <c r="M461" t="s">
        <v>959</v>
      </c>
      <c r="N461" t="s">
        <v>18</v>
      </c>
      <c r="O461" t="s">
        <v>19</v>
      </c>
      <c r="P461" s="1">
        <v>0.87898057272958197</v>
      </c>
      <c r="Q461" t="s">
        <v>20</v>
      </c>
    </row>
    <row r="462" spans="1:17" x14ac:dyDescent="0.35">
      <c r="A462">
        <v>459</v>
      </c>
      <c r="B462">
        <v>2316</v>
      </c>
      <c r="C462" t="s">
        <v>1146</v>
      </c>
      <c r="D462">
        <v>50</v>
      </c>
      <c r="E462">
        <v>115</v>
      </c>
      <c r="F462">
        <v>56.980354852130098</v>
      </c>
      <c r="G462">
        <v>0.434782608695652</v>
      </c>
      <c r="H462">
        <v>2550</v>
      </c>
      <c r="I462">
        <v>307.27921843528702</v>
      </c>
      <c r="J462">
        <v>0.67466779764435603</v>
      </c>
      <c r="K462">
        <v>0.33937798391149099</v>
      </c>
      <c r="L462">
        <v>0.64968152866242002</v>
      </c>
      <c r="M462" t="s">
        <v>959</v>
      </c>
      <c r="N462" t="s">
        <v>18</v>
      </c>
      <c r="O462" t="s">
        <v>19</v>
      </c>
      <c r="P462" s="1">
        <v>0.87887565917863197</v>
      </c>
      <c r="Q462" t="s">
        <v>20</v>
      </c>
    </row>
    <row r="463" spans="1:17" x14ac:dyDescent="0.35">
      <c r="A463">
        <v>460</v>
      </c>
      <c r="B463">
        <v>1326</v>
      </c>
      <c r="C463" t="s">
        <v>185</v>
      </c>
      <c r="D463">
        <v>108</v>
      </c>
      <c r="E463">
        <v>93</v>
      </c>
      <c r="F463">
        <v>89.027614625892298</v>
      </c>
      <c r="G463">
        <v>1.1675126240053899</v>
      </c>
      <c r="H463">
        <v>6225</v>
      </c>
      <c r="I463">
        <v>372.13203072547901</v>
      </c>
      <c r="J463">
        <v>0.68939161811423599</v>
      </c>
      <c r="K463">
        <v>0.56487858941685698</v>
      </c>
      <c r="L463">
        <v>0.82042833607907695</v>
      </c>
      <c r="M463" t="s">
        <v>959</v>
      </c>
      <c r="N463" t="s">
        <v>18</v>
      </c>
      <c r="O463" t="s">
        <v>19</v>
      </c>
      <c r="P463" s="1">
        <v>0.87886562538522695</v>
      </c>
      <c r="Q463" t="s">
        <v>20</v>
      </c>
    </row>
    <row r="464" spans="1:17" x14ac:dyDescent="0.35">
      <c r="A464">
        <v>461</v>
      </c>
      <c r="B464">
        <v>2569</v>
      </c>
      <c r="C464" t="s">
        <v>1863</v>
      </c>
      <c r="D464">
        <v>86</v>
      </c>
      <c r="E464">
        <v>39</v>
      </c>
      <c r="F464">
        <v>51.8624964521862</v>
      </c>
      <c r="G464">
        <v>2.2187502323164701</v>
      </c>
      <c r="H464">
        <v>2112.5</v>
      </c>
      <c r="I464">
        <v>217.78174459934201</v>
      </c>
      <c r="J464">
        <v>0.67718170911612796</v>
      </c>
      <c r="K464">
        <v>0.559710735063078</v>
      </c>
      <c r="L464">
        <v>0.84499999999999997</v>
      </c>
      <c r="M464" t="s">
        <v>959</v>
      </c>
      <c r="N464" t="s">
        <v>18</v>
      </c>
      <c r="O464" t="s">
        <v>19</v>
      </c>
      <c r="P464" s="1">
        <v>0.87882381299265699</v>
      </c>
      <c r="Q464" t="s">
        <v>20</v>
      </c>
    </row>
    <row r="465" spans="1:17" x14ac:dyDescent="0.35">
      <c r="A465">
        <v>462</v>
      </c>
      <c r="B465">
        <v>2019</v>
      </c>
      <c r="C465" t="s">
        <v>2237</v>
      </c>
      <c r="D465">
        <v>77</v>
      </c>
      <c r="E465">
        <v>55</v>
      </c>
      <c r="F465">
        <v>63.830764864229202</v>
      </c>
      <c r="G465">
        <v>1.41071444232884</v>
      </c>
      <c r="H465">
        <v>3200</v>
      </c>
      <c r="I465">
        <v>223.13708305358901</v>
      </c>
      <c r="J465">
        <v>0.55620567772690099</v>
      </c>
      <c r="K465">
        <v>0.80763724630655598</v>
      </c>
      <c r="L465">
        <v>0.94117647058823495</v>
      </c>
      <c r="M465" t="s">
        <v>959</v>
      </c>
      <c r="N465" t="s">
        <v>18</v>
      </c>
      <c r="O465" t="s">
        <v>19</v>
      </c>
      <c r="P465" s="1">
        <v>0.87876884567219204</v>
      </c>
      <c r="Q465" t="s">
        <v>20</v>
      </c>
    </row>
    <row r="466" spans="1:17" x14ac:dyDescent="0.35">
      <c r="A466">
        <v>463</v>
      </c>
      <c r="B466">
        <v>3054</v>
      </c>
      <c r="C466" t="s">
        <v>2811</v>
      </c>
      <c r="D466">
        <v>40</v>
      </c>
      <c r="E466">
        <v>55</v>
      </c>
      <c r="F466">
        <v>43.8836508441576</v>
      </c>
      <c r="G466">
        <v>0.72727272727272696</v>
      </c>
      <c r="H466">
        <v>1512.5</v>
      </c>
      <c r="I466">
        <v>163.63960921764399</v>
      </c>
      <c r="J466">
        <v>0.512891144904006</v>
      </c>
      <c r="K466">
        <v>0.70978755422748296</v>
      </c>
      <c r="L466">
        <v>0.90977443609022601</v>
      </c>
      <c r="M466" t="s">
        <v>959</v>
      </c>
      <c r="N466" t="s">
        <v>18</v>
      </c>
      <c r="O466" t="s">
        <v>19</v>
      </c>
      <c r="P466" s="1">
        <v>0.87874669278333195</v>
      </c>
      <c r="Q466" t="s">
        <v>20</v>
      </c>
    </row>
    <row r="467" spans="1:17" x14ac:dyDescent="0.35">
      <c r="A467">
        <v>464</v>
      </c>
      <c r="B467">
        <v>778</v>
      </c>
      <c r="C467" t="s">
        <v>590</v>
      </c>
      <c r="D467">
        <v>159</v>
      </c>
      <c r="E467">
        <v>110</v>
      </c>
      <c r="F467">
        <v>125.33392550770201</v>
      </c>
      <c r="G467">
        <v>1.45161297901119</v>
      </c>
      <c r="H467">
        <v>12337.5</v>
      </c>
      <c r="I467">
        <v>469.91377532482102</v>
      </c>
      <c r="J467">
        <v>0.67679769477477902</v>
      </c>
      <c r="K467">
        <v>0.70210275464816896</v>
      </c>
      <c r="L467">
        <v>0.93113207547169796</v>
      </c>
      <c r="M467" t="s">
        <v>959</v>
      </c>
      <c r="N467" t="s">
        <v>18</v>
      </c>
      <c r="O467" t="s">
        <v>19</v>
      </c>
      <c r="P467" s="1">
        <v>0.878695534270445</v>
      </c>
      <c r="Q467" t="s">
        <v>20</v>
      </c>
    </row>
    <row r="468" spans="1:17" x14ac:dyDescent="0.35">
      <c r="A468">
        <v>465</v>
      </c>
      <c r="B468">
        <v>2631</v>
      </c>
      <c r="C468" t="s">
        <v>1716</v>
      </c>
      <c r="D468">
        <v>70</v>
      </c>
      <c r="E468">
        <v>62</v>
      </c>
      <c r="F468">
        <v>50.777062519298099</v>
      </c>
      <c r="G468">
        <v>1.1250000286241999</v>
      </c>
      <c r="H468">
        <v>2025</v>
      </c>
      <c r="I468">
        <v>243.13708305358901</v>
      </c>
      <c r="J468">
        <v>0.63076003197904496</v>
      </c>
      <c r="K468">
        <v>0.43045968878199897</v>
      </c>
      <c r="L468">
        <v>0.65853658536585402</v>
      </c>
      <c r="M468" t="s">
        <v>959</v>
      </c>
      <c r="N468" t="s">
        <v>18</v>
      </c>
      <c r="O468" t="s">
        <v>19</v>
      </c>
      <c r="P468" s="1">
        <v>0.87866086311232505</v>
      </c>
      <c r="Q468" t="s">
        <v>20</v>
      </c>
    </row>
    <row r="469" spans="1:17" x14ac:dyDescent="0.35">
      <c r="A469">
        <v>466</v>
      </c>
      <c r="B469">
        <v>2520</v>
      </c>
      <c r="C469" t="s">
        <v>2812</v>
      </c>
      <c r="D469">
        <v>39</v>
      </c>
      <c r="E469">
        <v>84</v>
      </c>
      <c r="F469">
        <v>52.472664459600203</v>
      </c>
      <c r="G469">
        <v>0.46853143745125297</v>
      </c>
      <c r="H469">
        <v>2162.5</v>
      </c>
      <c r="I469">
        <v>221.92387998104101</v>
      </c>
      <c r="J469">
        <v>0.84852266413527599</v>
      </c>
      <c r="K469">
        <v>0.55176977474785005</v>
      </c>
      <c r="L469">
        <v>0.87817258883248706</v>
      </c>
      <c r="M469" t="s">
        <v>959</v>
      </c>
      <c r="N469" t="s">
        <v>18</v>
      </c>
      <c r="O469" t="s">
        <v>19</v>
      </c>
      <c r="P469" s="1">
        <v>0.87863094716700596</v>
      </c>
      <c r="Q469" t="s">
        <v>20</v>
      </c>
    </row>
    <row r="470" spans="1:17" x14ac:dyDescent="0.35">
      <c r="A470">
        <v>467</v>
      </c>
      <c r="B470">
        <v>596</v>
      </c>
      <c r="C470" t="s">
        <v>608</v>
      </c>
      <c r="D470">
        <v>110</v>
      </c>
      <c r="E470">
        <v>217</v>
      </c>
      <c r="F470">
        <v>144.337736059317</v>
      </c>
      <c r="G470">
        <v>0.50515457934160102</v>
      </c>
      <c r="H470">
        <v>16362.5</v>
      </c>
      <c r="I470">
        <v>650.62445223331497</v>
      </c>
      <c r="J470">
        <v>0.75373960911084004</v>
      </c>
      <c r="K470">
        <v>0.48573428769458799</v>
      </c>
      <c r="L470">
        <v>0.84779792746114002</v>
      </c>
      <c r="M470" t="s">
        <v>959</v>
      </c>
      <c r="N470" t="s">
        <v>18</v>
      </c>
      <c r="O470" t="s">
        <v>19</v>
      </c>
      <c r="P470" s="1">
        <v>0.87862311815805105</v>
      </c>
      <c r="Q470" t="s">
        <v>20</v>
      </c>
    </row>
    <row r="471" spans="1:17" x14ac:dyDescent="0.35">
      <c r="A471">
        <v>468</v>
      </c>
      <c r="B471">
        <v>567</v>
      </c>
      <c r="C471" t="s">
        <v>642</v>
      </c>
      <c r="D471">
        <v>237</v>
      </c>
      <c r="E471">
        <v>139</v>
      </c>
      <c r="F471">
        <v>148.25416567837399</v>
      </c>
      <c r="G471">
        <v>1.7088605547759399</v>
      </c>
      <c r="H471">
        <v>17262.5</v>
      </c>
      <c r="I471">
        <v>892.75648295879398</v>
      </c>
      <c r="J471">
        <v>0.52844719419902397</v>
      </c>
      <c r="K471">
        <v>0.27217456055607803</v>
      </c>
      <c r="L471">
        <v>0.60174291938997804</v>
      </c>
      <c r="M471" t="s">
        <v>959</v>
      </c>
      <c r="N471" t="s">
        <v>18</v>
      </c>
      <c r="O471" t="s">
        <v>19</v>
      </c>
      <c r="P471" s="1">
        <v>0.87860967434821002</v>
      </c>
      <c r="Q471" t="s">
        <v>20</v>
      </c>
    </row>
    <row r="472" spans="1:17" x14ac:dyDescent="0.35">
      <c r="A472">
        <v>469</v>
      </c>
      <c r="B472">
        <v>3348</v>
      </c>
      <c r="C472" t="s">
        <v>2813</v>
      </c>
      <c r="D472">
        <v>54</v>
      </c>
      <c r="E472">
        <v>31</v>
      </c>
      <c r="F472">
        <v>40.093202980407298</v>
      </c>
      <c r="G472">
        <v>1.7142858230857501</v>
      </c>
      <c r="H472">
        <v>1262.5</v>
      </c>
      <c r="I472">
        <v>143.63960921764399</v>
      </c>
      <c r="J472">
        <v>0.53495097447072104</v>
      </c>
      <c r="K472">
        <v>0.76894065088761399</v>
      </c>
      <c r="L472">
        <v>0.95283018867924496</v>
      </c>
      <c r="M472" t="s">
        <v>959</v>
      </c>
      <c r="N472" t="s">
        <v>18</v>
      </c>
      <c r="O472" t="s">
        <v>19</v>
      </c>
      <c r="P472" s="1">
        <v>0.87855620763012099</v>
      </c>
      <c r="Q472" t="s">
        <v>20</v>
      </c>
    </row>
    <row r="473" spans="1:17" x14ac:dyDescent="0.35">
      <c r="A473">
        <v>470</v>
      </c>
      <c r="B473">
        <v>3442</v>
      </c>
      <c r="C473" t="s">
        <v>2814</v>
      </c>
      <c r="D473">
        <v>77</v>
      </c>
      <c r="E473">
        <v>28</v>
      </c>
      <c r="F473">
        <v>38.8840836252188</v>
      </c>
      <c r="G473">
        <v>2.72222208260263</v>
      </c>
      <c r="H473">
        <v>1187.5</v>
      </c>
      <c r="I473">
        <v>187.78174459934201</v>
      </c>
      <c r="J473">
        <v>0.75513970066152003</v>
      </c>
      <c r="K473">
        <v>0.423191311975194</v>
      </c>
      <c r="L473">
        <v>0.79166666666666696</v>
      </c>
      <c r="M473" t="s">
        <v>959</v>
      </c>
      <c r="N473" t="s">
        <v>18</v>
      </c>
      <c r="O473" t="s">
        <v>19</v>
      </c>
      <c r="P473" s="1">
        <v>0.87854515181837001</v>
      </c>
      <c r="Q473" t="s">
        <v>20</v>
      </c>
    </row>
    <row r="474" spans="1:17" x14ac:dyDescent="0.35">
      <c r="A474">
        <v>471</v>
      </c>
      <c r="B474">
        <v>5211</v>
      </c>
      <c r="C474" t="s">
        <v>2815</v>
      </c>
      <c r="D474">
        <v>20</v>
      </c>
      <c r="E474">
        <v>30</v>
      </c>
      <c r="F474">
        <v>22.5675833419103</v>
      </c>
      <c r="G474">
        <v>0.66666666666666696</v>
      </c>
      <c r="H474">
        <v>400</v>
      </c>
      <c r="I474">
        <v>82.426406145095797</v>
      </c>
      <c r="J474">
        <v>0.68530004765192398</v>
      </c>
      <c r="K474">
        <v>0.73983883804325201</v>
      </c>
      <c r="L474">
        <v>0.96969696969696995</v>
      </c>
      <c r="M474" t="s">
        <v>959</v>
      </c>
      <c r="N474" t="s">
        <v>18</v>
      </c>
      <c r="O474" t="s">
        <v>19</v>
      </c>
      <c r="P474" s="1">
        <v>0.87849943595400204</v>
      </c>
      <c r="Q474" t="s">
        <v>20</v>
      </c>
    </row>
    <row r="475" spans="1:17" x14ac:dyDescent="0.35">
      <c r="A475">
        <v>472</v>
      </c>
      <c r="B475">
        <v>1237</v>
      </c>
      <c r="C475" t="s">
        <v>2114</v>
      </c>
      <c r="D475">
        <v>96</v>
      </c>
      <c r="E475">
        <v>109</v>
      </c>
      <c r="F475">
        <v>93.219418002997003</v>
      </c>
      <c r="G475">
        <v>0.88013704539484905</v>
      </c>
      <c r="H475">
        <v>6825</v>
      </c>
      <c r="I475">
        <v>381.42135381698603</v>
      </c>
      <c r="J475">
        <v>0.651300590795449</v>
      </c>
      <c r="K475">
        <v>0.58952538846163804</v>
      </c>
      <c r="L475">
        <v>0.816143497757848</v>
      </c>
      <c r="M475" t="s">
        <v>959</v>
      </c>
      <c r="N475" t="s">
        <v>18</v>
      </c>
      <c r="O475" t="s">
        <v>19</v>
      </c>
      <c r="P475" s="1">
        <v>0.87834379691559705</v>
      </c>
      <c r="Q475" t="s">
        <v>20</v>
      </c>
    </row>
    <row r="476" spans="1:17" x14ac:dyDescent="0.35">
      <c r="A476">
        <v>473</v>
      </c>
      <c r="B476">
        <v>3433</v>
      </c>
      <c r="C476" t="s">
        <v>2816</v>
      </c>
      <c r="D476">
        <v>53</v>
      </c>
      <c r="E476">
        <v>35</v>
      </c>
      <c r="F476">
        <v>38.8840836252188</v>
      </c>
      <c r="G476">
        <v>1.50000010115244</v>
      </c>
      <c r="H476">
        <v>1187.5</v>
      </c>
      <c r="I476">
        <v>180.208150744438</v>
      </c>
      <c r="J476">
        <v>0.60541082806616797</v>
      </c>
      <c r="K476">
        <v>0.459509635103584</v>
      </c>
      <c r="L476">
        <v>0.81196581196581197</v>
      </c>
      <c r="M476" t="s">
        <v>959</v>
      </c>
      <c r="N476" t="s">
        <v>18</v>
      </c>
      <c r="O476" t="s">
        <v>19</v>
      </c>
      <c r="P476" s="1">
        <v>0.87834156180350198</v>
      </c>
      <c r="Q476" t="s">
        <v>20</v>
      </c>
    </row>
    <row r="477" spans="1:17" x14ac:dyDescent="0.35">
      <c r="A477">
        <v>474</v>
      </c>
      <c r="B477">
        <v>4984</v>
      </c>
      <c r="C477" t="s">
        <v>2817</v>
      </c>
      <c r="D477">
        <v>44</v>
      </c>
      <c r="E477">
        <v>18</v>
      </c>
      <c r="F477">
        <v>24.2667115497756</v>
      </c>
      <c r="G477">
        <v>2.3999999475720002</v>
      </c>
      <c r="H477">
        <v>462.5</v>
      </c>
      <c r="I477">
        <v>109.497473835945</v>
      </c>
      <c r="J477">
        <v>0.56635688099970405</v>
      </c>
      <c r="K477">
        <v>0.48474507049712701</v>
      </c>
      <c r="L477">
        <v>0.80434782608695699</v>
      </c>
      <c r="M477" t="s">
        <v>959</v>
      </c>
      <c r="N477" t="s">
        <v>18</v>
      </c>
      <c r="O477" t="s">
        <v>19</v>
      </c>
      <c r="P477" s="1">
        <v>0.87823283121872497</v>
      </c>
      <c r="Q477" t="s">
        <v>20</v>
      </c>
    </row>
    <row r="478" spans="1:17" x14ac:dyDescent="0.35">
      <c r="A478">
        <v>475</v>
      </c>
      <c r="B478">
        <v>1847</v>
      </c>
      <c r="C478" t="s">
        <v>1493</v>
      </c>
      <c r="D478">
        <v>64</v>
      </c>
      <c r="E478">
        <v>80</v>
      </c>
      <c r="F478">
        <v>69.213898799779003</v>
      </c>
      <c r="G478">
        <v>0.80303026692286505</v>
      </c>
      <c r="H478">
        <v>3762.5</v>
      </c>
      <c r="I478">
        <v>246.06601536273999</v>
      </c>
      <c r="J478">
        <v>0.73614384344273998</v>
      </c>
      <c r="K478">
        <v>0.78087784166045904</v>
      </c>
      <c r="L478">
        <v>0.946540880503145</v>
      </c>
      <c r="M478" t="s">
        <v>959</v>
      </c>
      <c r="N478" t="s">
        <v>18</v>
      </c>
      <c r="O478" t="s">
        <v>19</v>
      </c>
      <c r="P478" s="1">
        <v>0.87811393455155795</v>
      </c>
      <c r="Q478" t="s">
        <v>20</v>
      </c>
    </row>
    <row r="479" spans="1:17" x14ac:dyDescent="0.35">
      <c r="A479">
        <v>476</v>
      </c>
      <c r="B479">
        <v>1705</v>
      </c>
      <c r="C479" t="s">
        <v>910</v>
      </c>
      <c r="D479">
        <v>70</v>
      </c>
      <c r="E479">
        <v>80</v>
      </c>
      <c r="F479">
        <v>73.885144298783203</v>
      </c>
      <c r="G479">
        <v>0.875</v>
      </c>
      <c r="H479">
        <v>4287.5</v>
      </c>
      <c r="I479">
        <v>256.06601536274002</v>
      </c>
      <c r="J479">
        <v>0.70221725755705799</v>
      </c>
      <c r="K479">
        <v>0.82169398928217496</v>
      </c>
      <c r="L479">
        <v>0.95277777777777795</v>
      </c>
      <c r="M479" t="s">
        <v>959</v>
      </c>
      <c r="N479" t="s">
        <v>18</v>
      </c>
      <c r="O479" t="s">
        <v>19</v>
      </c>
      <c r="P479" s="1">
        <v>0.87807145792348995</v>
      </c>
      <c r="Q479" t="s">
        <v>20</v>
      </c>
    </row>
    <row r="480" spans="1:17" x14ac:dyDescent="0.35">
      <c r="A480">
        <v>477</v>
      </c>
      <c r="B480">
        <v>3905</v>
      </c>
      <c r="C480" t="s">
        <v>2818</v>
      </c>
      <c r="D480">
        <v>35</v>
      </c>
      <c r="E480">
        <v>30</v>
      </c>
      <c r="F480">
        <v>33.377905890622699</v>
      </c>
      <c r="G480">
        <v>1.1666666666666701</v>
      </c>
      <c r="H480">
        <v>875</v>
      </c>
      <c r="I480">
        <v>112.426406145096</v>
      </c>
      <c r="J480">
        <v>0.57463075143367004</v>
      </c>
      <c r="K480">
        <v>0.86992389633059897</v>
      </c>
      <c r="L480">
        <v>0.97222222222222199</v>
      </c>
      <c r="M480" t="s">
        <v>959</v>
      </c>
      <c r="N480" t="s">
        <v>18</v>
      </c>
      <c r="O480" t="s">
        <v>19</v>
      </c>
      <c r="P480" s="1">
        <v>0.87798794072383501</v>
      </c>
      <c r="Q480" t="s">
        <v>20</v>
      </c>
    </row>
    <row r="481" spans="1:17" x14ac:dyDescent="0.35">
      <c r="A481">
        <v>478</v>
      </c>
      <c r="B481">
        <v>1498</v>
      </c>
      <c r="C481" t="s">
        <v>1542</v>
      </c>
      <c r="D481">
        <v>142</v>
      </c>
      <c r="E481">
        <v>73</v>
      </c>
      <c r="F481">
        <v>80.976438890495103</v>
      </c>
      <c r="G481">
        <v>1.9472222483933499</v>
      </c>
      <c r="H481">
        <v>5150</v>
      </c>
      <c r="I481">
        <v>422.13203072547901</v>
      </c>
      <c r="J481">
        <v>0.61762618016376702</v>
      </c>
      <c r="K481">
        <v>0.36317879142493498</v>
      </c>
      <c r="L481">
        <v>0.618618618618619</v>
      </c>
      <c r="M481" t="s">
        <v>959</v>
      </c>
      <c r="N481" t="s">
        <v>18</v>
      </c>
      <c r="O481" t="s">
        <v>19</v>
      </c>
      <c r="P481" s="1">
        <v>0.87796713151559602</v>
      </c>
      <c r="Q481" t="s">
        <v>20</v>
      </c>
    </row>
    <row r="482" spans="1:17" x14ac:dyDescent="0.35">
      <c r="A482">
        <v>479</v>
      </c>
      <c r="B482">
        <v>1203</v>
      </c>
      <c r="C482" t="s">
        <v>98</v>
      </c>
      <c r="D482">
        <v>155</v>
      </c>
      <c r="E482">
        <v>90</v>
      </c>
      <c r="F482">
        <v>94.911378553897706</v>
      </c>
      <c r="G482">
        <v>1.7222222222222201</v>
      </c>
      <c r="H482">
        <v>7075</v>
      </c>
      <c r="I482">
        <v>510.416301488876</v>
      </c>
      <c r="J482">
        <v>0.67188551233506999</v>
      </c>
      <c r="K482">
        <v>0.341261453093338</v>
      </c>
      <c r="L482">
        <v>0.69277845777233804</v>
      </c>
      <c r="M482" t="s">
        <v>959</v>
      </c>
      <c r="N482" t="s">
        <v>18</v>
      </c>
      <c r="O482" t="s">
        <v>19</v>
      </c>
      <c r="P482" s="1">
        <v>0.87794864944588202</v>
      </c>
      <c r="Q482" t="s">
        <v>20</v>
      </c>
    </row>
    <row r="483" spans="1:17" x14ac:dyDescent="0.35">
      <c r="A483">
        <v>480</v>
      </c>
      <c r="B483">
        <v>1356</v>
      </c>
      <c r="C483" t="s">
        <v>2287</v>
      </c>
      <c r="D483">
        <v>88</v>
      </c>
      <c r="E483">
        <v>110</v>
      </c>
      <c r="F483">
        <v>87.403874447366306</v>
      </c>
      <c r="G483">
        <v>0.79795392554383904</v>
      </c>
      <c r="H483">
        <v>6000</v>
      </c>
      <c r="I483">
        <v>372.13203072547901</v>
      </c>
      <c r="J483">
        <v>0.80750314316182104</v>
      </c>
      <c r="K483">
        <v>0.54446129100419904</v>
      </c>
      <c r="L483">
        <v>0.79338842975206603</v>
      </c>
      <c r="M483" t="s">
        <v>959</v>
      </c>
      <c r="N483" t="s">
        <v>18</v>
      </c>
      <c r="O483" t="s">
        <v>19</v>
      </c>
      <c r="P483" s="1">
        <v>0.87794647413605797</v>
      </c>
      <c r="Q483" t="s">
        <v>20</v>
      </c>
    </row>
    <row r="484" spans="1:17" x14ac:dyDescent="0.35">
      <c r="A484">
        <v>481</v>
      </c>
      <c r="B484">
        <v>1368</v>
      </c>
      <c r="C484" t="s">
        <v>1940</v>
      </c>
      <c r="D484">
        <v>138</v>
      </c>
      <c r="E484">
        <v>81</v>
      </c>
      <c r="F484">
        <v>87.038929745110096</v>
      </c>
      <c r="G484">
        <v>1.69879523154622</v>
      </c>
      <c r="H484">
        <v>5950</v>
      </c>
      <c r="I484">
        <v>486.27416610717802</v>
      </c>
      <c r="J484">
        <v>0.66414351168611396</v>
      </c>
      <c r="K484">
        <v>0.31620187015467799</v>
      </c>
      <c r="L484">
        <v>0.59277708592777101</v>
      </c>
      <c r="M484" t="s">
        <v>959</v>
      </c>
      <c r="N484" t="s">
        <v>18</v>
      </c>
      <c r="O484" t="s">
        <v>19</v>
      </c>
      <c r="P484" s="1">
        <v>0.87788574153493604</v>
      </c>
      <c r="Q484" t="s">
        <v>20</v>
      </c>
    </row>
    <row r="485" spans="1:17" x14ac:dyDescent="0.35">
      <c r="A485">
        <v>482</v>
      </c>
      <c r="B485">
        <v>2208</v>
      </c>
      <c r="C485" t="s">
        <v>1513</v>
      </c>
      <c r="D485">
        <v>114</v>
      </c>
      <c r="E485">
        <v>50</v>
      </c>
      <c r="F485">
        <v>59.0380661413677</v>
      </c>
      <c r="G485">
        <v>2.2599996899877799</v>
      </c>
      <c r="H485">
        <v>2737.5</v>
      </c>
      <c r="I485">
        <v>308.49242150783499</v>
      </c>
      <c r="J485">
        <v>0.39797108220177702</v>
      </c>
      <c r="K485">
        <v>0.36147227532167298</v>
      </c>
      <c r="L485">
        <v>0.65373134328358196</v>
      </c>
      <c r="M485" t="s">
        <v>959</v>
      </c>
      <c r="N485" t="s">
        <v>18</v>
      </c>
      <c r="O485" t="s">
        <v>19</v>
      </c>
      <c r="P485" s="1">
        <v>0.87770628224946001</v>
      </c>
      <c r="Q485" t="s">
        <v>20</v>
      </c>
    </row>
    <row r="486" spans="1:17" x14ac:dyDescent="0.35">
      <c r="A486">
        <v>483</v>
      </c>
      <c r="B486">
        <v>662</v>
      </c>
      <c r="C486" t="s">
        <v>1165</v>
      </c>
      <c r="D486">
        <v>140</v>
      </c>
      <c r="E486">
        <v>125</v>
      </c>
      <c r="F486">
        <v>136.28419519087399</v>
      </c>
      <c r="G486">
        <v>1.1200000000000001</v>
      </c>
      <c r="H486">
        <v>14587.5</v>
      </c>
      <c r="I486">
        <v>475.06096303462999</v>
      </c>
      <c r="J486">
        <v>0.63325497309273004</v>
      </c>
      <c r="K486">
        <v>0.81225434549772801</v>
      </c>
      <c r="L486">
        <v>0.96366639141205601</v>
      </c>
      <c r="M486" t="s">
        <v>959</v>
      </c>
      <c r="N486" t="s">
        <v>18</v>
      </c>
      <c r="O486" t="s">
        <v>19</v>
      </c>
      <c r="P486" s="1">
        <v>0.87769750542097602</v>
      </c>
      <c r="Q486" t="s">
        <v>20</v>
      </c>
    </row>
    <row r="487" spans="1:17" x14ac:dyDescent="0.35">
      <c r="A487">
        <v>484</v>
      </c>
      <c r="B487">
        <v>2790</v>
      </c>
      <c r="C487" t="s">
        <v>837</v>
      </c>
      <c r="D487">
        <v>77</v>
      </c>
      <c r="E487">
        <v>44</v>
      </c>
      <c r="F487">
        <v>47.706558104877999</v>
      </c>
      <c r="G487">
        <v>1.7398372587731901</v>
      </c>
      <c r="H487">
        <v>1787.5</v>
      </c>
      <c r="I487">
        <v>254.35028612613701</v>
      </c>
      <c r="J487">
        <v>0.48540885362247699</v>
      </c>
      <c r="K487">
        <v>0.34720938332331702</v>
      </c>
      <c r="L487">
        <v>0.72588832487309596</v>
      </c>
      <c r="M487" t="s">
        <v>959</v>
      </c>
      <c r="N487" t="s">
        <v>18</v>
      </c>
      <c r="O487" t="s">
        <v>19</v>
      </c>
      <c r="P487" s="1">
        <v>0.87757137036593102</v>
      </c>
      <c r="Q487" t="s">
        <v>20</v>
      </c>
    </row>
    <row r="488" spans="1:17" x14ac:dyDescent="0.35">
      <c r="A488">
        <v>485</v>
      </c>
      <c r="B488">
        <v>3774</v>
      </c>
      <c r="C488" t="s">
        <v>2819</v>
      </c>
      <c r="D488">
        <v>32</v>
      </c>
      <c r="E488">
        <v>41</v>
      </c>
      <c r="F488">
        <v>35.007043031475703</v>
      </c>
      <c r="G488">
        <v>0.79545456137095005</v>
      </c>
      <c r="H488">
        <v>962.5</v>
      </c>
      <c r="I488">
        <v>123.63960921764399</v>
      </c>
      <c r="J488">
        <v>0.65783669068593398</v>
      </c>
      <c r="K488">
        <v>0.791216535129589</v>
      </c>
      <c r="L488">
        <v>0.92771084337349397</v>
      </c>
      <c r="M488" t="s">
        <v>959</v>
      </c>
      <c r="N488" t="s">
        <v>18</v>
      </c>
      <c r="O488" t="s">
        <v>19</v>
      </c>
      <c r="P488" s="1">
        <v>0.87754302929680394</v>
      </c>
      <c r="Q488" t="s">
        <v>20</v>
      </c>
    </row>
    <row r="489" spans="1:17" x14ac:dyDescent="0.35">
      <c r="A489">
        <v>486</v>
      </c>
      <c r="B489">
        <v>1928</v>
      </c>
      <c r="C489" t="s">
        <v>1681</v>
      </c>
      <c r="D489">
        <v>90</v>
      </c>
      <c r="E489">
        <v>62</v>
      </c>
      <c r="F489">
        <v>66.755811781245498</v>
      </c>
      <c r="G489">
        <v>1.4375000620190901</v>
      </c>
      <c r="H489">
        <v>3500</v>
      </c>
      <c r="I489">
        <v>261.42135381698603</v>
      </c>
      <c r="J489">
        <v>0.63782292927074602</v>
      </c>
      <c r="K489">
        <v>0.64356999749180199</v>
      </c>
      <c r="L489">
        <v>0.89171974522292996</v>
      </c>
      <c r="M489" t="s">
        <v>959</v>
      </c>
      <c r="N489" t="s">
        <v>18</v>
      </c>
      <c r="O489" t="s">
        <v>19</v>
      </c>
      <c r="P489" s="1">
        <v>0.87750028762656895</v>
      </c>
      <c r="Q489" t="s">
        <v>20</v>
      </c>
    </row>
    <row r="490" spans="1:17" x14ac:dyDescent="0.35">
      <c r="A490">
        <v>487</v>
      </c>
      <c r="B490">
        <v>3808</v>
      </c>
      <c r="C490" t="s">
        <v>2527</v>
      </c>
      <c r="D490">
        <v>35</v>
      </c>
      <c r="E490">
        <v>35</v>
      </c>
      <c r="F490">
        <v>34.549414947133499</v>
      </c>
      <c r="G490">
        <v>1</v>
      </c>
      <c r="H490">
        <v>937.5</v>
      </c>
      <c r="I490">
        <v>119.497473835945</v>
      </c>
      <c r="J490">
        <v>0.58886638200198305</v>
      </c>
      <c r="K490">
        <v>0.82501850830824597</v>
      </c>
      <c r="L490">
        <v>0.97402597402597402</v>
      </c>
      <c r="M490" t="s">
        <v>959</v>
      </c>
      <c r="N490" t="s">
        <v>18</v>
      </c>
      <c r="O490" t="s">
        <v>19</v>
      </c>
      <c r="P490" s="1">
        <v>0.877482054363661</v>
      </c>
      <c r="Q490" t="s">
        <v>20</v>
      </c>
    </row>
    <row r="491" spans="1:17" x14ac:dyDescent="0.35">
      <c r="A491">
        <v>488</v>
      </c>
      <c r="B491">
        <v>2966</v>
      </c>
      <c r="C491" t="s">
        <v>2820</v>
      </c>
      <c r="D491">
        <v>55</v>
      </c>
      <c r="E491">
        <v>40</v>
      </c>
      <c r="F491">
        <v>45.311132913285803</v>
      </c>
      <c r="G491">
        <v>1.375</v>
      </c>
      <c r="H491">
        <v>1612.5</v>
      </c>
      <c r="I491">
        <v>163.63960921764399</v>
      </c>
      <c r="J491">
        <v>0.64981440206096197</v>
      </c>
      <c r="K491">
        <v>0.75671565698632504</v>
      </c>
      <c r="L491">
        <v>0.92142857142857104</v>
      </c>
      <c r="M491" t="s">
        <v>959</v>
      </c>
      <c r="N491" t="s">
        <v>18</v>
      </c>
      <c r="O491" t="s">
        <v>19</v>
      </c>
      <c r="P491" s="1">
        <v>0.87730372566465198</v>
      </c>
      <c r="Q491" t="s">
        <v>20</v>
      </c>
    </row>
    <row r="492" spans="1:17" x14ac:dyDescent="0.35">
      <c r="A492">
        <v>489</v>
      </c>
      <c r="B492">
        <v>1651</v>
      </c>
      <c r="C492" t="s">
        <v>291</v>
      </c>
      <c r="D492">
        <v>88</v>
      </c>
      <c r="E492">
        <v>85</v>
      </c>
      <c r="F492">
        <v>75.588772029971807</v>
      </c>
      <c r="G492">
        <v>1.0416667134965001</v>
      </c>
      <c r="H492">
        <v>4487.5</v>
      </c>
      <c r="I492">
        <v>326.776692271233</v>
      </c>
      <c r="J492">
        <v>0.62526090817341196</v>
      </c>
      <c r="K492">
        <v>0.52809515222755798</v>
      </c>
      <c r="L492">
        <v>0.76545842217483995</v>
      </c>
      <c r="M492" t="s">
        <v>959</v>
      </c>
      <c r="N492" t="s">
        <v>18</v>
      </c>
      <c r="O492" t="s">
        <v>19</v>
      </c>
      <c r="P492" s="1">
        <v>0.87726837367532695</v>
      </c>
      <c r="Q492" t="s">
        <v>20</v>
      </c>
    </row>
    <row r="493" spans="1:17" x14ac:dyDescent="0.35">
      <c r="A493">
        <v>490</v>
      </c>
      <c r="B493">
        <v>1056</v>
      </c>
      <c r="C493" t="s">
        <v>1844</v>
      </c>
      <c r="D493">
        <v>110</v>
      </c>
      <c r="E493">
        <v>157</v>
      </c>
      <c r="F493">
        <v>104.184294012424</v>
      </c>
      <c r="G493">
        <v>0.70000003031876801</v>
      </c>
      <c r="H493">
        <v>8525</v>
      </c>
      <c r="I493">
        <v>564.55843687057495</v>
      </c>
      <c r="J493">
        <v>0.75324089907679403</v>
      </c>
      <c r="K493">
        <v>0.33611388037922002</v>
      </c>
      <c r="L493">
        <v>0.65451055662188096</v>
      </c>
      <c r="M493" t="s">
        <v>959</v>
      </c>
      <c r="N493" t="s">
        <v>18</v>
      </c>
      <c r="O493" t="s">
        <v>19</v>
      </c>
      <c r="P493" s="1">
        <v>0.87714042193142905</v>
      </c>
      <c r="Q493" t="s">
        <v>20</v>
      </c>
    </row>
    <row r="494" spans="1:17" x14ac:dyDescent="0.35">
      <c r="A494">
        <v>491</v>
      </c>
      <c r="B494">
        <v>183</v>
      </c>
      <c r="C494" t="s">
        <v>598</v>
      </c>
      <c r="D494">
        <v>295</v>
      </c>
      <c r="E494">
        <v>210</v>
      </c>
      <c r="F494">
        <v>222.586912877885</v>
      </c>
      <c r="G494">
        <v>1.40425537900127</v>
      </c>
      <c r="H494">
        <v>38912.5</v>
      </c>
      <c r="I494">
        <v>964.47221219539597</v>
      </c>
      <c r="J494">
        <v>0.65217934705635605</v>
      </c>
      <c r="K494">
        <v>0.52567770562764005</v>
      </c>
      <c r="L494">
        <v>0.81577568134171896</v>
      </c>
      <c r="M494" t="s">
        <v>959</v>
      </c>
      <c r="N494" t="s">
        <v>18</v>
      </c>
      <c r="O494" t="s">
        <v>19</v>
      </c>
      <c r="P494" s="1">
        <v>0.87710473842121295</v>
      </c>
      <c r="Q494" t="s">
        <v>20</v>
      </c>
    </row>
    <row r="495" spans="1:17" x14ac:dyDescent="0.35">
      <c r="A495">
        <v>492</v>
      </c>
      <c r="B495">
        <v>4399</v>
      </c>
      <c r="C495" t="s">
        <v>2821</v>
      </c>
      <c r="D495">
        <v>28</v>
      </c>
      <c r="E495">
        <v>42</v>
      </c>
      <c r="F495">
        <v>28.768136958757999</v>
      </c>
      <c r="G495">
        <v>0.66666662920279995</v>
      </c>
      <c r="H495">
        <v>650</v>
      </c>
      <c r="I495">
        <v>120.710676908493</v>
      </c>
      <c r="J495">
        <v>0.79209544106632801</v>
      </c>
      <c r="K495">
        <v>0.560572579070579</v>
      </c>
      <c r="L495">
        <v>0.8125</v>
      </c>
      <c r="M495" t="s">
        <v>959</v>
      </c>
      <c r="N495" t="s">
        <v>18</v>
      </c>
      <c r="O495" t="s">
        <v>19</v>
      </c>
      <c r="P495" s="1">
        <v>0.87709940889364801</v>
      </c>
      <c r="Q495" t="s">
        <v>20</v>
      </c>
    </row>
    <row r="496" spans="1:17" x14ac:dyDescent="0.35">
      <c r="A496">
        <v>493</v>
      </c>
      <c r="B496">
        <v>549</v>
      </c>
      <c r="C496" t="s">
        <v>345</v>
      </c>
      <c r="D496">
        <v>117</v>
      </c>
      <c r="E496">
        <v>247</v>
      </c>
      <c r="F496">
        <v>149.85580559413199</v>
      </c>
      <c r="G496">
        <v>0.47184823908228601</v>
      </c>
      <c r="H496">
        <v>17637.5</v>
      </c>
      <c r="I496">
        <v>712.34018146991696</v>
      </c>
      <c r="J496">
        <v>0.82515171647441998</v>
      </c>
      <c r="K496">
        <v>0.43678931475126098</v>
      </c>
      <c r="L496">
        <v>0.792251544076362</v>
      </c>
      <c r="M496" t="s">
        <v>959</v>
      </c>
      <c r="N496" t="s">
        <v>18</v>
      </c>
      <c r="O496" t="s">
        <v>19</v>
      </c>
      <c r="P496" s="1">
        <v>0.87707536386998397</v>
      </c>
      <c r="Q496" t="s">
        <v>20</v>
      </c>
    </row>
    <row r="497" spans="1:17" x14ac:dyDescent="0.35">
      <c r="A497">
        <v>494</v>
      </c>
      <c r="B497">
        <v>399</v>
      </c>
      <c r="C497" t="s">
        <v>2822</v>
      </c>
      <c r="D497">
        <v>277</v>
      </c>
      <c r="E497">
        <v>304</v>
      </c>
      <c r="F497">
        <v>173.482563212207</v>
      </c>
      <c r="G497">
        <v>0.91204987488954603</v>
      </c>
      <c r="H497">
        <v>23637.5</v>
      </c>
      <c r="I497">
        <v>1574.88851368427</v>
      </c>
      <c r="J497">
        <v>0.64685236870855201</v>
      </c>
      <c r="K497">
        <v>0.11975999655364</v>
      </c>
      <c r="L497">
        <v>0.40038111369891999</v>
      </c>
      <c r="M497" t="s">
        <v>959</v>
      </c>
      <c r="N497" t="s">
        <v>18</v>
      </c>
      <c r="O497" t="s">
        <v>19</v>
      </c>
      <c r="P497" s="1">
        <v>0.87704730444925905</v>
      </c>
      <c r="Q497" t="s">
        <v>20</v>
      </c>
    </row>
    <row r="498" spans="1:17" x14ac:dyDescent="0.35">
      <c r="A498">
        <v>495</v>
      </c>
      <c r="B498">
        <v>1692</v>
      </c>
      <c r="C498" t="s">
        <v>1649</v>
      </c>
      <c r="D498">
        <v>60</v>
      </c>
      <c r="E498">
        <v>110</v>
      </c>
      <c r="F498">
        <v>74.421717392156197</v>
      </c>
      <c r="G498">
        <v>0.54545454545454497</v>
      </c>
      <c r="H498">
        <v>4350</v>
      </c>
      <c r="I498">
        <v>311.42135381698603</v>
      </c>
      <c r="J498">
        <v>0.72715069494420004</v>
      </c>
      <c r="K498">
        <v>0.56364069830686403</v>
      </c>
      <c r="L498">
        <v>0.83453237410071901</v>
      </c>
      <c r="M498" t="s">
        <v>959</v>
      </c>
      <c r="N498" t="s">
        <v>18</v>
      </c>
      <c r="O498" t="s">
        <v>19</v>
      </c>
      <c r="P498" s="1">
        <v>0.87694605055667696</v>
      </c>
      <c r="Q498" t="s">
        <v>20</v>
      </c>
    </row>
    <row r="499" spans="1:17" x14ac:dyDescent="0.35">
      <c r="A499">
        <v>496</v>
      </c>
      <c r="B499">
        <v>1569</v>
      </c>
      <c r="C499" t="s">
        <v>1419</v>
      </c>
      <c r="D499">
        <v>70</v>
      </c>
      <c r="E499">
        <v>89</v>
      </c>
      <c r="F499">
        <v>78.074543357099401</v>
      </c>
      <c r="G499">
        <v>0.78703704598915802</v>
      </c>
      <c r="H499">
        <v>4787.5</v>
      </c>
      <c r="I499">
        <v>296.06601536274002</v>
      </c>
      <c r="J499">
        <v>0.66138989877208598</v>
      </c>
      <c r="K499">
        <v>0.68634351339102395</v>
      </c>
      <c r="L499">
        <v>0.89277389277389296</v>
      </c>
      <c r="M499" t="s">
        <v>959</v>
      </c>
      <c r="N499" t="s">
        <v>18</v>
      </c>
      <c r="O499" t="s">
        <v>19</v>
      </c>
      <c r="P499" s="1">
        <v>0.87690453141403701</v>
      </c>
      <c r="Q499" t="s">
        <v>20</v>
      </c>
    </row>
    <row r="500" spans="1:17" x14ac:dyDescent="0.35">
      <c r="A500">
        <v>497</v>
      </c>
      <c r="B500">
        <v>1242</v>
      </c>
      <c r="C500" t="s">
        <v>543</v>
      </c>
      <c r="D500">
        <v>107</v>
      </c>
      <c r="E500">
        <v>96</v>
      </c>
      <c r="F500">
        <v>92.9629679490168</v>
      </c>
      <c r="G500">
        <v>1.1168831687553999</v>
      </c>
      <c r="H500">
        <v>6787.5</v>
      </c>
      <c r="I500">
        <v>419.20309841632798</v>
      </c>
      <c r="J500">
        <v>0.62378848019993005</v>
      </c>
      <c r="K500">
        <v>0.48536755132839798</v>
      </c>
      <c r="L500">
        <v>0.78924418604651203</v>
      </c>
      <c r="M500" t="s">
        <v>959</v>
      </c>
      <c r="N500" t="s">
        <v>18</v>
      </c>
      <c r="O500" t="s">
        <v>19</v>
      </c>
      <c r="P500" s="1">
        <v>0.87682261120320004</v>
      </c>
      <c r="Q500" t="s">
        <v>20</v>
      </c>
    </row>
    <row r="501" spans="1:17" x14ac:dyDescent="0.35">
      <c r="A501">
        <v>498</v>
      </c>
      <c r="B501">
        <v>1560</v>
      </c>
      <c r="C501" t="s">
        <v>1476</v>
      </c>
      <c r="D501">
        <v>80</v>
      </c>
      <c r="E501">
        <v>80</v>
      </c>
      <c r="F501">
        <v>78.379721888682198</v>
      </c>
      <c r="G501">
        <v>1</v>
      </c>
      <c r="H501">
        <v>4825</v>
      </c>
      <c r="I501">
        <v>277.27921843528702</v>
      </c>
      <c r="J501">
        <v>0.57422395968233697</v>
      </c>
      <c r="K501">
        <v>0.78862862963518998</v>
      </c>
      <c r="L501">
        <v>0.93462469733656195</v>
      </c>
      <c r="M501" t="s">
        <v>959</v>
      </c>
      <c r="N501" t="s">
        <v>18</v>
      </c>
      <c r="O501" t="s">
        <v>19</v>
      </c>
      <c r="P501" s="1">
        <v>0.87670505618238403</v>
      </c>
      <c r="Q501" t="s">
        <v>20</v>
      </c>
    </row>
    <row r="502" spans="1:17" x14ac:dyDescent="0.35">
      <c r="A502">
        <v>499</v>
      </c>
      <c r="B502">
        <v>1010</v>
      </c>
      <c r="C502" t="s">
        <v>1664</v>
      </c>
      <c r="D502">
        <v>187</v>
      </c>
      <c r="E502">
        <v>88</v>
      </c>
      <c r="F502">
        <v>107.19602087407399</v>
      </c>
      <c r="G502">
        <v>2.1394235380073598</v>
      </c>
      <c r="H502">
        <v>9025</v>
      </c>
      <c r="I502">
        <v>616.984843015671</v>
      </c>
      <c r="J502">
        <v>0.630959172038279</v>
      </c>
      <c r="K502">
        <v>0.297925779431789</v>
      </c>
      <c r="L502">
        <v>0.66056724611161899</v>
      </c>
      <c r="M502" t="s">
        <v>959</v>
      </c>
      <c r="N502" t="s">
        <v>18</v>
      </c>
      <c r="O502" t="s">
        <v>19</v>
      </c>
      <c r="P502" s="1">
        <v>0.87667244141037604</v>
      </c>
      <c r="Q502" t="s">
        <v>20</v>
      </c>
    </row>
    <row r="503" spans="1:17" x14ac:dyDescent="0.35">
      <c r="A503">
        <v>500</v>
      </c>
      <c r="B503">
        <v>1322</v>
      </c>
      <c r="C503" t="s">
        <v>2440</v>
      </c>
      <c r="D503">
        <v>122</v>
      </c>
      <c r="E503">
        <v>92</v>
      </c>
      <c r="F503">
        <v>89.116954954069101</v>
      </c>
      <c r="G503">
        <v>1.3275863592993999</v>
      </c>
      <c r="H503">
        <v>6237.5</v>
      </c>
      <c r="I503">
        <v>405.06096303462999</v>
      </c>
      <c r="J503">
        <v>0.74772463376168596</v>
      </c>
      <c r="K503">
        <v>0.47772683891211698</v>
      </c>
      <c r="L503">
        <v>0.71798561151079099</v>
      </c>
      <c r="M503" t="s">
        <v>959</v>
      </c>
      <c r="N503" t="s">
        <v>18</v>
      </c>
      <c r="O503" t="s">
        <v>19</v>
      </c>
      <c r="P503" s="1">
        <v>0.87665932561978299</v>
      </c>
      <c r="Q503" t="s">
        <v>20</v>
      </c>
    </row>
    <row r="504" spans="1:17" x14ac:dyDescent="0.35">
      <c r="A504">
        <v>501</v>
      </c>
      <c r="B504">
        <v>776</v>
      </c>
      <c r="C504" t="s">
        <v>1195</v>
      </c>
      <c r="D504">
        <v>131</v>
      </c>
      <c r="E504">
        <v>139</v>
      </c>
      <c r="F504">
        <v>125.460845971117</v>
      </c>
      <c r="G504">
        <v>0.94470035706486699</v>
      </c>
      <c r="H504">
        <v>12362.5</v>
      </c>
      <c r="I504">
        <v>519.91377532482102</v>
      </c>
      <c r="J504">
        <v>0.67319881147084903</v>
      </c>
      <c r="K504">
        <v>0.57471630681629104</v>
      </c>
      <c r="L504">
        <v>0.85701906412478301</v>
      </c>
      <c r="M504" t="s">
        <v>959</v>
      </c>
      <c r="N504" t="s">
        <v>18</v>
      </c>
      <c r="O504" t="s">
        <v>19</v>
      </c>
      <c r="P504" s="1">
        <v>0.87654340591661695</v>
      </c>
      <c r="Q504" t="s">
        <v>20</v>
      </c>
    </row>
    <row r="505" spans="1:17" x14ac:dyDescent="0.35">
      <c r="A505">
        <v>502</v>
      </c>
      <c r="B505">
        <v>2603</v>
      </c>
      <c r="C505" t="s">
        <v>2823</v>
      </c>
      <c r="D505">
        <v>60</v>
      </c>
      <c r="E505">
        <v>49</v>
      </c>
      <c r="F505">
        <v>51.245063772194399</v>
      </c>
      <c r="G505">
        <v>1.2253521567489301</v>
      </c>
      <c r="H505">
        <v>2062.5</v>
      </c>
      <c r="I505">
        <v>191.92387998104101</v>
      </c>
      <c r="J505">
        <v>0.61541122884411203</v>
      </c>
      <c r="K505">
        <v>0.70363233913235301</v>
      </c>
      <c r="L505">
        <v>0.88709677419354804</v>
      </c>
      <c r="M505" t="s">
        <v>959</v>
      </c>
      <c r="N505" t="s">
        <v>18</v>
      </c>
      <c r="O505" t="s">
        <v>19</v>
      </c>
      <c r="P505" s="1">
        <v>0.87637949857726904</v>
      </c>
      <c r="Q505" t="s">
        <v>20</v>
      </c>
    </row>
    <row r="506" spans="1:17" x14ac:dyDescent="0.35">
      <c r="A506">
        <v>503</v>
      </c>
      <c r="B506">
        <v>1739</v>
      </c>
      <c r="C506" t="s">
        <v>1150</v>
      </c>
      <c r="D506">
        <v>66</v>
      </c>
      <c r="E506">
        <v>105</v>
      </c>
      <c r="F506">
        <v>72.690742950192302</v>
      </c>
      <c r="G506">
        <v>0.62222222322740695</v>
      </c>
      <c r="H506">
        <v>4150</v>
      </c>
      <c r="I506">
        <v>301.42135381698603</v>
      </c>
      <c r="J506">
        <v>0.82557472366224804</v>
      </c>
      <c r="K506">
        <v>0.57399740435854396</v>
      </c>
      <c r="L506">
        <v>0.85347043701799497</v>
      </c>
      <c r="M506" t="s">
        <v>959</v>
      </c>
      <c r="N506" t="s">
        <v>18</v>
      </c>
      <c r="O506" t="s">
        <v>19</v>
      </c>
      <c r="P506" s="1">
        <v>0.876342211040818</v>
      </c>
      <c r="Q506" t="s">
        <v>20</v>
      </c>
    </row>
    <row r="507" spans="1:17" x14ac:dyDescent="0.35">
      <c r="A507">
        <v>504</v>
      </c>
      <c r="B507">
        <v>3233</v>
      </c>
      <c r="C507" t="s">
        <v>2824</v>
      </c>
      <c r="D507">
        <v>65</v>
      </c>
      <c r="E507">
        <v>30</v>
      </c>
      <c r="F507">
        <v>41.650796867547001</v>
      </c>
      <c r="G507">
        <v>2.1666666666666701</v>
      </c>
      <c r="H507">
        <v>1362.5</v>
      </c>
      <c r="I507">
        <v>169.49747383594499</v>
      </c>
      <c r="J507">
        <v>0.71594904914736501</v>
      </c>
      <c r="K507">
        <v>0.59596384728957996</v>
      </c>
      <c r="L507">
        <v>0.87903225806451601</v>
      </c>
      <c r="M507" t="s">
        <v>959</v>
      </c>
      <c r="N507" t="s">
        <v>18</v>
      </c>
      <c r="O507" t="s">
        <v>19</v>
      </c>
      <c r="P507" s="1">
        <v>0.87634123116963603</v>
      </c>
      <c r="Q507" t="s">
        <v>20</v>
      </c>
    </row>
    <row r="508" spans="1:17" x14ac:dyDescent="0.35">
      <c r="A508">
        <v>505</v>
      </c>
      <c r="B508">
        <v>1348</v>
      </c>
      <c r="C508" t="s">
        <v>1388</v>
      </c>
      <c r="D508">
        <v>107</v>
      </c>
      <c r="E508">
        <v>83</v>
      </c>
      <c r="F508">
        <v>88.129230241075504</v>
      </c>
      <c r="G508">
        <v>1.28333337153913</v>
      </c>
      <c r="H508">
        <v>6100</v>
      </c>
      <c r="I508">
        <v>333.84775996208202</v>
      </c>
      <c r="J508">
        <v>0.60813119557883699</v>
      </c>
      <c r="K508">
        <v>0.68776926770499103</v>
      </c>
      <c r="L508">
        <v>0.88888888888888895</v>
      </c>
      <c r="M508" t="s">
        <v>959</v>
      </c>
      <c r="N508" t="s">
        <v>18</v>
      </c>
      <c r="O508" t="s">
        <v>19</v>
      </c>
      <c r="P508" s="1">
        <v>0.87634066254153897</v>
      </c>
      <c r="Q508" t="s">
        <v>20</v>
      </c>
    </row>
    <row r="509" spans="1:17" x14ac:dyDescent="0.35">
      <c r="A509">
        <v>506</v>
      </c>
      <c r="B509">
        <v>267</v>
      </c>
      <c r="C509" t="s">
        <v>519</v>
      </c>
      <c r="D509">
        <v>202</v>
      </c>
      <c r="E509">
        <v>244</v>
      </c>
      <c r="F509">
        <v>197.78848553944701</v>
      </c>
      <c r="G509">
        <v>0.82507284147022097</v>
      </c>
      <c r="H509">
        <v>30725</v>
      </c>
      <c r="I509">
        <v>1145.68541526794</v>
      </c>
      <c r="J509">
        <v>0.70381172072841902</v>
      </c>
      <c r="K509">
        <v>0.294151445276503</v>
      </c>
      <c r="L509">
        <v>0.75561020596372597</v>
      </c>
      <c r="M509" t="s">
        <v>959</v>
      </c>
      <c r="N509" t="s">
        <v>18</v>
      </c>
      <c r="O509" t="s">
        <v>19</v>
      </c>
      <c r="P509" s="1">
        <v>0.876125138910259</v>
      </c>
      <c r="Q509" t="s">
        <v>20</v>
      </c>
    </row>
    <row r="510" spans="1:17" x14ac:dyDescent="0.35">
      <c r="A510">
        <v>507</v>
      </c>
      <c r="B510">
        <v>4068</v>
      </c>
      <c r="C510" t="s">
        <v>2825</v>
      </c>
      <c r="D510">
        <v>27</v>
      </c>
      <c r="E510">
        <v>50</v>
      </c>
      <c r="F510">
        <v>31.915382432114601</v>
      </c>
      <c r="G510">
        <v>0.54000000953674299</v>
      </c>
      <c r="H510">
        <v>800</v>
      </c>
      <c r="I510">
        <v>126.56854152679399</v>
      </c>
      <c r="J510">
        <v>0.81115640227889196</v>
      </c>
      <c r="K510">
        <v>0.62754995051711204</v>
      </c>
      <c r="L510">
        <v>0.87671232876712302</v>
      </c>
      <c r="M510" t="s">
        <v>959</v>
      </c>
      <c r="N510" t="s">
        <v>18</v>
      </c>
      <c r="O510" t="s">
        <v>19</v>
      </c>
      <c r="P510" s="1">
        <v>0.87606144420868204</v>
      </c>
      <c r="Q510" t="s">
        <v>20</v>
      </c>
    </row>
    <row r="511" spans="1:17" x14ac:dyDescent="0.35">
      <c r="A511">
        <v>508</v>
      </c>
      <c r="B511">
        <v>2046</v>
      </c>
      <c r="C511" t="s">
        <v>1831</v>
      </c>
      <c r="D511">
        <v>83</v>
      </c>
      <c r="E511">
        <v>63</v>
      </c>
      <c r="F511">
        <v>63.204343771663098</v>
      </c>
      <c r="G511">
        <v>1.3214286584685999</v>
      </c>
      <c r="H511">
        <v>3137.5</v>
      </c>
      <c r="I511">
        <v>254.35028612613701</v>
      </c>
      <c r="J511">
        <v>0.63289659773043805</v>
      </c>
      <c r="K511">
        <v>0.60943744905001695</v>
      </c>
      <c r="L511">
        <v>0.85958904109588996</v>
      </c>
      <c r="M511" t="s">
        <v>959</v>
      </c>
      <c r="N511" t="s">
        <v>18</v>
      </c>
      <c r="O511" t="s">
        <v>19</v>
      </c>
      <c r="P511" s="1">
        <v>0.876044690666825</v>
      </c>
      <c r="Q511" t="s">
        <v>20</v>
      </c>
    </row>
    <row r="512" spans="1:17" x14ac:dyDescent="0.35">
      <c r="A512">
        <v>509</v>
      </c>
      <c r="B512">
        <v>2462</v>
      </c>
      <c r="C512" t="s">
        <v>2826</v>
      </c>
      <c r="D512">
        <v>42</v>
      </c>
      <c r="E512">
        <v>78</v>
      </c>
      <c r="F512">
        <v>53.820256077730598</v>
      </c>
      <c r="G512">
        <v>0.537499998480374</v>
      </c>
      <c r="H512">
        <v>2275</v>
      </c>
      <c r="I512">
        <v>204.85281229019199</v>
      </c>
      <c r="J512">
        <v>0.79468719749801797</v>
      </c>
      <c r="K512">
        <v>0.68125139417527203</v>
      </c>
      <c r="L512">
        <v>0.90099009900990101</v>
      </c>
      <c r="M512" t="s">
        <v>959</v>
      </c>
      <c r="N512" t="s">
        <v>18</v>
      </c>
      <c r="O512" t="s">
        <v>19</v>
      </c>
      <c r="P512" s="1">
        <v>0.87601029200442404</v>
      </c>
      <c r="Q512" t="s">
        <v>20</v>
      </c>
    </row>
    <row r="513" spans="1:17" x14ac:dyDescent="0.35">
      <c r="A513">
        <v>510</v>
      </c>
      <c r="B513">
        <v>5306</v>
      </c>
      <c r="C513" t="s">
        <v>2827</v>
      </c>
      <c r="D513">
        <v>36</v>
      </c>
      <c r="E513">
        <v>17</v>
      </c>
      <c r="F513">
        <v>21.850968611841601</v>
      </c>
      <c r="G513">
        <v>2.0999998331751302</v>
      </c>
      <c r="H513">
        <v>375</v>
      </c>
      <c r="I513">
        <v>92.426406145095797</v>
      </c>
      <c r="J513">
        <v>0.43099080890110403</v>
      </c>
      <c r="K513">
        <v>0.55163142487435501</v>
      </c>
      <c r="L513">
        <v>0.78947368421052599</v>
      </c>
      <c r="M513" t="s">
        <v>959</v>
      </c>
      <c r="N513" t="s">
        <v>18</v>
      </c>
      <c r="O513" t="s">
        <v>19</v>
      </c>
      <c r="P513" s="1">
        <v>0.87597193473443302</v>
      </c>
      <c r="Q513" t="s">
        <v>20</v>
      </c>
    </row>
    <row r="514" spans="1:17" x14ac:dyDescent="0.35">
      <c r="A514">
        <v>511</v>
      </c>
      <c r="B514">
        <v>238</v>
      </c>
      <c r="C514" t="s">
        <v>88</v>
      </c>
      <c r="D514">
        <v>417</v>
      </c>
      <c r="E514">
        <v>160</v>
      </c>
      <c r="F514">
        <v>205.13548438409501</v>
      </c>
      <c r="G514">
        <v>2.6060605338457301</v>
      </c>
      <c r="H514">
        <v>33050</v>
      </c>
      <c r="I514">
        <v>1283.96968603134</v>
      </c>
      <c r="J514">
        <v>0.54321291338029798</v>
      </c>
      <c r="K514">
        <v>0.25192530159020199</v>
      </c>
      <c r="L514">
        <v>0.64299610894941595</v>
      </c>
      <c r="M514" t="s">
        <v>959</v>
      </c>
      <c r="N514" t="s">
        <v>18</v>
      </c>
      <c r="O514" t="s">
        <v>19</v>
      </c>
      <c r="P514" s="1">
        <v>0.87596662448378604</v>
      </c>
      <c r="Q514" t="s">
        <v>20</v>
      </c>
    </row>
    <row r="515" spans="1:17" x14ac:dyDescent="0.35">
      <c r="A515">
        <v>512</v>
      </c>
      <c r="B515">
        <v>751</v>
      </c>
      <c r="C515" t="s">
        <v>2828</v>
      </c>
      <c r="D515">
        <v>126</v>
      </c>
      <c r="E515">
        <v>213</v>
      </c>
      <c r="F515">
        <v>126.911308561924</v>
      </c>
      <c r="G515">
        <v>0.59158879373735695</v>
      </c>
      <c r="H515">
        <v>12650</v>
      </c>
      <c r="I515">
        <v>729.41124916076706</v>
      </c>
      <c r="J515">
        <v>0.759198732753675</v>
      </c>
      <c r="K515">
        <v>0.29878271951123597</v>
      </c>
      <c r="L515">
        <v>0.663171690694626</v>
      </c>
      <c r="M515" t="s">
        <v>959</v>
      </c>
      <c r="N515" t="s">
        <v>18</v>
      </c>
      <c r="O515" t="s">
        <v>19</v>
      </c>
      <c r="P515" s="1">
        <v>0.87595580154514296</v>
      </c>
      <c r="Q515" t="s">
        <v>20</v>
      </c>
    </row>
    <row r="516" spans="1:17" x14ac:dyDescent="0.35">
      <c r="A516">
        <v>513</v>
      </c>
      <c r="B516">
        <v>853</v>
      </c>
      <c r="C516" t="s">
        <v>2152</v>
      </c>
      <c r="D516">
        <v>110</v>
      </c>
      <c r="E516">
        <v>184</v>
      </c>
      <c r="F516">
        <v>118.076132282735</v>
      </c>
      <c r="G516">
        <v>0.59615385213919803</v>
      </c>
      <c r="H516">
        <v>10950</v>
      </c>
      <c r="I516">
        <v>780.83260297775303</v>
      </c>
      <c r="J516">
        <v>0.84315281990280599</v>
      </c>
      <c r="K516">
        <v>0.22568781189545101</v>
      </c>
      <c r="L516">
        <v>0.66972477064220204</v>
      </c>
      <c r="M516" t="s">
        <v>959</v>
      </c>
      <c r="N516" t="s">
        <v>18</v>
      </c>
      <c r="O516" t="s">
        <v>19</v>
      </c>
      <c r="P516" s="1">
        <v>0.87594879996995201</v>
      </c>
      <c r="Q516" t="s">
        <v>20</v>
      </c>
    </row>
    <row r="517" spans="1:17" x14ac:dyDescent="0.35">
      <c r="A517">
        <v>514</v>
      </c>
      <c r="B517">
        <v>1067</v>
      </c>
      <c r="C517" t="s">
        <v>550</v>
      </c>
      <c r="D517">
        <v>85</v>
      </c>
      <c r="E517">
        <v>130</v>
      </c>
      <c r="F517">
        <v>103.18655771391801</v>
      </c>
      <c r="G517">
        <v>0.65384615384615397</v>
      </c>
      <c r="H517">
        <v>8362.5</v>
      </c>
      <c r="I517">
        <v>362.634556889534</v>
      </c>
      <c r="J517">
        <v>0.64403723330388496</v>
      </c>
      <c r="K517">
        <v>0.79911194050368295</v>
      </c>
      <c r="L517">
        <v>0.95299145299145305</v>
      </c>
      <c r="M517" t="s">
        <v>959</v>
      </c>
      <c r="N517" t="s">
        <v>18</v>
      </c>
      <c r="O517" t="s">
        <v>19</v>
      </c>
      <c r="P517" s="1">
        <v>0.87583201859071103</v>
      </c>
      <c r="Q517" t="s">
        <v>20</v>
      </c>
    </row>
    <row r="518" spans="1:17" x14ac:dyDescent="0.35">
      <c r="A518">
        <v>515</v>
      </c>
      <c r="B518">
        <v>4772</v>
      </c>
      <c r="C518" t="s">
        <v>2829</v>
      </c>
      <c r="D518">
        <v>30</v>
      </c>
      <c r="E518">
        <v>25</v>
      </c>
      <c r="F518">
        <v>25.5447698497515</v>
      </c>
      <c r="G518">
        <v>1.2</v>
      </c>
      <c r="H518">
        <v>512.5</v>
      </c>
      <c r="I518">
        <v>95.355338454246507</v>
      </c>
      <c r="J518">
        <v>0.54243095558893994</v>
      </c>
      <c r="K518">
        <v>0.70829423961691296</v>
      </c>
      <c r="L518">
        <v>0.91111111111111098</v>
      </c>
      <c r="M518" t="s">
        <v>959</v>
      </c>
      <c r="N518" t="s">
        <v>18</v>
      </c>
      <c r="O518" t="s">
        <v>19</v>
      </c>
      <c r="P518" s="1">
        <v>0.875794173427903</v>
      </c>
      <c r="Q518" t="s">
        <v>20</v>
      </c>
    </row>
    <row r="519" spans="1:17" x14ac:dyDescent="0.35">
      <c r="A519">
        <v>516</v>
      </c>
      <c r="B519">
        <v>1275</v>
      </c>
      <c r="C519" t="s">
        <v>1622</v>
      </c>
      <c r="D519">
        <v>131</v>
      </c>
      <c r="E519">
        <v>93</v>
      </c>
      <c r="F519">
        <v>91.409159892893101</v>
      </c>
      <c r="G519">
        <v>1.4161850139583501</v>
      </c>
      <c r="H519">
        <v>6562.5</v>
      </c>
      <c r="I519">
        <v>413.34523379802698</v>
      </c>
      <c r="J519">
        <v>0.61356523569272303</v>
      </c>
      <c r="K519">
        <v>0.48267334037445198</v>
      </c>
      <c r="L519">
        <v>0.78710644677661201</v>
      </c>
      <c r="M519" t="s">
        <v>959</v>
      </c>
      <c r="N519" t="s">
        <v>18</v>
      </c>
      <c r="O519" t="s">
        <v>19</v>
      </c>
      <c r="P519" s="1">
        <v>0.87576583368496796</v>
      </c>
      <c r="Q519" t="s">
        <v>20</v>
      </c>
    </row>
    <row r="520" spans="1:17" x14ac:dyDescent="0.35">
      <c r="A520">
        <v>517</v>
      </c>
      <c r="B520">
        <v>1599</v>
      </c>
      <c r="C520" t="s">
        <v>1081</v>
      </c>
      <c r="D520">
        <v>58</v>
      </c>
      <c r="E520">
        <v>133</v>
      </c>
      <c r="F520">
        <v>76.945200519710795</v>
      </c>
      <c r="G520">
        <v>0.434959377489405</v>
      </c>
      <c r="H520">
        <v>4650</v>
      </c>
      <c r="I520">
        <v>377.98989534378097</v>
      </c>
      <c r="J520">
        <v>0.849675591906212</v>
      </c>
      <c r="K520">
        <v>0.40898034465009198</v>
      </c>
      <c r="L520">
        <v>0.697936210131332</v>
      </c>
      <c r="M520" t="s">
        <v>959</v>
      </c>
      <c r="N520" t="s">
        <v>18</v>
      </c>
      <c r="O520" t="s">
        <v>19</v>
      </c>
      <c r="P520" s="1">
        <v>0.87571059242662197</v>
      </c>
      <c r="Q520" t="s">
        <v>20</v>
      </c>
    </row>
    <row r="521" spans="1:17" x14ac:dyDescent="0.35">
      <c r="A521">
        <v>518</v>
      </c>
      <c r="B521">
        <v>713</v>
      </c>
      <c r="C521" t="s">
        <v>589</v>
      </c>
      <c r="D521">
        <v>188</v>
      </c>
      <c r="E521">
        <v>116</v>
      </c>
      <c r="F521">
        <v>130.98436114783399</v>
      </c>
      <c r="G521">
        <v>1.62287097419866</v>
      </c>
      <c r="H521">
        <v>13475</v>
      </c>
      <c r="I521">
        <v>595.26911377906799</v>
      </c>
      <c r="J521">
        <v>0.63961114053954005</v>
      </c>
      <c r="K521">
        <v>0.4778723903298</v>
      </c>
      <c r="L521">
        <v>0.78974358974359005</v>
      </c>
      <c r="M521" t="s">
        <v>959</v>
      </c>
      <c r="N521" t="s">
        <v>18</v>
      </c>
      <c r="O521" t="s">
        <v>19</v>
      </c>
      <c r="P521" s="1">
        <v>0.87564707718485002</v>
      </c>
      <c r="Q521" t="s">
        <v>20</v>
      </c>
    </row>
    <row r="522" spans="1:17" x14ac:dyDescent="0.35">
      <c r="A522">
        <v>519</v>
      </c>
      <c r="B522">
        <v>1042</v>
      </c>
      <c r="C522" t="s">
        <v>2200</v>
      </c>
      <c r="D522">
        <v>73</v>
      </c>
      <c r="E522">
        <v>173</v>
      </c>
      <c r="F522">
        <v>105.09687459947401</v>
      </c>
      <c r="G522">
        <v>0.42044131665790302</v>
      </c>
      <c r="H522">
        <v>8675</v>
      </c>
      <c r="I522">
        <v>440.416301488876</v>
      </c>
      <c r="J522">
        <v>0.90216650785115404</v>
      </c>
      <c r="K522">
        <v>0.562021042893185</v>
      </c>
      <c r="L522">
        <v>0.85257985257985303</v>
      </c>
      <c r="M522" t="s">
        <v>959</v>
      </c>
      <c r="N522" t="s">
        <v>18</v>
      </c>
      <c r="O522" t="s">
        <v>19</v>
      </c>
      <c r="P522" s="1">
        <v>0.87562067474537897</v>
      </c>
      <c r="Q522" t="s">
        <v>20</v>
      </c>
    </row>
    <row r="523" spans="1:17" x14ac:dyDescent="0.35">
      <c r="A523">
        <v>520</v>
      </c>
      <c r="B523">
        <v>1376</v>
      </c>
      <c r="C523" t="s">
        <v>899</v>
      </c>
      <c r="D523">
        <v>103</v>
      </c>
      <c r="E523">
        <v>89</v>
      </c>
      <c r="F523">
        <v>86.6724484131922</v>
      </c>
      <c r="G523">
        <v>1.14999996268159</v>
      </c>
      <c r="H523">
        <v>5900</v>
      </c>
      <c r="I523">
        <v>329.70562458038302</v>
      </c>
      <c r="J523">
        <v>0.70753938205673705</v>
      </c>
      <c r="K523">
        <v>0.68203892882112305</v>
      </c>
      <c r="L523">
        <v>0.89393939393939403</v>
      </c>
      <c r="M523" t="s">
        <v>959</v>
      </c>
      <c r="N523" t="s">
        <v>18</v>
      </c>
      <c r="O523" t="s">
        <v>19</v>
      </c>
      <c r="P523" s="1">
        <v>0.87555151125823905</v>
      </c>
      <c r="Q523" t="s">
        <v>20</v>
      </c>
    </row>
    <row r="524" spans="1:17" x14ac:dyDescent="0.35">
      <c r="A524">
        <v>521</v>
      </c>
      <c r="B524">
        <v>1287</v>
      </c>
      <c r="C524" t="s">
        <v>1764</v>
      </c>
      <c r="D524">
        <v>87</v>
      </c>
      <c r="E524">
        <v>232</v>
      </c>
      <c r="F524">
        <v>90.797720522930405</v>
      </c>
      <c r="G524">
        <v>0.37724551933865702</v>
      </c>
      <c r="H524">
        <v>6475</v>
      </c>
      <c r="I524">
        <v>693.55338454246498</v>
      </c>
      <c r="J524">
        <v>0.82841614050414203</v>
      </c>
      <c r="K524">
        <v>0.16915694998250899</v>
      </c>
      <c r="L524">
        <v>0.43898305084745798</v>
      </c>
      <c r="M524" t="s">
        <v>959</v>
      </c>
      <c r="N524" t="s">
        <v>18</v>
      </c>
      <c r="O524" t="s">
        <v>19</v>
      </c>
      <c r="P524" s="1">
        <v>0.87549668080737997</v>
      </c>
      <c r="Q524" t="s">
        <v>20</v>
      </c>
    </row>
    <row r="525" spans="1:17" x14ac:dyDescent="0.35">
      <c r="A525">
        <v>522</v>
      </c>
      <c r="B525">
        <v>5301</v>
      </c>
      <c r="C525" t="s">
        <v>2830</v>
      </c>
      <c r="D525">
        <v>25</v>
      </c>
      <c r="E525">
        <v>20</v>
      </c>
      <c r="F525">
        <v>22.212166116452401</v>
      </c>
      <c r="G525">
        <v>1.25</v>
      </c>
      <c r="H525">
        <v>387.5</v>
      </c>
      <c r="I525">
        <v>75.355338454246507</v>
      </c>
      <c r="J525">
        <v>0.61413526520788597</v>
      </c>
      <c r="K525">
        <v>0.85753829084890998</v>
      </c>
      <c r="L525">
        <v>0.96875</v>
      </c>
      <c r="M525" t="s">
        <v>959</v>
      </c>
      <c r="N525" t="s">
        <v>18</v>
      </c>
      <c r="O525" t="s">
        <v>19</v>
      </c>
      <c r="P525" s="1">
        <v>0.87541960894975401</v>
      </c>
      <c r="Q525" t="s">
        <v>20</v>
      </c>
    </row>
    <row r="526" spans="1:17" x14ac:dyDescent="0.35">
      <c r="A526">
        <v>523</v>
      </c>
      <c r="B526">
        <v>663</v>
      </c>
      <c r="C526" t="s">
        <v>1104</v>
      </c>
      <c r="D526">
        <v>175</v>
      </c>
      <c r="E526">
        <v>150</v>
      </c>
      <c r="F526">
        <v>136.28419519087399</v>
      </c>
      <c r="G526">
        <v>1.1666666666666701</v>
      </c>
      <c r="H526">
        <v>14587.5</v>
      </c>
      <c r="I526">
        <v>587.48736917972599</v>
      </c>
      <c r="J526">
        <v>0.68914957620135697</v>
      </c>
      <c r="K526">
        <v>0.53112123490750496</v>
      </c>
      <c r="L526">
        <v>0.81779957953749105</v>
      </c>
      <c r="M526" t="s">
        <v>959</v>
      </c>
      <c r="N526" t="s">
        <v>18</v>
      </c>
      <c r="O526" t="s">
        <v>19</v>
      </c>
      <c r="P526" s="1">
        <v>0.87535329498191605</v>
      </c>
      <c r="Q526" t="s">
        <v>20</v>
      </c>
    </row>
    <row r="527" spans="1:17" x14ac:dyDescent="0.35">
      <c r="A527">
        <v>524</v>
      </c>
      <c r="B527">
        <v>55</v>
      </c>
      <c r="C527" t="s">
        <v>34</v>
      </c>
      <c r="D527">
        <v>864</v>
      </c>
      <c r="E527">
        <v>297</v>
      </c>
      <c r="F527">
        <v>387.17959772986001</v>
      </c>
      <c r="G527">
        <v>2.90346160467023</v>
      </c>
      <c r="H527">
        <v>117737.5</v>
      </c>
      <c r="I527">
        <v>3734.54361498356</v>
      </c>
      <c r="J527">
        <v>0.76488124439887795</v>
      </c>
      <c r="K527">
        <v>0.106083930476487</v>
      </c>
      <c r="L527">
        <v>0.568334037289567</v>
      </c>
      <c r="M527" t="s">
        <v>959</v>
      </c>
      <c r="N527" t="s">
        <v>18</v>
      </c>
      <c r="O527" t="s">
        <v>19</v>
      </c>
      <c r="P527" s="1">
        <v>0.87529387237282497</v>
      </c>
      <c r="Q527" t="s">
        <v>20</v>
      </c>
    </row>
    <row r="528" spans="1:17" x14ac:dyDescent="0.35">
      <c r="A528">
        <v>525</v>
      </c>
      <c r="B528">
        <v>1923</v>
      </c>
      <c r="C528" t="s">
        <v>2062</v>
      </c>
      <c r="D528">
        <v>77</v>
      </c>
      <c r="E528">
        <v>61</v>
      </c>
      <c r="F528">
        <v>66.8749123429875</v>
      </c>
      <c r="G528">
        <v>1.25757580945145</v>
      </c>
      <c r="H528">
        <v>3512.5</v>
      </c>
      <c r="I528">
        <v>236.06601536273999</v>
      </c>
      <c r="J528">
        <v>0.63762541198809697</v>
      </c>
      <c r="K528">
        <v>0.79206214571482303</v>
      </c>
      <c r="L528">
        <v>0.93666666666666698</v>
      </c>
      <c r="M528" t="s">
        <v>959</v>
      </c>
      <c r="N528" t="s">
        <v>18</v>
      </c>
      <c r="O528" t="s">
        <v>19</v>
      </c>
      <c r="P528" s="1">
        <v>0.87529236044702596</v>
      </c>
      <c r="Q528" t="s">
        <v>20</v>
      </c>
    </row>
    <row r="529" spans="1:17" x14ac:dyDescent="0.35">
      <c r="A529">
        <v>526</v>
      </c>
      <c r="B529">
        <v>1035</v>
      </c>
      <c r="C529" t="s">
        <v>2362</v>
      </c>
      <c r="D529">
        <v>101</v>
      </c>
      <c r="E529">
        <v>124</v>
      </c>
      <c r="F529">
        <v>105.55020614111901</v>
      </c>
      <c r="G529">
        <v>0.81467181378125098</v>
      </c>
      <c r="H529">
        <v>8750</v>
      </c>
      <c r="I529">
        <v>402.13203072547901</v>
      </c>
      <c r="J529">
        <v>0.74531151520668204</v>
      </c>
      <c r="K529">
        <v>0.67995564399925101</v>
      </c>
      <c r="L529">
        <v>0.91623036649214695</v>
      </c>
      <c r="M529" t="s">
        <v>959</v>
      </c>
      <c r="N529" t="s">
        <v>18</v>
      </c>
      <c r="O529" t="s">
        <v>19</v>
      </c>
      <c r="P529" s="1">
        <v>0.87511794917816199</v>
      </c>
      <c r="Q529" t="s">
        <v>20</v>
      </c>
    </row>
    <row r="530" spans="1:17" x14ac:dyDescent="0.35">
      <c r="A530">
        <v>527</v>
      </c>
      <c r="B530">
        <v>1512</v>
      </c>
      <c r="C530" t="s">
        <v>685</v>
      </c>
      <c r="D530">
        <v>178</v>
      </c>
      <c r="E530">
        <v>67</v>
      </c>
      <c r="F530">
        <v>80.186405960814696</v>
      </c>
      <c r="G530">
        <v>2.6444443245419902</v>
      </c>
      <c r="H530">
        <v>5050</v>
      </c>
      <c r="I530">
        <v>522.84270763397205</v>
      </c>
      <c r="J530">
        <v>0.79398270091140999</v>
      </c>
      <c r="K530">
        <v>0.23214489195240001</v>
      </c>
      <c r="L530">
        <v>0.59064327485380097</v>
      </c>
      <c r="M530" t="s">
        <v>959</v>
      </c>
      <c r="N530" t="s">
        <v>18</v>
      </c>
      <c r="O530" t="s">
        <v>19</v>
      </c>
      <c r="P530" s="1">
        <v>0.87511343346702097</v>
      </c>
      <c r="Q530" t="s">
        <v>20</v>
      </c>
    </row>
    <row r="531" spans="1:17" x14ac:dyDescent="0.35">
      <c r="A531">
        <v>528</v>
      </c>
      <c r="B531">
        <v>682</v>
      </c>
      <c r="C531" t="s">
        <v>1519</v>
      </c>
      <c r="D531">
        <v>163</v>
      </c>
      <c r="E531">
        <v>113</v>
      </c>
      <c r="F531">
        <v>134.58020851469101</v>
      </c>
      <c r="G531">
        <v>1.43750017912412</v>
      </c>
      <c r="H531">
        <v>14225</v>
      </c>
      <c r="I531">
        <v>518.70057225227401</v>
      </c>
      <c r="J531">
        <v>0.51981673274859197</v>
      </c>
      <c r="K531">
        <v>0.66439856357328997</v>
      </c>
      <c r="L531">
        <v>0.89254901960784305</v>
      </c>
      <c r="M531" t="s">
        <v>959</v>
      </c>
      <c r="N531" t="s">
        <v>18</v>
      </c>
      <c r="O531" t="s">
        <v>19</v>
      </c>
      <c r="P531" s="1">
        <v>0.87511165909958499</v>
      </c>
      <c r="Q531" t="s">
        <v>20</v>
      </c>
    </row>
    <row r="532" spans="1:17" x14ac:dyDescent="0.35">
      <c r="A532">
        <v>529</v>
      </c>
      <c r="B532">
        <v>5184</v>
      </c>
      <c r="C532" t="s">
        <v>2831</v>
      </c>
      <c r="D532">
        <v>30</v>
      </c>
      <c r="E532">
        <v>20</v>
      </c>
      <c r="F532">
        <v>22.917489221187701</v>
      </c>
      <c r="G532">
        <v>1.5</v>
      </c>
      <c r="H532">
        <v>412.5</v>
      </c>
      <c r="I532">
        <v>91.213203072547898</v>
      </c>
      <c r="J532">
        <v>0.65931612385541305</v>
      </c>
      <c r="K532">
        <v>0.62304354839336495</v>
      </c>
      <c r="L532">
        <v>0.84615384615384603</v>
      </c>
      <c r="M532" t="s">
        <v>959</v>
      </c>
      <c r="N532" t="s">
        <v>18</v>
      </c>
      <c r="O532" t="s">
        <v>19</v>
      </c>
      <c r="P532" s="1">
        <v>0.87510358215634698</v>
      </c>
      <c r="Q532" t="s">
        <v>20</v>
      </c>
    </row>
    <row r="533" spans="1:17" x14ac:dyDescent="0.35">
      <c r="A533">
        <v>530</v>
      </c>
      <c r="B533">
        <v>3107</v>
      </c>
      <c r="C533" t="s">
        <v>2832</v>
      </c>
      <c r="D533">
        <v>70</v>
      </c>
      <c r="E533">
        <v>35</v>
      </c>
      <c r="F533">
        <v>43.3362242065961</v>
      </c>
      <c r="G533">
        <v>2.01587317253311</v>
      </c>
      <c r="H533">
        <v>1475</v>
      </c>
      <c r="I533">
        <v>184.85281229019199</v>
      </c>
      <c r="J533">
        <v>0.73314543907164198</v>
      </c>
      <c r="K533">
        <v>0.54243756779311603</v>
      </c>
      <c r="L533">
        <v>0.84285714285714297</v>
      </c>
      <c r="M533" t="s">
        <v>959</v>
      </c>
      <c r="N533" t="s">
        <v>18</v>
      </c>
      <c r="O533" t="s">
        <v>19</v>
      </c>
      <c r="P533" s="1">
        <v>0.87500214468028004</v>
      </c>
      <c r="Q533" t="s">
        <v>20</v>
      </c>
    </row>
    <row r="534" spans="1:17" x14ac:dyDescent="0.35">
      <c r="A534">
        <v>531</v>
      </c>
      <c r="B534">
        <v>4993</v>
      </c>
      <c r="C534" t="s">
        <v>2833</v>
      </c>
      <c r="D534">
        <v>25</v>
      </c>
      <c r="E534">
        <v>35</v>
      </c>
      <c r="F534">
        <v>24.2667115497756</v>
      </c>
      <c r="G534">
        <v>0.69999994605203397</v>
      </c>
      <c r="H534">
        <v>462.5</v>
      </c>
      <c r="I534">
        <v>107.78174459934201</v>
      </c>
      <c r="J534">
        <v>0.73671083614064303</v>
      </c>
      <c r="K534">
        <v>0.50030078363057495</v>
      </c>
      <c r="L534">
        <v>0.78723404255319196</v>
      </c>
      <c r="M534" t="s">
        <v>959</v>
      </c>
      <c r="N534" t="s">
        <v>18</v>
      </c>
      <c r="O534" t="s">
        <v>19</v>
      </c>
      <c r="P534" s="1">
        <v>0.87490246263164495</v>
      </c>
      <c r="Q534" t="s">
        <v>20</v>
      </c>
    </row>
    <row r="535" spans="1:17" x14ac:dyDescent="0.35">
      <c r="A535">
        <v>532</v>
      </c>
      <c r="B535">
        <v>3781</v>
      </c>
      <c r="C535" t="s">
        <v>2834</v>
      </c>
      <c r="D535">
        <v>45</v>
      </c>
      <c r="E535">
        <v>30</v>
      </c>
      <c r="F535">
        <v>34.778981691510197</v>
      </c>
      <c r="G535">
        <v>1.5</v>
      </c>
      <c r="H535">
        <v>950</v>
      </c>
      <c r="I535">
        <v>126.56854152679399</v>
      </c>
      <c r="J535">
        <v>0.70991464496239398</v>
      </c>
      <c r="K535">
        <v>0.74521556623907104</v>
      </c>
      <c r="L535">
        <v>0.938271604938272</v>
      </c>
      <c r="M535" t="s">
        <v>959</v>
      </c>
      <c r="N535" t="s">
        <v>18</v>
      </c>
      <c r="O535" t="s">
        <v>19</v>
      </c>
      <c r="P535" s="1">
        <v>0.87488983641507201</v>
      </c>
      <c r="Q535" t="s">
        <v>20</v>
      </c>
    </row>
    <row r="536" spans="1:17" x14ac:dyDescent="0.35">
      <c r="A536">
        <v>533</v>
      </c>
      <c r="B536">
        <v>2805</v>
      </c>
      <c r="C536" t="s">
        <v>2835</v>
      </c>
      <c r="D536">
        <v>78</v>
      </c>
      <c r="E536">
        <v>41</v>
      </c>
      <c r="F536">
        <v>47.539459314393902</v>
      </c>
      <c r="G536">
        <v>1.91818173971505</v>
      </c>
      <c r="H536">
        <v>1775</v>
      </c>
      <c r="I536">
        <v>233.13708305358901</v>
      </c>
      <c r="J536">
        <v>0.54816128357687899</v>
      </c>
      <c r="K536">
        <v>0.41037935506362</v>
      </c>
      <c r="L536">
        <v>0.70646766169154196</v>
      </c>
      <c r="M536" t="s">
        <v>959</v>
      </c>
      <c r="N536" t="s">
        <v>18</v>
      </c>
      <c r="O536" t="s">
        <v>19</v>
      </c>
      <c r="P536" s="1">
        <v>0.87487053690018601</v>
      </c>
      <c r="Q536" t="s">
        <v>20</v>
      </c>
    </row>
    <row r="537" spans="1:17" x14ac:dyDescent="0.35">
      <c r="A537">
        <v>534</v>
      </c>
      <c r="B537">
        <v>4865</v>
      </c>
      <c r="C537" t="s">
        <v>2836</v>
      </c>
      <c r="D537">
        <v>25</v>
      </c>
      <c r="E537">
        <v>25</v>
      </c>
      <c r="F537">
        <v>24.913937425834401</v>
      </c>
      <c r="G537">
        <v>1</v>
      </c>
      <c r="H537">
        <v>487.5</v>
      </c>
      <c r="I537">
        <v>91.213203072547898</v>
      </c>
      <c r="J537">
        <v>0.42547562235737202</v>
      </c>
      <c r="K537">
        <v>0.73632419355579504</v>
      </c>
      <c r="L537">
        <v>0.92857142857142905</v>
      </c>
      <c r="M537" t="s">
        <v>959</v>
      </c>
      <c r="N537" t="s">
        <v>18</v>
      </c>
      <c r="O537" t="s">
        <v>19</v>
      </c>
      <c r="P537" s="1">
        <v>0.87482341056805302</v>
      </c>
      <c r="Q537" t="s">
        <v>20</v>
      </c>
    </row>
    <row r="538" spans="1:17" x14ac:dyDescent="0.35">
      <c r="A538">
        <v>535</v>
      </c>
      <c r="B538">
        <v>610</v>
      </c>
      <c r="C538" t="s">
        <v>869</v>
      </c>
      <c r="D538">
        <v>217</v>
      </c>
      <c r="E538">
        <v>104</v>
      </c>
      <c r="F538">
        <v>142.67416451990701</v>
      </c>
      <c r="G538">
        <v>2.0754308428911399</v>
      </c>
      <c r="H538">
        <v>15987.5</v>
      </c>
      <c r="I538">
        <v>645.77163994312298</v>
      </c>
      <c r="J538">
        <v>0.755344650013554</v>
      </c>
      <c r="K538">
        <v>0.48176193745506102</v>
      </c>
      <c r="L538">
        <v>0.82569399612653305</v>
      </c>
      <c r="M538" t="s">
        <v>959</v>
      </c>
      <c r="N538" t="s">
        <v>18</v>
      </c>
      <c r="O538" t="s">
        <v>19</v>
      </c>
      <c r="P538" s="1">
        <v>0.87473277349445799</v>
      </c>
      <c r="Q538" t="s">
        <v>20</v>
      </c>
    </row>
    <row r="539" spans="1:17" x14ac:dyDescent="0.35">
      <c r="A539">
        <v>536</v>
      </c>
      <c r="B539">
        <v>2776</v>
      </c>
      <c r="C539" t="s">
        <v>2837</v>
      </c>
      <c r="D539">
        <v>100</v>
      </c>
      <c r="E539">
        <v>36</v>
      </c>
      <c r="F539">
        <v>48.2043791490117</v>
      </c>
      <c r="G539">
        <v>2.7391300699242001</v>
      </c>
      <c r="H539">
        <v>1825</v>
      </c>
      <c r="I539">
        <v>273.13708305358898</v>
      </c>
      <c r="J539">
        <v>0.57214750118984004</v>
      </c>
      <c r="K539">
        <v>0.30740533377277102</v>
      </c>
      <c r="L539">
        <v>0.60833333333333295</v>
      </c>
      <c r="M539" t="s">
        <v>959</v>
      </c>
      <c r="N539" t="s">
        <v>18</v>
      </c>
      <c r="O539" t="s">
        <v>19</v>
      </c>
      <c r="P539" s="1">
        <v>0.87467481662649504</v>
      </c>
      <c r="Q539" t="s">
        <v>20</v>
      </c>
    </row>
    <row r="540" spans="1:17" x14ac:dyDescent="0.35">
      <c r="A540">
        <v>537</v>
      </c>
      <c r="B540">
        <v>5129</v>
      </c>
      <c r="C540" t="s">
        <v>2838</v>
      </c>
      <c r="D540">
        <v>20</v>
      </c>
      <c r="E540">
        <v>25</v>
      </c>
      <c r="F540">
        <v>23.262132458406398</v>
      </c>
      <c r="G540">
        <v>0.8</v>
      </c>
      <c r="H540">
        <v>425</v>
      </c>
      <c r="I540">
        <v>84.142135381698594</v>
      </c>
      <c r="J540">
        <v>0.44584067661700499</v>
      </c>
      <c r="K540">
        <v>0.75434798595160601</v>
      </c>
      <c r="L540">
        <v>0.94444444444444398</v>
      </c>
      <c r="M540" t="s">
        <v>959</v>
      </c>
      <c r="N540" t="s">
        <v>18</v>
      </c>
      <c r="O540" t="s">
        <v>19</v>
      </c>
      <c r="P540" s="1">
        <v>0.87461201333273098</v>
      </c>
      <c r="Q540" t="s">
        <v>20</v>
      </c>
    </row>
    <row r="541" spans="1:17" x14ac:dyDescent="0.35">
      <c r="A541">
        <v>538</v>
      </c>
      <c r="B541">
        <v>3706</v>
      </c>
      <c r="C541" t="s">
        <v>2839</v>
      </c>
      <c r="D541">
        <v>44</v>
      </c>
      <c r="E541">
        <v>73</v>
      </c>
      <c r="F541">
        <v>35.682482323055403</v>
      </c>
      <c r="G541">
        <v>0.605128263685212</v>
      </c>
      <c r="H541">
        <v>1000</v>
      </c>
      <c r="I541">
        <v>223.13708305358901</v>
      </c>
      <c r="J541">
        <v>0.81690965874819099</v>
      </c>
      <c r="K541">
        <v>0.25238663947079898</v>
      </c>
      <c r="L541">
        <v>0.47058823529411797</v>
      </c>
      <c r="M541" t="s">
        <v>959</v>
      </c>
      <c r="N541" t="s">
        <v>18</v>
      </c>
      <c r="O541" t="s">
        <v>19</v>
      </c>
      <c r="P541" s="1">
        <v>0.87449924561363102</v>
      </c>
      <c r="Q541" t="s">
        <v>20</v>
      </c>
    </row>
    <row r="542" spans="1:17" x14ac:dyDescent="0.35">
      <c r="A542">
        <v>539</v>
      </c>
      <c r="B542">
        <v>831</v>
      </c>
      <c r="C542" t="s">
        <v>470</v>
      </c>
      <c r="D542">
        <v>175</v>
      </c>
      <c r="E542">
        <v>90</v>
      </c>
      <c r="F542">
        <v>120.54396004898</v>
      </c>
      <c r="G542">
        <v>1.94444444444444</v>
      </c>
      <c r="H542">
        <v>11412.5</v>
      </c>
      <c r="I542">
        <v>482.634556889534</v>
      </c>
      <c r="J542">
        <v>0.84776567660879898</v>
      </c>
      <c r="K542">
        <v>0.61567827009606801</v>
      </c>
      <c r="L542">
        <v>0.91391391391391397</v>
      </c>
      <c r="M542" t="s">
        <v>959</v>
      </c>
      <c r="N542" t="s">
        <v>18</v>
      </c>
      <c r="O542" t="s">
        <v>19</v>
      </c>
      <c r="P542" s="1">
        <v>0.87448733053999905</v>
      </c>
      <c r="Q542" t="s">
        <v>20</v>
      </c>
    </row>
    <row r="543" spans="1:17" x14ac:dyDescent="0.35">
      <c r="A543">
        <v>540</v>
      </c>
      <c r="B543">
        <v>752</v>
      </c>
      <c r="C543" t="s">
        <v>2161</v>
      </c>
      <c r="D543">
        <v>95</v>
      </c>
      <c r="E543">
        <v>270</v>
      </c>
      <c r="F543">
        <v>126.848589848648</v>
      </c>
      <c r="G543">
        <v>0.35185185185185203</v>
      </c>
      <c r="H543">
        <v>12637.5</v>
      </c>
      <c r="I543">
        <v>713.05085837841</v>
      </c>
      <c r="J543">
        <v>0.83213893688428897</v>
      </c>
      <c r="K543">
        <v>0.312341735125861</v>
      </c>
      <c r="L543">
        <v>0.70257123002084798</v>
      </c>
      <c r="M543" t="s">
        <v>959</v>
      </c>
      <c r="N543" t="s">
        <v>18</v>
      </c>
      <c r="O543" t="s">
        <v>19</v>
      </c>
      <c r="P543" s="1">
        <v>0.87444272993569305</v>
      </c>
      <c r="Q543" t="s">
        <v>20</v>
      </c>
    </row>
    <row r="544" spans="1:17" x14ac:dyDescent="0.35">
      <c r="A544">
        <v>541</v>
      </c>
      <c r="B544">
        <v>1960</v>
      </c>
      <c r="C544" t="s">
        <v>1792</v>
      </c>
      <c r="D544">
        <v>67</v>
      </c>
      <c r="E544">
        <v>69</v>
      </c>
      <c r="F544">
        <v>65.795246424795394</v>
      </c>
      <c r="G544">
        <v>0.96000009077697002</v>
      </c>
      <c r="H544">
        <v>3400</v>
      </c>
      <c r="I544">
        <v>241.421353816986</v>
      </c>
      <c r="J544">
        <v>0.70940332081569601</v>
      </c>
      <c r="K544">
        <v>0.73305644955383298</v>
      </c>
      <c r="L544">
        <v>0.89180327868852505</v>
      </c>
      <c r="M544" t="s">
        <v>959</v>
      </c>
      <c r="N544" t="s">
        <v>18</v>
      </c>
      <c r="O544" t="s">
        <v>19</v>
      </c>
      <c r="P544" s="1">
        <v>0.87444088103279605</v>
      </c>
      <c r="Q544" t="s">
        <v>20</v>
      </c>
    </row>
    <row r="545" spans="1:17" x14ac:dyDescent="0.35">
      <c r="A545">
        <v>542</v>
      </c>
      <c r="B545">
        <v>2533</v>
      </c>
      <c r="C545" t="s">
        <v>2840</v>
      </c>
      <c r="D545">
        <v>49</v>
      </c>
      <c r="E545">
        <v>59</v>
      </c>
      <c r="F545">
        <v>52.3207895695449</v>
      </c>
      <c r="G545">
        <v>0.82894735679164799</v>
      </c>
      <c r="H545">
        <v>2150</v>
      </c>
      <c r="I545">
        <v>193.13708305358901</v>
      </c>
      <c r="J545">
        <v>0.74198432898625799</v>
      </c>
      <c r="K545">
        <v>0.72429750300585505</v>
      </c>
      <c r="L545">
        <v>0.90052356020942403</v>
      </c>
      <c r="M545" t="s">
        <v>959</v>
      </c>
      <c r="N545" t="s">
        <v>18</v>
      </c>
      <c r="O545" t="s">
        <v>19</v>
      </c>
      <c r="P545" s="1">
        <v>0.874432302979678</v>
      </c>
      <c r="Q545" t="s">
        <v>20</v>
      </c>
    </row>
    <row r="546" spans="1:17" x14ac:dyDescent="0.35">
      <c r="A546">
        <v>543</v>
      </c>
      <c r="B546">
        <v>4920</v>
      </c>
      <c r="C546" t="s">
        <v>2841</v>
      </c>
      <c r="D546">
        <v>59</v>
      </c>
      <c r="E546">
        <v>21</v>
      </c>
      <c r="F546">
        <v>24.592453796829702</v>
      </c>
      <c r="G546">
        <v>2.8717950255888098</v>
      </c>
      <c r="H546">
        <v>475</v>
      </c>
      <c r="I546">
        <v>140.71067690849301</v>
      </c>
      <c r="J546">
        <v>0.32808834342068799</v>
      </c>
      <c r="K546">
        <v>0.30147365695953399</v>
      </c>
      <c r="L546">
        <v>0.61290322580645196</v>
      </c>
      <c r="M546" t="s">
        <v>959</v>
      </c>
      <c r="N546" t="s">
        <v>18</v>
      </c>
      <c r="O546" t="s">
        <v>19</v>
      </c>
      <c r="P546" s="1">
        <v>0.87425202947109604</v>
      </c>
      <c r="Q546" t="s">
        <v>20</v>
      </c>
    </row>
    <row r="547" spans="1:17" x14ac:dyDescent="0.35">
      <c r="A547">
        <v>544</v>
      </c>
      <c r="B547">
        <v>2893</v>
      </c>
      <c r="C547" t="s">
        <v>2842</v>
      </c>
      <c r="D547">
        <v>55</v>
      </c>
      <c r="E547">
        <v>46</v>
      </c>
      <c r="F547">
        <v>46.352904242782699</v>
      </c>
      <c r="G547">
        <v>1.21212114265613</v>
      </c>
      <c r="H547">
        <v>1687.5</v>
      </c>
      <c r="I547">
        <v>171.92387998104101</v>
      </c>
      <c r="J547">
        <v>0.57433262581628897</v>
      </c>
      <c r="K547">
        <v>0.71743281633980704</v>
      </c>
      <c r="L547">
        <v>0.931034482758621</v>
      </c>
      <c r="M547" t="s">
        <v>959</v>
      </c>
      <c r="N547" t="s">
        <v>18</v>
      </c>
      <c r="O547" t="s">
        <v>19</v>
      </c>
      <c r="P547" s="1">
        <v>0.87424739189269696</v>
      </c>
      <c r="Q547" t="s">
        <v>20</v>
      </c>
    </row>
    <row r="548" spans="1:17" x14ac:dyDescent="0.35">
      <c r="A548">
        <v>545</v>
      </c>
      <c r="B548">
        <v>118</v>
      </c>
      <c r="C548" t="s">
        <v>55</v>
      </c>
      <c r="D548">
        <v>661</v>
      </c>
      <c r="E548">
        <v>230</v>
      </c>
      <c r="F548">
        <v>269.72156845032902</v>
      </c>
      <c r="G548">
        <v>2.8787361991459099</v>
      </c>
      <c r="H548">
        <v>57137.5</v>
      </c>
      <c r="I548">
        <v>2584.0053874254199</v>
      </c>
      <c r="J548">
        <v>0.74371870814560503</v>
      </c>
      <c r="K548">
        <v>0.107533620655673</v>
      </c>
      <c r="L548">
        <v>0.51719846119031498</v>
      </c>
      <c r="M548" t="s">
        <v>959</v>
      </c>
      <c r="N548" t="s">
        <v>18</v>
      </c>
      <c r="O548" t="s">
        <v>19</v>
      </c>
      <c r="P548" s="1">
        <v>0.87423276828933005</v>
      </c>
      <c r="Q548" t="s">
        <v>20</v>
      </c>
    </row>
    <row r="549" spans="1:17" x14ac:dyDescent="0.35">
      <c r="A549">
        <v>546</v>
      </c>
      <c r="B549">
        <v>1622</v>
      </c>
      <c r="C549" t="s">
        <v>2550</v>
      </c>
      <c r="D549">
        <v>110</v>
      </c>
      <c r="E549">
        <v>65</v>
      </c>
      <c r="F549">
        <v>76.530398573258097</v>
      </c>
      <c r="G549">
        <v>1.69886357522533</v>
      </c>
      <c r="H549">
        <v>4600</v>
      </c>
      <c r="I549">
        <v>307.27921843528702</v>
      </c>
      <c r="J549">
        <v>0.697086250964983</v>
      </c>
      <c r="K549">
        <v>0.61221126509523904</v>
      </c>
      <c r="L549">
        <v>0.85185185185185197</v>
      </c>
      <c r="M549" t="s">
        <v>959</v>
      </c>
      <c r="N549" t="s">
        <v>18</v>
      </c>
      <c r="O549" t="s">
        <v>19</v>
      </c>
      <c r="P549" s="1">
        <v>0.87421729176316998</v>
      </c>
      <c r="Q549" t="s">
        <v>20</v>
      </c>
    </row>
    <row r="550" spans="1:17" x14ac:dyDescent="0.35">
      <c r="A550">
        <v>547</v>
      </c>
      <c r="B550">
        <v>2715</v>
      </c>
      <c r="C550" t="s">
        <v>2843</v>
      </c>
      <c r="D550">
        <v>81</v>
      </c>
      <c r="E550">
        <v>42</v>
      </c>
      <c r="F550">
        <v>49.184907593659297</v>
      </c>
      <c r="G550">
        <v>1.9438202989504401</v>
      </c>
      <c r="H550">
        <v>1900</v>
      </c>
      <c r="I550">
        <v>227.27921843528699</v>
      </c>
      <c r="J550">
        <v>0.48842262073045101</v>
      </c>
      <c r="K550">
        <v>0.462214973551268</v>
      </c>
      <c r="L550">
        <v>0.75621890547263704</v>
      </c>
      <c r="M550" t="s">
        <v>959</v>
      </c>
      <c r="N550" t="s">
        <v>18</v>
      </c>
      <c r="O550" t="s">
        <v>19</v>
      </c>
      <c r="P550" s="1">
        <v>0.87421115248278702</v>
      </c>
      <c r="Q550" t="s">
        <v>20</v>
      </c>
    </row>
    <row r="551" spans="1:17" x14ac:dyDescent="0.35">
      <c r="A551">
        <v>548</v>
      </c>
      <c r="B551">
        <v>1268</v>
      </c>
      <c r="C551" t="s">
        <v>2070</v>
      </c>
      <c r="D551">
        <v>76</v>
      </c>
      <c r="E551">
        <v>126</v>
      </c>
      <c r="F551">
        <v>91.843410127621297</v>
      </c>
      <c r="G551">
        <v>0.60192305394704904</v>
      </c>
      <c r="H551">
        <v>6625</v>
      </c>
      <c r="I551">
        <v>406.27416610717802</v>
      </c>
      <c r="J551">
        <v>0.77237993833400798</v>
      </c>
      <c r="K551">
        <v>0.504379389306018</v>
      </c>
      <c r="L551">
        <v>0.838607594936709</v>
      </c>
      <c r="M551" t="s">
        <v>309</v>
      </c>
      <c r="N551" t="s">
        <v>18</v>
      </c>
      <c r="O551" t="s">
        <v>19</v>
      </c>
      <c r="P551" s="1">
        <v>0.874203108821895</v>
      </c>
      <c r="Q551" t="s">
        <v>20</v>
      </c>
    </row>
    <row r="552" spans="1:17" x14ac:dyDescent="0.35">
      <c r="A552">
        <v>549</v>
      </c>
      <c r="B552">
        <v>2181</v>
      </c>
      <c r="C552" t="s">
        <v>2568</v>
      </c>
      <c r="D552">
        <v>51</v>
      </c>
      <c r="E552">
        <v>106</v>
      </c>
      <c r="F552">
        <v>59.574786872881603</v>
      </c>
      <c r="G552">
        <v>0.48550722091255599</v>
      </c>
      <c r="H552">
        <v>2787.5</v>
      </c>
      <c r="I552">
        <v>288.49242150783499</v>
      </c>
      <c r="J552">
        <v>0.84422302121622295</v>
      </c>
      <c r="K552">
        <v>0.42087770633582899</v>
      </c>
      <c r="L552">
        <v>0.75337837837837796</v>
      </c>
      <c r="M552" t="s">
        <v>959</v>
      </c>
      <c r="N552" t="s">
        <v>18</v>
      </c>
      <c r="O552" t="s">
        <v>19</v>
      </c>
      <c r="P552" s="1">
        <v>0.87404270464254996</v>
      </c>
      <c r="Q552" t="s">
        <v>20</v>
      </c>
    </row>
    <row r="553" spans="1:17" x14ac:dyDescent="0.35">
      <c r="A553">
        <v>550</v>
      </c>
      <c r="B553">
        <v>3877</v>
      </c>
      <c r="C553" t="s">
        <v>2844</v>
      </c>
      <c r="D553">
        <v>71</v>
      </c>
      <c r="E553">
        <v>46</v>
      </c>
      <c r="F553">
        <v>33.851375012865397</v>
      </c>
      <c r="G553">
        <v>1.53846163422716</v>
      </c>
      <c r="H553">
        <v>900</v>
      </c>
      <c r="I553">
        <v>265.56348919868498</v>
      </c>
      <c r="J553">
        <v>0.47582026349689599</v>
      </c>
      <c r="K553">
        <v>0.16036723495343899</v>
      </c>
      <c r="L553">
        <v>0.35121951219512199</v>
      </c>
      <c r="M553" t="s">
        <v>959</v>
      </c>
      <c r="N553" t="s">
        <v>18</v>
      </c>
      <c r="O553" t="s">
        <v>19</v>
      </c>
      <c r="P553" s="1">
        <v>0.87401821762558696</v>
      </c>
      <c r="Q553" t="s">
        <v>20</v>
      </c>
    </row>
    <row r="554" spans="1:17" x14ac:dyDescent="0.35">
      <c r="A554">
        <v>551</v>
      </c>
      <c r="B554">
        <v>4125</v>
      </c>
      <c r="C554" t="s">
        <v>2845</v>
      </c>
      <c r="D554">
        <v>25</v>
      </c>
      <c r="E554">
        <v>40</v>
      </c>
      <c r="F554">
        <v>31.412746571571098</v>
      </c>
      <c r="G554">
        <v>0.625</v>
      </c>
      <c r="H554">
        <v>775</v>
      </c>
      <c r="I554">
        <v>112.426406145096</v>
      </c>
      <c r="J554">
        <v>0.73216829446754295</v>
      </c>
      <c r="K554">
        <v>0.77050402246424499</v>
      </c>
      <c r="L554">
        <v>0.95384615384615401</v>
      </c>
      <c r="M554" t="s">
        <v>959</v>
      </c>
      <c r="N554" t="s">
        <v>18</v>
      </c>
      <c r="O554" t="s">
        <v>19</v>
      </c>
      <c r="P554" s="1">
        <v>0.87394675141993405</v>
      </c>
      <c r="Q554" t="s">
        <v>20</v>
      </c>
    </row>
    <row r="555" spans="1:17" x14ac:dyDescent="0.35">
      <c r="A555">
        <v>552</v>
      </c>
      <c r="B555">
        <v>5427</v>
      </c>
      <c r="C555" t="s">
        <v>2846</v>
      </c>
      <c r="D555">
        <v>15</v>
      </c>
      <c r="E555">
        <v>40</v>
      </c>
      <c r="F555">
        <v>21.483699284957801</v>
      </c>
      <c r="G555">
        <v>0.375</v>
      </c>
      <c r="H555">
        <v>362.5</v>
      </c>
      <c r="I555">
        <v>105.355338454247</v>
      </c>
      <c r="J555">
        <v>0.78722145723509995</v>
      </c>
      <c r="K555">
        <v>0.41039757102914898</v>
      </c>
      <c r="L555">
        <v>0.78378378378378399</v>
      </c>
      <c r="M555" t="s">
        <v>959</v>
      </c>
      <c r="N555" t="s">
        <v>18</v>
      </c>
      <c r="O555" t="s">
        <v>19</v>
      </c>
      <c r="P555" s="1">
        <v>0.87385771763275299</v>
      </c>
      <c r="Q555" t="s">
        <v>20</v>
      </c>
    </row>
    <row r="556" spans="1:17" x14ac:dyDescent="0.35">
      <c r="A556">
        <v>553</v>
      </c>
      <c r="B556">
        <v>3285</v>
      </c>
      <c r="C556" t="s">
        <v>2847</v>
      </c>
      <c r="D556">
        <v>59</v>
      </c>
      <c r="E556">
        <v>41</v>
      </c>
      <c r="F556">
        <v>40.879419057331297</v>
      </c>
      <c r="G556">
        <v>1.43396206415184</v>
      </c>
      <c r="H556">
        <v>1312.5</v>
      </c>
      <c r="I556">
        <v>177.78174459934201</v>
      </c>
      <c r="J556">
        <v>0.48617946704417703</v>
      </c>
      <c r="K556">
        <v>0.52183697589447597</v>
      </c>
      <c r="L556">
        <v>0.75</v>
      </c>
      <c r="M556" t="s">
        <v>959</v>
      </c>
      <c r="N556" t="s">
        <v>18</v>
      </c>
      <c r="O556" t="s">
        <v>19</v>
      </c>
      <c r="P556" s="1">
        <v>0.87383200448121301</v>
      </c>
      <c r="Q556" t="s">
        <v>20</v>
      </c>
    </row>
    <row r="557" spans="1:17" x14ac:dyDescent="0.35">
      <c r="A557">
        <v>554</v>
      </c>
      <c r="B557">
        <v>4743</v>
      </c>
      <c r="C557" t="s">
        <v>2848</v>
      </c>
      <c r="D557">
        <v>27</v>
      </c>
      <c r="E557">
        <v>27</v>
      </c>
      <c r="F557">
        <v>25.854414729132099</v>
      </c>
      <c r="G557">
        <v>1</v>
      </c>
      <c r="H557">
        <v>525</v>
      </c>
      <c r="I557">
        <v>92.426406145095797</v>
      </c>
      <c r="J557">
        <v>0.67107564373541695</v>
      </c>
      <c r="K557">
        <v>0.77228399482409804</v>
      </c>
      <c r="L557">
        <v>0.91304347826086996</v>
      </c>
      <c r="M557" t="s">
        <v>959</v>
      </c>
      <c r="N557" t="s">
        <v>18</v>
      </c>
      <c r="O557" t="s">
        <v>19</v>
      </c>
      <c r="P557" s="1">
        <v>0.87379549875829499</v>
      </c>
      <c r="Q557" t="s">
        <v>20</v>
      </c>
    </row>
    <row r="558" spans="1:17" x14ac:dyDescent="0.35">
      <c r="A558">
        <v>555</v>
      </c>
      <c r="B558">
        <v>2997</v>
      </c>
      <c r="C558" t="s">
        <v>2849</v>
      </c>
      <c r="D558">
        <v>45</v>
      </c>
      <c r="E558">
        <v>50</v>
      </c>
      <c r="F558">
        <v>44.781159910813798</v>
      </c>
      <c r="G558">
        <v>0.9</v>
      </c>
      <c r="H558">
        <v>1575</v>
      </c>
      <c r="I558">
        <v>160.71067690849301</v>
      </c>
      <c r="J558">
        <v>0.74621549960615496</v>
      </c>
      <c r="K558">
        <v>0.76630376879206596</v>
      </c>
      <c r="L558">
        <v>0.92647058823529405</v>
      </c>
      <c r="M558" t="s">
        <v>959</v>
      </c>
      <c r="N558" t="s">
        <v>18</v>
      </c>
      <c r="O558" t="s">
        <v>19</v>
      </c>
      <c r="P558" s="1">
        <v>0.87376953563861803</v>
      </c>
      <c r="Q558" t="s">
        <v>20</v>
      </c>
    </row>
    <row r="559" spans="1:17" x14ac:dyDescent="0.35">
      <c r="A559">
        <v>556</v>
      </c>
      <c r="B559">
        <v>899</v>
      </c>
      <c r="C559" t="s">
        <v>1833</v>
      </c>
      <c r="D559">
        <v>114</v>
      </c>
      <c r="E559">
        <v>148</v>
      </c>
      <c r="F559">
        <v>114.656872011191</v>
      </c>
      <c r="G559">
        <v>0.766066852934844</v>
      </c>
      <c r="H559">
        <v>10325</v>
      </c>
      <c r="I559">
        <v>558.70057225227401</v>
      </c>
      <c r="J559">
        <v>0.73515505726346597</v>
      </c>
      <c r="K559">
        <v>0.41566331030738302</v>
      </c>
      <c r="L559">
        <v>0.69295302013422799</v>
      </c>
      <c r="M559" t="s">
        <v>959</v>
      </c>
      <c r="N559" t="s">
        <v>18</v>
      </c>
      <c r="O559" t="s">
        <v>19</v>
      </c>
      <c r="P559" s="1">
        <v>0.87367410699528403</v>
      </c>
      <c r="Q559" t="s">
        <v>20</v>
      </c>
    </row>
    <row r="560" spans="1:17" x14ac:dyDescent="0.35">
      <c r="A560">
        <v>557</v>
      </c>
      <c r="B560">
        <v>4016</v>
      </c>
      <c r="C560" t="s">
        <v>2850</v>
      </c>
      <c r="D560">
        <v>39</v>
      </c>
      <c r="E560">
        <v>39</v>
      </c>
      <c r="F560">
        <v>32.410224072142903</v>
      </c>
      <c r="G560">
        <v>1</v>
      </c>
      <c r="H560">
        <v>825</v>
      </c>
      <c r="I560">
        <v>158.99494767189</v>
      </c>
      <c r="J560">
        <v>0.53559349321407901</v>
      </c>
      <c r="K560">
        <v>0.41010698314150101</v>
      </c>
      <c r="L560">
        <v>0.69473684210526299</v>
      </c>
      <c r="M560" t="s">
        <v>959</v>
      </c>
      <c r="N560" t="s">
        <v>18</v>
      </c>
      <c r="O560" t="s">
        <v>19</v>
      </c>
      <c r="P560" s="1">
        <v>0.87365704505594199</v>
      </c>
      <c r="Q560" t="s">
        <v>20</v>
      </c>
    </row>
    <row r="561" spans="1:17" x14ac:dyDescent="0.35">
      <c r="A561">
        <v>558</v>
      </c>
      <c r="B561">
        <v>5473</v>
      </c>
      <c r="C561" t="s">
        <v>2851</v>
      </c>
      <c r="D561">
        <v>21</v>
      </c>
      <c r="E561">
        <v>21</v>
      </c>
      <c r="F561">
        <v>21.1100412282238</v>
      </c>
      <c r="G561">
        <v>1</v>
      </c>
      <c r="H561">
        <v>350</v>
      </c>
      <c r="I561">
        <v>72.426406145095797</v>
      </c>
      <c r="J561">
        <v>0.542503604440147</v>
      </c>
      <c r="K561">
        <v>0.83846325929359999</v>
      </c>
      <c r="L561">
        <v>0.96551724137931005</v>
      </c>
      <c r="M561" t="s">
        <v>959</v>
      </c>
      <c r="N561" t="s">
        <v>18</v>
      </c>
      <c r="O561" t="s">
        <v>19</v>
      </c>
      <c r="P561" s="1">
        <v>0.87365106171126605</v>
      </c>
      <c r="Q561" t="s">
        <v>20</v>
      </c>
    </row>
    <row r="562" spans="1:17" x14ac:dyDescent="0.35">
      <c r="A562">
        <v>559</v>
      </c>
      <c r="B562">
        <v>4911</v>
      </c>
      <c r="C562" t="s">
        <v>2852</v>
      </c>
      <c r="D562">
        <v>19</v>
      </c>
      <c r="E562">
        <v>41</v>
      </c>
      <c r="F562">
        <v>24.913937425834401</v>
      </c>
      <c r="G562">
        <v>0.47058820978308802</v>
      </c>
      <c r="H562">
        <v>487.5</v>
      </c>
      <c r="I562">
        <v>99.497473835945101</v>
      </c>
      <c r="J562">
        <v>0.81337822863368103</v>
      </c>
      <c r="K562">
        <v>0.61881434838890703</v>
      </c>
      <c r="L562">
        <v>0.88636363636363602</v>
      </c>
      <c r="M562" t="s">
        <v>959</v>
      </c>
      <c r="N562" t="s">
        <v>18</v>
      </c>
      <c r="O562" t="s">
        <v>19</v>
      </c>
      <c r="P562" s="1">
        <v>0.87361165899019599</v>
      </c>
      <c r="Q562" t="s">
        <v>20</v>
      </c>
    </row>
    <row r="563" spans="1:17" x14ac:dyDescent="0.35">
      <c r="A563">
        <v>560</v>
      </c>
      <c r="B563">
        <v>3190</v>
      </c>
      <c r="C563" t="s">
        <v>2853</v>
      </c>
      <c r="D563">
        <v>70</v>
      </c>
      <c r="E563">
        <v>41</v>
      </c>
      <c r="F563">
        <v>42.2200824564475</v>
      </c>
      <c r="G563">
        <v>1.7031249672676201</v>
      </c>
      <c r="H563">
        <v>1400</v>
      </c>
      <c r="I563">
        <v>265.56348919868498</v>
      </c>
      <c r="J563">
        <v>0.47136949633156899</v>
      </c>
      <c r="K563">
        <v>0.24946014326090599</v>
      </c>
      <c r="L563">
        <v>0.62569832402234604</v>
      </c>
      <c r="M563" t="s">
        <v>959</v>
      </c>
      <c r="N563" t="s">
        <v>18</v>
      </c>
      <c r="O563" t="s">
        <v>19</v>
      </c>
      <c r="P563" s="1">
        <v>0.87359318250806095</v>
      </c>
      <c r="Q563" t="s">
        <v>20</v>
      </c>
    </row>
    <row r="564" spans="1:17" x14ac:dyDescent="0.35">
      <c r="A564">
        <v>561</v>
      </c>
      <c r="B564">
        <v>1011</v>
      </c>
      <c r="C564" t="s">
        <v>1084</v>
      </c>
      <c r="D564">
        <v>110</v>
      </c>
      <c r="E564">
        <v>110</v>
      </c>
      <c r="F564">
        <v>107.047446969166</v>
      </c>
      <c r="G564">
        <v>1</v>
      </c>
      <c r="H564">
        <v>9000</v>
      </c>
      <c r="I564">
        <v>369.70562458038302</v>
      </c>
      <c r="J564">
        <v>0.65625769026793601</v>
      </c>
      <c r="K564">
        <v>0.82744713731153297</v>
      </c>
      <c r="L564">
        <v>0.94736842105263197</v>
      </c>
      <c r="M564" t="s">
        <v>959</v>
      </c>
      <c r="N564" t="s">
        <v>18</v>
      </c>
      <c r="O564" t="s">
        <v>19</v>
      </c>
      <c r="P564" s="1">
        <v>0.87355779069504302</v>
      </c>
      <c r="Q564" t="s">
        <v>20</v>
      </c>
    </row>
    <row r="565" spans="1:17" x14ac:dyDescent="0.35">
      <c r="A565">
        <v>562</v>
      </c>
      <c r="B565">
        <v>4666</v>
      </c>
      <c r="C565" t="s">
        <v>2854</v>
      </c>
      <c r="D565">
        <v>51</v>
      </c>
      <c r="E565">
        <v>16</v>
      </c>
      <c r="F565">
        <v>26.462837142006101</v>
      </c>
      <c r="G565">
        <v>3.2857143292342998</v>
      </c>
      <c r="H565">
        <v>550</v>
      </c>
      <c r="I565">
        <v>120.710676908493</v>
      </c>
      <c r="J565">
        <v>0.47084945371882297</v>
      </c>
      <c r="K565">
        <v>0.47433064382895102</v>
      </c>
      <c r="L565">
        <v>0.86274509803921595</v>
      </c>
      <c r="M565" t="s">
        <v>959</v>
      </c>
      <c r="N565" t="s">
        <v>18</v>
      </c>
      <c r="O565" t="s">
        <v>19</v>
      </c>
      <c r="P565" s="1">
        <v>0.87351076130687599</v>
      </c>
      <c r="Q565" t="s">
        <v>20</v>
      </c>
    </row>
    <row r="566" spans="1:17" x14ac:dyDescent="0.35">
      <c r="A566">
        <v>563</v>
      </c>
      <c r="B566">
        <v>466</v>
      </c>
      <c r="C566" t="s">
        <v>290</v>
      </c>
      <c r="D566">
        <v>308</v>
      </c>
      <c r="E566">
        <v>182</v>
      </c>
      <c r="F566">
        <v>163.27416503504901</v>
      </c>
      <c r="G566">
        <v>1.6960484911609499</v>
      </c>
      <c r="H566">
        <v>20937.5</v>
      </c>
      <c r="I566">
        <v>1157.6092952489901</v>
      </c>
      <c r="J566">
        <v>0.84364434104948105</v>
      </c>
      <c r="K566">
        <v>0.19634085489890399</v>
      </c>
      <c r="L566">
        <v>0.55153111623312501</v>
      </c>
      <c r="M566" t="s">
        <v>959</v>
      </c>
      <c r="N566" t="s">
        <v>18</v>
      </c>
      <c r="O566" t="s">
        <v>19</v>
      </c>
      <c r="P566" s="1">
        <v>0.87346882483946597</v>
      </c>
      <c r="Q566" t="s">
        <v>20</v>
      </c>
    </row>
    <row r="567" spans="1:17" x14ac:dyDescent="0.35">
      <c r="A567">
        <v>564</v>
      </c>
      <c r="B567">
        <v>5</v>
      </c>
      <c r="C567" t="s">
        <v>2855</v>
      </c>
      <c r="D567">
        <v>1716</v>
      </c>
      <c r="E567">
        <v>2020</v>
      </c>
      <c r="F567">
        <v>1356.84955677106</v>
      </c>
      <c r="G567">
        <v>0.84925740628165702</v>
      </c>
      <c r="H567">
        <v>1445950</v>
      </c>
      <c r="I567">
        <v>20118.195339441299</v>
      </c>
      <c r="J567">
        <v>0.721480962091678</v>
      </c>
      <c r="K567">
        <v>4.4893668805358999E-2</v>
      </c>
      <c r="L567">
        <v>0.54862270450751205</v>
      </c>
      <c r="M567" t="s">
        <v>959</v>
      </c>
      <c r="N567" t="s">
        <v>18</v>
      </c>
      <c r="O567" t="s">
        <v>19</v>
      </c>
      <c r="P567" s="1">
        <v>0.87334405436684803</v>
      </c>
      <c r="Q567" t="s">
        <v>20</v>
      </c>
    </row>
    <row r="568" spans="1:17" x14ac:dyDescent="0.35">
      <c r="A568">
        <v>565</v>
      </c>
      <c r="B568">
        <v>1934</v>
      </c>
      <c r="C568" t="s">
        <v>2051</v>
      </c>
      <c r="D568">
        <v>85</v>
      </c>
      <c r="E568">
        <v>60</v>
      </c>
      <c r="F568">
        <v>66.516970901828401</v>
      </c>
      <c r="G568">
        <v>1.4166666666666701</v>
      </c>
      <c r="H568">
        <v>3475</v>
      </c>
      <c r="I568">
        <v>253.13708305358901</v>
      </c>
      <c r="J568">
        <v>0.75621347061315602</v>
      </c>
      <c r="K568">
        <v>0.68148002438967703</v>
      </c>
      <c r="L568">
        <v>0.90259740259740295</v>
      </c>
      <c r="M568" t="s">
        <v>959</v>
      </c>
      <c r="N568" t="s">
        <v>18</v>
      </c>
      <c r="O568" t="s">
        <v>19</v>
      </c>
      <c r="P568" s="1">
        <v>0.87333901052086405</v>
      </c>
      <c r="Q568" t="s">
        <v>20</v>
      </c>
    </row>
    <row r="569" spans="1:17" x14ac:dyDescent="0.35">
      <c r="A569">
        <v>566</v>
      </c>
      <c r="B569">
        <v>4327</v>
      </c>
      <c r="C569" t="s">
        <v>2856</v>
      </c>
      <c r="D569">
        <v>25</v>
      </c>
      <c r="E569">
        <v>35</v>
      </c>
      <c r="F569">
        <v>29.316150714175201</v>
      </c>
      <c r="G569">
        <v>0.71428571428571397</v>
      </c>
      <c r="H569">
        <v>675</v>
      </c>
      <c r="I569">
        <v>102.426406145096</v>
      </c>
      <c r="J569">
        <v>0.52456100965958397</v>
      </c>
      <c r="K569">
        <v>0.80851813814208096</v>
      </c>
      <c r="L569">
        <v>0.94736842105263197</v>
      </c>
      <c r="M569" t="s">
        <v>959</v>
      </c>
      <c r="N569" t="s">
        <v>18</v>
      </c>
      <c r="O569" t="s">
        <v>19</v>
      </c>
      <c r="P569" s="1">
        <v>0.873336000969825</v>
      </c>
      <c r="Q569" t="s">
        <v>20</v>
      </c>
    </row>
    <row r="570" spans="1:17" x14ac:dyDescent="0.35">
      <c r="A570">
        <v>567</v>
      </c>
      <c r="B570">
        <v>3753</v>
      </c>
      <c r="C570" t="s">
        <v>2857</v>
      </c>
      <c r="D570">
        <v>30</v>
      </c>
      <c r="E570">
        <v>45</v>
      </c>
      <c r="F570">
        <v>35.007043031475703</v>
      </c>
      <c r="G570">
        <v>0.66666666666666696</v>
      </c>
      <c r="H570">
        <v>962.5</v>
      </c>
      <c r="I570">
        <v>129.49747383594499</v>
      </c>
      <c r="J570">
        <v>0.603592403786119</v>
      </c>
      <c r="K570">
        <v>0.72125362537878601</v>
      </c>
      <c r="L570">
        <v>0.89534883720930203</v>
      </c>
      <c r="M570" t="s">
        <v>959</v>
      </c>
      <c r="N570" t="s">
        <v>18</v>
      </c>
      <c r="O570" t="s">
        <v>19</v>
      </c>
      <c r="P570" s="1">
        <v>0.87329255891462498</v>
      </c>
      <c r="Q570" t="s">
        <v>20</v>
      </c>
    </row>
    <row r="571" spans="1:17" x14ac:dyDescent="0.35">
      <c r="A571">
        <v>568</v>
      </c>
      <c r="B571">
        <v>4750</v>
      </c>
      <c r="C571" t="s">
        <v>2858</v>
      </c>
      <c r="D571">
        <v>27</v>
      </c>
      <c r="E571">
        <v>27</v>
      </c>
      <c r="F571">
        <v>25.854414729132099</v>
      </c>
      <c r="G571">
        <v>0.99999991114664499</v>
      </c>
      <c r="H571">
        <v>525</v>
      </c>
      <c r="I571">
        <v>96.568541526794405</v>
      </c>
      <c r="J571">
        <v>0.63831166651058702</v>
      </c>
      <c r="K571">
        <v>0.70745337502897498</v>
      </c>
      <c r="L571">
        <v>0.875</v>
      </c>
      <c r="M571" t="s">
        <v>959</v>
      </c>
      <c r="N571" t="s">
        <v>18</v>
      </c>
      <c r="O571" t="s">
        <v>19</v>
      </c>
      <c r="P571" s="1">
        <v>0.87324138932642303</v>
      </c>
      <c r="Q571" t="s">
        <v>20</v>
      </c>
    </row>
    <row r="572" spans="1:17" x14ac:dyDescent="0.35">
      <c r="A572">
        <v>569</v>
      </c>
      <c r="B572">
        <v>3883</v>
      </c>
      <c r="C572" t="s">
        <v>2859</v>
      </c>
      <c r="D572">
        <v>40</v>
      </c>
      <c r="E572">
        <v>33</v>
      </c>
      <c r="F572">
        <v>33.615474055149903</v>
      </c>
      <c r="G572">
        <v>1.1904761426066199</v>
      </c>
      <c r="H572">
        <v>887.5</v>
      </c>
      <c r="I572">
        <v>123.63960921764399</v>
      </c>
      <c r="J572">
        <v>0.59005870641789304</v>
      </c>
      <c r="K572">
        <v>0.72956329862598401</v>
      </c>
      <c r="L572">
        <v>0.93421052631578905</v>
      </c>
      <c r="M572" t="s">
        <v>959</v>
      </c>
      <c r="N572" t="s">
        <v>18</v>
      </c>
      <c r="O572" t="s">
        <v>19</v>
      </c>
      <c r="P572" s="1">
        <v>0.87323938919633504</v>
      </c>
      <c r="Q572" t="s">
        <v>20</v>
      </c>
    </row>
    <row r="573" spans="1:17" x14ac:dyDescent="0.35">
      <c r="A573">
        <v>570</v>
      </c>
      <c r="B573">
        <v>616</v>
      </c>
      <c r="C573" t="s">
        <v>294</v>
      </c>
      <c r="D573">
        <v>177</v>
      </c>
      <c r="E573">
        <v>196</v>
      </c>
      <c r="F573">
        <v>142.395013079488</v>
      </c>
      <c r="G573">
        <v>0.90470978996286799</v>
      </c>
      <c r="H573">
        <v>15925</v>
      </c>
      <c r="I573">
        <v>989.11687374115002</v>
      </c>
      <c r="J573">
        <v>0.77837364068326298</v>
      </c>
      <c r="K573">
        <v>0.20454745652497899</v>
      </c>
      <c r="L573">
        <v>0.58041002277904297</v>
      </c>
      <c r="M573" t="s">
        <v>959</v>
      </c>
      <c r="N573" t="s">
        <v>18</v>
      </c>
      <c r="O573" t="s">
        <v>19</v>
      </c>
      <c r="P573" s="1">
        <v>0.87308853737547099</v>
      </c>
      <c r="Q573" t="s">
        <v>20</v>
      </c>
    </row>
    <row r="574" spans="1:17" x14ac:dyDescent="0.35">
      <c r="A574">
        <v>571</v>
      </c>
      <c r="B574">
        <v>5428</v>
      </c>
      <c r="C574" t="s">
        <v>2860</v>
      </c>
      <c r="D574">
        <v>13</v>
      </c>
      <c r="E574">
        <v>45</v>
      </c>
      <c r="F574">
        <v>21.483699284957801</v>
      </c>
      <c r="G574">
        <v>0.29999997867519401</v>
      </c>
      <c r="H574">
        <v>362.5</v>
      </c>
      <c r="I574">
        <v>99.497473835945101</v>
      </c>
      <c r="J574">
        <v>0.92068648714578205</v>
      </c>
      <c r="K574">
        <v>0.46014400264816102</v>
      </c>
      <c r="L574">
        <v>0.87878787878787901</v>
      </c>
      <c r="M574" t="s">
        <v>959</v>
      </c>
      <c r="N574" t="s">
        <v>18</v>
      </c>
      <c r="O574" t="s">
        <v>19</v>
      </c>
      <c r="P574" s="1">
        <v>0.87308851169749502</v>
      </c>
      <c r="Q574" t="s">
        <v>20</v>
      </c>
    </row>
    <row r="575" spans="1:17" x14ac:dyDescent="0.35">
      <c r="A575">
        <v>572</v>
      </c>
      <c r="B575">
        <v>2566</v>
      </c>
      <c r="C575" t="s">
        <v>2511</v>
      </c>
      <c r="D575">
        <v>82</v>
      </c>
      <c r="E575">
        <v>46</v>
      </c>
      <c r="F575">
        <v>51.8624964521862</v>
      </c>
      <c r="G575">
        <v>1.7641512221062401</v>
      </c>
      <c r="H575">
        <v>2112.5</v>
      </c>
      <c r="I575">
        <v>211.92387998104101</v>
      </c>
      <c r="J575">
        <v>0.54922148322828201</v>
      </c>
      <c r="K575">
        <v>0.59108071292701003</v>
      </c>
      <c r="L575">
        <v>0.85353535353535304</v>
      </c>
      <c r="M575" t="s">
        <v>959</v>
      </c>
      <c r="N575" t="s">
        <v>18</v>
      </c>
      <c r="O575" t="s">
        <v>19</v>
      </c>
      <c r="P575" s="1">
        <v>0.87308508541144403</v>
      </c>
      <c r="Q575" t="s">
        <v>20</v>
      </c>
    </row>
    <row r="576" spans="1:17" x14ac:dyDescent="0.35">
      <c r="A576">
        <v>573</v>
      </c>
      <c r="B576">
        <v>3033</v>
      </c>
      <c r="C576" t="s">
        <v>2861</v>
      </c>
      <c r="D576">
        <v>72</v>
      </c>
      <c r="E576">
        <v>34</v>
      </c>
      <c r="F576">
        <v>44.244839247423101</v>
      </c>
      <c r="G576">
        <v>2.1090909141743901</v>
      </c>
      <c r="H576">
        <v>1537.5</v>
      </c>
      <c r="I576">
        <v>181.92387998104101</v>
      </c>
      <c r="J576">
        <v>0.40692264207175799</v>
      </c>
      <c r="K576">
        <v>0.58377510248745501</v>
      </c>
      <c r="L576">
        <v>0.85416666666666696</v>
      </c>
      <c r="M576" t="s">
        <v>959</v>
      </c>
      <c r="N576" t="s">
        <v>18</v>
      </c>
      <c r="O576" t="s">
        <v>19</v>
      </c>
      <c r="P576" s="1">
        <v>0.87306728833955305</v>
      </c>
      <c r="Q576" t="s">
        <v>20</v>
      </c>
    </row>
    <row r="577" spans="1:17" x14ac:dyDescent="0.35">
      <c r="A577">
        <v>574</v>
      </c>
      <c r="B577">
        <v>1282</v>
      </c>
      <c r="C577" t="s">
        <v>434</v>
      </c>
      <c r="D577">
        <v>104</v>
      </c>
      <c r="E577">
        <v>149</v>
      </c>
      <c r="F577">
        <v>90.885320852541199</v>
      </c>
      <c r="G577">
        <v>0.69583929162816605</v>
      </c>
      <c r="H577">
        <v>6487.5</v>
      </c>
      <c r="I577">
        <v>520.91882765293099</v>
      </c>
      <c r="J577">
        <v>0.75858709409853997</v>
      </c>
      <c r="K577">
        <v>0.30043264816619802</v>
      </c>
      <c r="L577">
        <v>0.585778781038375</v>
      </c>
      <c r="M577" t="s">
        <v>959</v>
      </c>
      <c r="N577" t="s">
        <v>18</v>
      </c>
      <c r="O577" t="s">
        <v>19</v>
      </c>
      <c r="P577" s="1">
        <v>0.87305465083745404</v>
      </c>
      <c r="Q577" t="s">
        <v>20</v>
      </c>
    </row>
    <row r="578" spans="1:17" x14ac:dyDescent="0.35">
      <c r="A578">
        <v>575</v>
      </c>
      <c r="B578">
        <v>3044</v>
      </c>
      <c r="C578" t="s">
        <v>2862</v>
      </c>
      <c r="D578">
        <v>35</v>
      </c>
      <c r="E578">
        <v>50</v>
      </c>
      <c r="F578">
        <v>44.064615120537702</v>
      </c>
      <c r="G578">
        <v>0.7</v>
      </c>
      <c r="H578">
        <v>1525</v>
      </c>
      <c r="I578">
        <v>158.28427076339699</v>
      </c>
      <c r="J578">
        <v>0.56672180754814405</v>
      </c>
      <c r="K578">
        <v>0.76489916755681298</v>
      </c>
      <c r="L578">
        <v>0.953125</v>
      </c>
      <c r="M578" t="s">
        <v>959</v>
      </c>
      <c r="N578" t="s">
        <v>18</v>
      </c>
      <c r="O578" t="s">
        <v>19</v>
      </c>
      <c r="P578" s="1">
        <v>0.872980104241735</v>
      </c>
      <c r="Q578" t="s">
        <v>20</v>
      </c>
    </row>
    <row r="579" spans="1:17" x14ac:dyDescent="0.35">
      <c r="A579">
        <v>576</v>
      </c>
      <c r="B579">
        <v>2395</v>
      </c>
      <c r="C579" t="s">
        <v>2863</v>
      </c>
      <c r="D579">
        <v>60</v>
      </c>
      <c r="E579">
        <v>76</v>
      </c>
      <c r="F579">
        <v>55.279063915413701</v>
      </c>
      <c r="G579">
        <v>0.79069764216401095</v>
      </c>
      <c r="H579">
        <v>2400</v>
      </c>
      <c r="I579">
        <v>261.42135381698603</v>
      </c>
      <c r="J579">
        <v>0.70255640966029897</v>
      </c>
      <c r="K579">
        <v>0.44130514113723501</v>
      </c>
      <c r="L579">
        <v>0.75889328063241102</v>
      </c>
      <c r="M579" t="s">
        <v>959</v>
      </c>
      <c r="N579" t="s">
        <v>18</v>
      </c>
      <c r="O579" t="s">
        <v>19</v>
      </c>
      <c r="P579" s="1">
        <v>0.87294480070063996</v>
      </c>
      <c r="Q579" t="s">
        <v>20</v>
      </c>
    </row>
    <row r="580" spans="1:17" x14ac:dyDescent="0.35">
      <c r="A580">
        <v>577</v>
      </c>
      <c r="B580">
        <v>4660</v>
      </c>
      <c r="C580" t="s">
        <v>2864</v>
      </c>
      <c r="D580">
        <v>28</v>
      </c>
      <c r="E580">
        <v>28</v>
      </c>
      <c r="F580">
        <v>26.462837142006101</v>
      </c>
      <c r="G580">
        <v>1</v>
      </c>
      <c r="H580">
        <v>550</v>
      </c>
      <c r="I580">
        <v>96.568541526794405</v>
      </c>
      <c r="J580">
        <v>0.63169245611456404</v>
      </c>
      <c r="K580">
        <v>0.741141630982736</v>
      </c>
      <c r="L580">
        <v>0.93617021276595702</v>
      </c>
      <c r="M580" t="s">
        <v>959</v>
      </c>
      <c r="N580" t="s">
        <v>18</v>
      </c>
      <c r="O580" t="s">
        <v>19</v>
      </c>
      <c r="P580" s="1">
        <v>0.87281532936752304</v>
      </c>
      <c r="Q580" t="s">
        <v>20</v>
      </c>
    </row>
    <row r="581" spans="1:17" x14ac:dyDescent="0.35">
      <c r="A581">
        <v>578</v>
      </c>
      <c r="B581">
        <v>130</v>
      </c>
      <c r="C581" t="s">
        <v>2603</v>
      </c>
      <c r="D581">
        <v>237</v>
      </c>
      <c r="E581">
        <v>297</v>
      </c>
      <c r="F581">
        <v>259.956128677165</v>
      </c>
      <c r="G581">
        <v>0.79761895510623604</v>
      </c>
      <c r="H581">
        <v>53075</v>
      </c>
      <c r="I581">
        <v>975.68541526794399</v>
      </c>
      <c r="J581">
        <v>0.78476233821937202</v>
      </c>
      <c r="K581">
        <v>0.70061630573729206</v>
      </c>
      <c r="L581">
        <v>0.89881456392887404</v>
      </c>
      <c r="M581" t="s">
        <v>959</v>
      </c>
      <c r="N581" t="s">
        <v>18</v>
      </c>
      <c r="O581" t="s">
        <v>19</v>
      </c>
      <c r="P581" s="1">
        <v>0.87271922106430999</v>
      </c>
      <c r="Q581" t="s">
        <v>20</v>
      </c>
    </row>
    <row r="582" spans="1:17" x14ac:dyDescent="0.35">
      <c r="A582">
        <v>579</v>
      </c>
      <c r="B582">
        <v>4771</v>
      </c>
      <c r="C582" t="s">
        <v>2865</v>
      </c>
      <c r="D582">
        <v>14</v>
      </c>
      <c r="E582">
        <v>49</v>
      </c>
      <c r="F582">
        <v>25.5447698497515</v>
      </c>
      <c r="G582">
        <v>0.28571425130869599</v>
      </c>
      <c r="H582">
        <v>512.5</v>
      </c>
      <c r="I582">
        <v>117.78174459934201</v>
      </c>
      <c r="J582">
        <v>0.92485053120168803</v>
      </c>
      <c r="K582">
        <v>0.46424556977848302</v>
      </c>
      <c r="L582">
        <v>0.85416666666666696</v>
      </c>
      <c r="M582" t="s">
        <v>959</v>
      </c>
      <c r="N582" t="s">
        <v>18</v>
      </c>
      <c r="O582" t="s">
        <v>19</v>
      </c>
      <c r="P582" s="1">
        <v>0.87268481235602202</v>
      </c>
      <c r="Q582" t="s">
        <v>20</v>
      </c>
    </row>
    <row r="583" spans="1:17" x14ac:dyDescent="0.35">
      <c r="A583">
        <v>580</v>
      </c>
      <c r="B583">
        <v>4185</v>
      </c>
      <c r="C583" t="s">
        <v>2866</v>
      </c>
      <c r="D583">
        <v>67</v>
      </c>
      <c r="E583">
        <v>20</v>
      </c>
      <c r="F583">
        <v>30.643338007504699</v>
      </c>
      <c r="G583">
        <v>3.2702701188741501</v>
      </c>
      <c r="H583">
        <v>737.5</v>
      </c>
      <c r="I583">
        <v>153.63960921764399</v>
      </c>
      <c r="J583">
        <v>0.64464915633361297</v>
      </c>
      <c r="K583">
        <v>0.39261374609368599</v>
      </c>
      <c r="L583">
        <v>0.78666666666666696</v>
      </c>
      <c r="M583" t="s">
        <v>959</v>
      </c>
      <c r="N583" t="s">
        <v>18</v>
      </c>
      <c r="O583" t="s">
        <v>19</v>
      </c>
      <c r="P583" s="1">
        <v>0.87265366212585305</v>
      </c>
      <c r="Q583" t="s">
        <v>20</v>
      </c>
    </row>
    <row r="584" spans="1:17" x14ac:dyDescent="0.35">
      <c r="A584">
        <v>581</v>
      </c>
      <c r="B584">
        <v>599</v>
      </c>
      <c r="C584" t="s">
        <v>980</v>
      </c>
      <c r="D584">
        <v>97</v>
      </c>
      <c r="E584">
        <v>267</v>
      </c>
      <c r="F584">
        <v>143.89599749908101</v>
      </c>
      <c r="G584">
        <v>0.36412321748339099</v>
      </c>
      <c r="H584">
        <v>16262.5</v>
      </c>
      <c r="I584">
        <v>873.05085837841</v>
      </c>
      <c r="J584">
        <v>0.86389105883282902</v>
      </c>
      <c r="K584">
        <v>0.26811313218265498</v>
      </c>
      <c r="L584">
        <v>0.74727168294083901</v>
      </c>
      <c r="M584" t="s">
        <v>959</v>
      </c>
      <c r="N584" t="s">
        <v>18</v>
      </c>
      <c r="O584" t="s">
        <v>19</v>
      </c>
      <c r="P584" s="1">
        <v>0.87258405153990504</v>
      </c>
      <c r="Q584" t="s">
        <v>20</v>
      </c>
    </row>
    <row r="585" spans="1:17" x14ac:dyDescent="0.35">
      <c r="A585">
        <v>582</v>
      </c>
      <c r="B585">
        <v>4675</v>
      </c>
      <c r="C585" t="s">
        <v>2867</v>
      </c>
      <c r="D585">
        <v>25</v>
      </c>
      <c r="E585">
        <v>31</v>
      </c>
      <c r="F585">
        <v>26.462837142006101</v>
      </c>
      <c r="G585">
        <v>0.81818183949496903</v>
      </c>
      <c r="H585">
        <v>550</v>
      </c>
      <c r="I585">
        <v>96.568541526794405</v>
      </c>
      <c r="J585">
        <v>0.66754413826305803</v>
      </c>
      <c r="K585">
        <v>0.741141630982736</v>
      </c>
      <c r="L585">
        <v>0.91666666666666696</v>
      </c>
      <c r="M585" t="s">
        <v>959</v>
      </c>
      <c r="N585" t="s">
        <v>18</v>
      </c>
      <c r="O585" t="s">
        <v>19</v>
      </c>
      <c r="P585" s="1">
        <v>0.87251291520062901</v>
      </c>
      <c r="Q585" t="s">
        <v>20</v>
      </c>
    </row>
    <row r="586" spans="1:17" x14ac:dyDescent="0.35">
      <c r="A586">
        <v>583</v>
      </c>
      <c r="B586">
        <v>3793</v>
      </c>
      <c r="C586" t="s">
        <v>2868</v>
      </c>
      <c r="D586">
        <v>45</v>
      </c>
      <c r="E586">
        <v>29</v>
      </c>
      <c r="F586">
        <v>34.778981691510197</v>
      </c>
      <c r="G586">
        <v>1.5416667042127601</v>
      </c>
      <c r="H586">
        <v>950</v>
      </c>
      <c r="I586">
        <v>132.426406145096</v>
      </c>
      <c r="J586">
        <v>0.61026800511782098</v>
      </c>
      <c r="K586">
        <v>0.68074472243202999</v>
      </c>
      <c r="L586">
        <v>0.88372093023255804</v>
      </c>
      <c r="M586" t="s">
        <v>959</v>
      </c>
      <c r="N586" t="s">
        <v>18</v>
      </c>
      <c r="O586" t="s">
        <v>19</v>
      </c>
      <c r="P586" s="1">
        <v>0.87239676630771601</v>
      </c>
      <c r="Q586" t="s">
        <v>20</v>
      </c>
    </row>
    <row r="587" spans="1:17" x14ac:dyDescent="0.35">
      <c r="A587">
        <v>584</v>
      </c>
      <c r="B587">
        <v>3144</v>
      </c>
      <c r="C587" t="s">
        <v>2869</v>
      </c>
      <c r="D587">
        <v>63</v>
      </c>
      <c r="E587">
        <v>35</v>
      </c>
      <c r="F587">
        <v>42.595379458899103</v>
      </c>
      <c r="G587">
        <v>1.81818185556756</v>
      </c>
      <c r="H587">
        <v>1425</v>
      </c>
      <c r="I587">
        <v>170.71067690849301</v>
      </c>
      <c r="J587">
        <v>0.72007125269163497</v>
      </c>
      <c r="K587">
        <v>0.614473784987982</v>
      </c>
      <c r="L587">
        <v>0.89763779527559096</v>
      </c>
      <c r="M587" t="s">
        <v>959</v>
      </c>
      <c r="N587" t="s">
        <v>18</v>
      </c>
      <c r="O587" t="s">
        <v>19</v>
      </c>
      <c r="P587" s="1">
        <v>0.87230078951777101</v>
      </c>
      <c r="Q587" t="s">
        <v>20</v>
      </c>
    </row>
    <row r="588" spans="1:17" x14ac:dyDescent="0.35">
      <c r="A588">
        <v>585</v>
      </c>
      <c r="B588">
        <v>1823</v>
      </c>
      <c r="C588" t="s">
        <v>2577</v>
      </c>
      <c r="D588">
        <v>47</v>
      </c>
      <c r="E588">
        <v>112</v>
      </c>
      <c r="F588">
        <v>70.241036694006397</v>
      </c>
      <c r="G588">
        <v>0.42253520289209301</v>
      </c>
      <c r="H588">
        <v>3875</v>
      </c>
      <c r="I588">
        <v>277.27921843528702</v>
      </c>
      <c r="J588">
        <v>0.84635276842321705</v>
      </c>
      <c r="K588">
        <v>0.63335459892981505</v>
      </c>
      <c r="L588">
        <v>0.922619047619048</v>
      </c>
      <c r="M588" t="s">
        <v>959</v>
      </c>
      <c r="N588" t="s">
        <v>18</v>
      </c>
      <c r="O588" t="s">
        <v>19</v>
      </c>
      <c r="P588" s="1">
        <v>0.87216336465456101</v>
      </c>
      <c r="Q588" t="s">
        <v>20</v>
      </c>
    </row>
    <row r="589" spans="1:17" x14ac:dyDescent="0.35">
      <c r="A589">
        <v>586</v>
      </c>
      <c r="B589">
        <v>3992</v>
      </c>
      <c r="C589" t="s">
        <v>2870</v>
      </c>
      <c r="D589">
        <v>30</v>
      </c>
      <c r="E589">
        <v>70</v>
      </c>
      <c r="F589">
        <v>32.654833007009799</v>
      </c>
      <c r="G589">
        <v>0.42857142857142899</v>
      </c>
      <c r="H589">
        <v>837.5</v>
      </c>
      <c r="I589">
        <v>201.92387998104101</v>
      </c>
      <c r="J589">
        <v>0.89420776925534795</v>
      </c>
      <c r="K589">
        <v>0.25811860805874898</v>
      </c>
      <c r="L589">
        <v>0.62616822429906505</v>
      </c>
      <c r="M589" t="s">
        <v>959</v>
      </c>
      <c r="N589" t="s">
        <v>18</v>
      </c>
      <c r="O589" t="s">
        <v>19</v>
      </c>
      <c r="P589" s="1">
        <v>0.87214237378774095</v>
      </c>
      <c r="Q589" t="s">
        <v>20</v>
      </c>
    </row>
    <row r="590" spans="1:17" x14ac:dyDescent="0.35">
      <c r="A590">
        <v>587</v>
      </c>
      <c r="B590">
        <v>3632</v>
      </c>
      <c r="C590" t="s">
        <v>2871</v>
      </c>
      <c r="D590">
        <v>35</v>
      </c>
      <c r="E590">
        <v>50</v>
      </c>
      <c r="F590">
        <v>36.563663957157303</v>
      </c>
      <c r="G590">
        <v>0.7</v>
      </c>
      <c r="H590">
        <v>1050</v>
      </c>
      <c r="I590">
        <v>148.99494767189</v>
      </c>
      <c r="J590">
        <v>0.71891048805866098</v>
      </c>
      <c r="K590">
        <v>0.59436890266322095</v>
      </c>
      <c r="L590">
        <v>0.81553398058252402</v>
      </c>
      <c r="M590" t="s">
        <v>959</v>
      </c>
      <c r="N590" t="s">
        <v>18</v>
      </c>
      <c r="O590" t="s">
        <v>19</v>
      </c>
      <c r="P590" s="1">
        <v>0.87206350479198003</v>
      </c>
      <c r="Q590" t="s">
        <v>20</v>
      </c>
    </row>
    <row r="591" spans="1:17" x14ac:dyDescent="0.35">
      <c r="A591">
        <v>588</v>
      </c>
      <c r="B591">
        <v>3444</v>
      </c>
      <c r="C591" t="s">
        <v>2872</v>
      </c>
      <c r="D591">
        <v>53</v>
      </c>
      <c r="E591">
        <v>36</v>
      </c>
      <c r="F591">
        <v>38.678889139475203</v>
      </c>
      <c r="G591">
        <v>1.4615384818847399</v>
      </c>
      <c r="H591">
        <v>1175</v>
      </c>
      <c r="I591">
        <v>150.71067690849301</v>
      </c>
      <c r="J591">
        <v>0.54278203923250201</v>
      </c>
      <c r="K591">
        <v>0.65006934951449602</v>
      </c>
      <c r="L591">
        <v>0.88679245283018904</v>
      </c>
      <c r="M591" t="s">
        <v>959</v>
      </c>
      <c r="N591" t="s">
        <v>18</v>
      </c>
      <c r="O591" t="s">
        <v>19</v>
      </c>
      <c r="P591" s="1">
        <v>0.87200991765311697</v>
      </c>
      <c r="Q591" t="s">
        <v>20</v>
      </c>
    </row>
    <row r="592" spans="1:17" x14ac:dyDescent="0.35">
      <c r="A592">
        <v>589</v>
      </c>
      <c r="B592">
        <v>2913</v>
      </c>
      <c r="C592" t="s">
        <v>937</v>
      </c>
      <c r="D592">
        <v>36</v>
      </c>
      <c r="E592">
        <v>60</v>
      </c>
      <c r="F592">
        <v>46.008268203902297</v>
      </c>
      <c r="G592">
        <v>0.59259259112998597</v>
      </c>
      <c r="H592">
        <v>1662.5</v>
      </c>
      <c r="I592">
        <v>161.92387998104101</v>
      </c>
      <c r="J592">
        <v>0.77446407948903595</v>
      </c>
      <c r="K592">
        <v>0.79680071386939499</v>
      </c>
      <c r="L592">
        <v>0.97080291970802901</v>
      </c>
      <c r="M592" t="s">
        <v>959</v>
      </c>
      <c r="N592" t="s">
        <v>18</v>
      </c>
      <c r="O592" t="s">
        <v>19</v>
      </c>
      <c r="P592" s="1">
        <v>0.871929579550763</v>
      </c>
      <c r="Q592" t="s">
        <v>20</v>
      </c>
    </row>
    <row r="593" spans="1:17" x14ac:dyDescent="0.35">
      <c r="A593">
        <v>590</v>
      </c>
      <c r="B593">
        <v>5584</v>
      </c>
      <c r="C593" t="s">
        <v>2873</v>
      </c>
      <c r="D593">
        <v>17</v>
      </c>
      <c r="E593">
        <v>28</v>
      </c>
      <c r="F593">
        <v>20.342144725641099</v>
      </c>
      <c r="G593">
        <v>0.61111108318719398</v>
      </c>
      <c r="H593">
        <v>325</v>
      </c>
      <c r="I593">
        <v>78.284270763397203</v>
      </c>
      <c r="J593">
        <v>0.72169589193838002</v>
      </c>
      <c r="K593">
        <v>0.66641414135163402</v>
      </c>
      <c r="L593">
        <v>0.86666666666666703</v>
      </c>
      <c r="M593" t="s">
        <v>959</v>
      </c>
      <c r="N593" t="s">
        <v>18</v>
      </c>
      <c r="O593" t="s">
        <v>19</v>
      </c>
      <c r="P593" s="1">
        <v>0.87186367425585398</v>
      </c>
      <c r="Q593" t="s">
        <v>20</v>
      </c>
    </row>
    <row r="594" spans="1:17" x14ac:dyDescent="0.35">
      <c r="A594">
        <v>591</v>
      </c>
      <c r="B594">
        <v>5126</v>
      </c>
      <c r="C594" t="s">
        <v>2874</v>
      </c>
      <c r="D594">
        <v>20</v>
      </c>
      <c r="E594">
        <v>25</v>
      </c>
      <c r="F594">
        <v>23.262132458406398</v>
      </c>
      <c r="G594">
        <v>0.8</v>
      </c>
      <c r="H594">
        <v>425</v>
      </c>
      <c r="I594">
        <v>78.284270763397203</v>
      </c>
      <c r="J594">
        <v>0.57328547324592605</v>
      </c>
      <c r="K594">
        <v>0.87146464638290599</v>
      </c>
      <c r="L594">
        <v>0.97142857142857097</v>
      </c>
      <c r="M594" t="s">
        <v>959</v>
      </c>
      <c r="N594" t="s">
        <v>18</v>
      </c>
      <c r="O594" t="s">
        <v>19</v>
      </c>
      <c r="P594" s="1">
        <v>0.87181045265499801</v>
      </c>
      <c r="Q594" t="s">
        <v>20</v>
      </c>
    </row>
    <row r="595" spans="1:17" x14ac:dyDescent="0.35">
      <c r="A595">
        <v>592</v>
      </c>
      <c r="B595">
        <v>323</v>
      </c>
      <c r="C595" t="s">
        <v>292</v>
      </c>
      <c r="D595">
        <v>134</v>
      </c>
      <c r="E595">
        <v>381</v>
      </c>
      <c r="F595">
        <v>187.63015059400001</v>
      </c>
      <c r="G595">
        <v>0.35040984591211199</v>
      </c>
      <c r="H595">
        <v>27650</v>
      </c>
      <c r="I595">
        <v>1090.83260297775</v>
      </c>
      <c r="J595">
        <v>0.86801293698787796</v>
      </c>
      <c r="K595">
        <v>0.29200398625948798</v>
      </c>
      <c r="L595">
        <v>0.66908650937689096</v>
      </c>
      <c r="M595" t="s">
        <v>959</v>
      </c>
      <c r="N595" t="s">
        <v>18</v>
      </c>
      <c r="O595" t="s">
        <v>19</v>
      </c>
      <c r="P595" s="1">
        <v>0.87178695427050001</v>
      </c>
      <c r="Q595" t="s">
        <v>20</v>
      </c>
    </row>
    <row r="596" spans="1:17" x14ac:dyDescent="0.35">
      <c r="A596">
        <v>593</v>
      </c>
      <c r="B596">
        <v>5429</v>
      </c>
      <c r="C596" t="s">
        <v>2875</v>
      </c>
      <c r="D596">
        <v>32</v>
      </c>
      <c r="E596">
        <v>17</v>
      </c>
      <c r="F596">
        <v>21.483699284957801</v>
      </c>
      <c r="G596">
        <v>1.81818185556756</v>
      </c>
      <c r="H596">
        <v>362.5</v>
      </c>
      <c r="I596">
        <v>85.355338454246507</v>
      </c>
      <c r="J596">
        <v>0.60351448316706602</v>
      </c>
      <c r="K596">
        <v>0.62525402682987596</v>
      </c>
      <c r="L596">
        <v>0.82857142857142896</v>
      </c>
      <c r="M596" t="s">
        <v>959</v>
      </c>
      <c r="N596" t="s">
        <v>18</v>
      </c>
      <c r="O596" t="s">
        <v>19</v>
      </c>
      <c r="P596" s="1">
        <v>0.87176811524578901</v>
      </c>
      <c r="Q596" t="s">
        <v>20</v>
      </c>
    </row>
    <row r="597" spans="1:17" x14ac:dyDescent="0.35">
      <c r="A597">
        <v>594</v>
      </c>
      <c r="B597">
        <v>619</v>
      </c>
      <c r="C597" t="s">
        <v>1999</v>
      </c>
      <c r="D597">
        <v>120</v>
      </c>
      <c r="E597">
        <v>342</v>
      </c>
      <c r="F597">
        <v>142.05930727711001</v>
      </c>
      <c r="G597">
        <v>0.352536738394367</v>
      </c>
      <c r="H597">
        <v>15850</v>
      </c>
      <c r="I597">
        <v>1094.9747383594499</v>
      </c>
      <c r="J597">
        <v>0.91653636292351703</v>
      </c>
      <c r="K597">
        <v>0.16612344578117699</v>
      </c>
      <c r="L597">
        <v>0.47633358377160001</v>
      </c>
      <c r="M597" t="s">
        <v>959</v>
      </c>
      <c r="N597" t="s">
        <v>18</v>
      </c>
      <c r="O597" t="s">
        <v>19</v>
      </c>
      <c r="P597" s="1">
        <v>0.87173747164673399</v>
      </c>
      <c r="Q597" t="s">
        <v>20</v>
      </c>
    </row>
    <row r="598" spans="1:17" x14ac:dyDescent="0.35">
      <c r="A598">
        <v>595</v>
      </c>
      <c r="B598">
        <v>4508</v>
      </c>
      <c r="C598" t="s">
        <v>2876</v>
      </c>
      <c r="D598">
        <v>56</v>
      </c>
      <c r="E598">
        <v>23</v>
      </c>
      <c r="F598">
        <v>27.925959628100301</v>
      </c>
      <c r="G598">
        <v>2.4324323481873402</v>
      </c>
      <c r="H598">
        <v>612.5</v>
      </c>
      <c r="I598">
        <v>133.63960921764399</v>
      </c>
      <c r="J598">
        <v>0.73692888843216797</v>
      </c>
      <c r="K598">
        <v>0.43096853452060402</v>
      </c>
      <c r="L598">
        <v>0.80327868852458995</v>
      </c>
      <c r="M598" t="s">
        <v>959</v>
      </c>
      <c r="N598" t="s">
        <v>18</v>
      </c>
      <c r="O598" t="s">
        <v>19</v>
      </c>
      <c r="P598" s="1">
        <v>0.87170273650906305</v>
      </c>
      <c r="Q598" t="s">
        <v>20</v>
      </c>
    </row>
    <row r="599" spans="1:17" x14ac:dyDescent="0.35">
      <c r="A599">
        <v>596</v>
      </c>
      <c r="B599">
        <v>5209</v>
      </c>
      <c r="C599" t="s">
        <v>2877</v>
      </c>
      <c r="D599">
        <v>55</v>
      </c>
      <c r="E599">
        <v>15</v>
      </c>
      <c r="F599">
        <v>22.5675833419103</v>
      </c>
      <c r="G599">
        <v>3.6666666666666701</v>
      </c>
      <c r="H599">
        <v>400</v>
      </c>
      <c r="I599">
        <v>122.426406145096</v>
      </c>
      <c r="J599">
        <v>0.88068043509494598</v>
      </c>
      <c r="K599">
        <v>0.33536648082311799</v>
      </c>
      <c r="L599">
        <v>0.74418604651162801</v>
      </c>
      <c r="M599" t="s">
        <v>959</v>
      </c>
      <c r="N599" t="s">
        <v>18</v>
      </c>
      <c r="O599" t="s">
        <v>19</v>
      </c>
      <c r="P599" s="1">
        <v>0.87169953913109199</v>
      </c>
      <c r="Q599" t="s">
        <v>20</v>
      </c>
    </row>
    <row r="600" spans="1:17" x14ac:dyDescent="0.35">
      <c r="A600">
        <v>597</v>
      </c>
      <c r="B600">
        <v>1071</v>
      </c>
      <c r="C600" t="s">
        <v>2441</v>
      </c>
      <c r="D600">
        <v>95</v>
      </c>
      <c r="E600">
        <v>118</v>
      </c>
      <c r="F600">
        <v>102.800234539138</v>
      </c>
      <c r="G600">
        <v>0.80373838715186496</v>
      </c>
      <c r="H600">
        <v>8300</v>
      </c>
      <c r="I600">
        <v>369.70562458038302</v>
      </c>
      <c r="J600">
        <v>0.72165768414404396</v>
      </c>
      <c r="K600">
        <v>0.76309013774285805</v>
      </c>
      <c r="L600">
        <v>0.93785310734463301</v>
      </c>
      <c r="M600" t="s">
        <v>959</v>
      </c>
      <c r="N600" t="s">
        <v>18</v>
      </c>
      <c r="O600" t="s">
        <v>19</v>
      </c>
      <c r="P600" s="1">
        <v>0.87167672232673898</v>
      </c>
      <c r="Q600" t="s">
        <v>20</v>
      </c>
    </row>
    <row r="601" spans="1:17" x14ac:dyDescent="0.35">
      <c r="A601">
        <v>598</v>
      </c>
      <c r="B601">
        <v>113</v>
      </c>
      <c r="C601" t="s">
        <v>176</v>
      </c>
      <c r="D601">
        <v>358</v>
      </c>
      <c r="E601">
        <v>423</v>
      </c>
      <c r="F601">
        <v>274.98093290801</v>
      </c>
      <c r="G601">
        <v>0.844660229169794</v>
      </c>
      <c r="H601">
        <v>59387.5</v>
      </c>
      <c r="I601">
        <v>2815.4267412424101</v>
      </c>
      <c r="J601">
        <v>0.69718033754730202</v>
      </c>
      <c r="K601">
        <v>9.4149158984282999E-2</v>
      </c>
      <c r="L601">
        <v>0.47777554304102998</v>
      </c>
      <c r="M601" t="s">
        <v>959</v>
      </c>
      <c r="N601" t="s">
        <v>18</v>
      </c>
      <c r="O601" t="s">
        <v>19</v>
      </c>
      <c r="P601" s="1">
        <v>0.87163281677411097</v>
      </c>
      <c r="Q601" t="s">
        <v>20</v>
      </c>
    </row>
    <row r="602" spans="1:17" x14ac:dyDescent="0.35">
      <c r="A602">
        <v>599</v>
      </c>
      <c r="B602">
        <v>467</v>
      </c>
      <c r="C602" t="s">
        <v>487</v>
      </c>
      <c r="D602">
        <v>185</v>
      </c>
      <c r="E602">
        <v>195</v>
      </c>
      <c r="F602">
        <v>162.98147134578599</v>
      </c>
      <c r="G602">
        <v>0.95050774681725803</v>
      </c>
      <c r="H602">
        <v>20862.5</v>
      </c>
      <c r="I602">
        <v>772.34018146991696</v>
      </c>
      <c r="J602">
        <v>0.749526502550106</v>
      </c>
      <c r="K602">
        <v>0.43950007546958098</v>
      </c>
      <c r="L602">
        <v>0.77591817759181803</v>
      </c>
      <c r="M602" t="s">
        <v>959</v>
      </c>
      <c r="N602" t="s">
        <v>18</v>
      </c>
      <c r="O602" t="s">
        <v>19</v>
      </c>
      <c r="P602" s="1">
        <v>0.87150452084222596</v>
      </c>
      <c r="Q602" t="s">
        <v>20</v>
      </c>
    </row>
    <row r="603" spans="1:17" x14ac:dyDescent="0.35">
      <c r="A603">
        <v>600</v>
      </c>
      <c r="B603">
        <v>3274</v>
      </c>
      <c r="C603" t="s">
        <v>2878</v>
      </c>
      <c r="D603">
        <v>31</v>
      </c>
      <c r="E603">
        <v>79</v>
      </c>
      <c r="F603">
        <v>41.0736216661508</v>
      </c>
      <c r="G603">
        <v>0.39790575347662499</v>
      </c>
      <c r="H603">
        <v>1325</v>
      </c>
      <c r="I603">
        <v>217.27921843528699</v>
      </c>
      <c r="J603">
        <v>0.91307882565160903</v>
      </c>
      <c r="K603">
        <v>0.35268692652826</v>
      </c>
      <c r="L603">
        <v>0.658385093167702</v>
      </c>
      <c r="M603" t="s">
        <v>959</v>
      </c>
      <c r="N603" t="s">
        <v>18</v>
      </c>
      <c r="O603" t="s">
        <v>19</v>
      </c>
      <c r="P603" s="1">
        <v>0.87143479313095396</v>
      </c>
      <c r="Q603" t="s">
        <v>20</v>
      </c>
    </row>
    <row r="604" spans="1:17" x14ac:dyDescent="0.35">
      <c r="A604">
        <v>601</v>
      </c>
      <c r="B604">
        <v>1118</v>
      </c>
      <c r="C604" t="s">
        <v>751</v>
      </c>
      <c r="D604">
        <v>144</v>
      </c>
      <c r="E604">
        <v>77</v>
      </c>
      <c r="F604">
        <v>99.575865321999999</v>
      </c>
      <c r="G604">
        <v>1.87200002384593</v>
      </c>
      <c r="H604">
        <v>7787.5</v>
      </c>
      <c r="I604">
        <v>400.91882765293099</v>
      </c>
      <c r="J604">
        <v>0.560123820316617</v>
      </c>
      <c r="K604">
        <v>0.60882856464021795</v>
      </c>
      <c r="L604">
        <v>0.88494318181818199</v>
      </c>
      <c r="M604" t="s">
        <v>959</v>
      </c>
      <c r="N604" t="s">
        <v>18</v>
      </c>
      <c r="O604" t="s">
        <v>19</v>
      </c>
      <c r="P604" s="1">
        <v>0.87136838757547097</v>
      </c>
      <c r="Q604" t="s">
        <v>20</v>
      </c>
    </row>
    <row r="605" spans="1:17" x14ac:dyDescent="0.35">
      <c r="A605">
        <v>602</v>
      </c>
      <c r="B605">
        <v>2346</v>
      </c>
      <c r="C605" t="s">
        <v>2879</v>
      </c>
      <c r="D605">
        <v>43</v>
      </c>
      <c r="E605">
        <v>90</v>
      </c>
      <c r="F605">
        <v>56.136154777643299</v>
      </c>
      <c r="G605">
        <v>0.47933885173852703</v>
      </c>
      <c r="H605">
        <v>2475</v>
      </c>
      <c r="I605">
        <v>241.421353816986</v>
      </c>
      <c r="J605">
        <v>0.87359364212442603</v>
      </c>
      <c r="K605">
        <v>0.53362197430756997</v>
      </c>
      <c r="L605">
        <v>0.83898305084745795</v>
      </c>
      <c r="M605" t="s">
        <v>959</v>
      </c>
      <c r="N605" t="s">
        <v>18</v>
      </c>
      <c r="O605" t="s">
        <v>19</v>
      </c>
      <c r="P605" s="1">
        <v>0.87130550244050597</v>
      </c>
      <c r="Q605" t="s">
        <v>20</v>
      </c>
    </row>
    <row r="606" spans="1:17" x14ac:dyDescent="0.35">
      <c r="A606">
        <v>603</v>
      </c>
      <c r="B606">
        <v>951</v>
      </c>
      <c r="C606" t="s">
        <v>1343</v>
      </c>
      <c r="D606">
        <v>167</v>
      </c>
      <c r="E606">
        <v>85</v>
      </c>
      <c r="F606">
        <v>111.13245963232799</v>
      </c>
      <c r="G606">
        <v>1.9747475561796499</v>
      </c>
      <c r="H606">
        <v>9700</v>
      </c>
      <c r="I606">
        <v>462.13203072547901</v>
      </c>
      <c r="J606">
        <v>0.63023583651227799</v>
      </c>
      <c r="K606">
        <v>0.57075464760333305</v>
      </c>
      <c r="L606">
        <v>0.862222222222222</v>
      </c>
      <c r="M606" t="s">
        <v>959</v>
      </c>
      <c r="N606" t="s">
        <v>18</v>
      </c>
      <c r="O606" t="s">
        <v>19</v>
      </c>
      <c r="P606" s="1">
        <v>0.87128488387544301</v>
      </c>
      <c r="Q606" t="s">
        <v>20</v>
      </c>
    </row>
    <row r="607" spans="1:17" x14ac:dyDescent="0.35">
      <c r="A607">
        <v>604</v>
      </c>
      <c r="B607">
        <v>984</v>
      </c>
      <c r="C607" t="s">
        <v>143</v>
      </c>
      <c r="D607">
        <v>130</v>
      </c>
      <c r="E607">
        <v>166</v>
      </c>
      <c r="F607">
        <v>109.18198220211499</v>
      </c>
      <c r="G607">
        <v>0.78095232788554703</v>
      </c>
      <c r="H607">
        <v>9362.5</v>
      </c>
      <c r="I607">
        <v>773.05085837841</v>
      </c>
      <c r="J607">
        <v>0.63788503797749496</v>
      </c>
      <c r="K607">
        <v>0.19687272893067201</v>
      </c>
      <c r="L607">
        <v>0.57044935262757002</v>
      </c>
      <c r="M607" t="s">
        <v>959</v>
      </c>
      <c r="N607" t="s">
        <v>18</v>
      </c>
      <c r="O607" t="s">
        <v>19</v>
      </c>
      <c r="P607" s="1">
        <v>0.87124990003982905</v>
      </c>
      <c r="Q607" t="s">
        <v>20</v>
      </c>
    </row>
    <row r="608" spans="1:17" x14ac:dyDescent="0.35">
      <c r="A608">
        <v>605</v>
      </c>
      <c r="B608">
        <v>211</v>
      </c>
      <c r="C608" t="s">
        <v>130</v>
      </c>
      <c r="D608">
        <v>235</v>
      </c>
      <c r="E608">
        <v>343</v>
      </c>
      <c r="F608">
        <v>214.50336605253301</v>
      </c>
      <c r="G608">
        <v>0.68468042767412196</v>
      </c>
      <c r="H608">
        <v>36137.5</v>
      </c>
      <c r="I608">
        <v>1415.89356601238</v>
      </c>
      <c r="J608">
        <v>0.70515354520406803</v>
      </c>
      <c r="K608">
        <v>0.22652010389663299</v>
      </c>
      <c r="L608">
        <v>0.54972428218292402</v>
      </c>
      <c r="M608" t="s">
        <v>959</v>
      </c>
      <c r="N608" t="s">
        <v>18</v>
      </c>
      <c r="O608" t="s">
        <v>19</v>
      </c>
      <c r="P608" s="1">
        <v>0.87124178742436897</v>
      </c>
      <c r="Q608" t="s">
        <v>20</v>
      </c>
    </row>
    <row r="609" spans="1:17" x14ac:dyDescent="0.35">
      <c r="A609">
        <v>606</v>
      </c>
      <c r="B609">
        <v>5556</v>
      </c>
      <c r="C609" t="s">
        <v>2880</v>
      </c>
      <c r="D609">
        <v>32</v>
      </c>
      <c r="E609">
        <v>14</v>
      </c>
      <c r="F609">
        <v>20.729648968280099</v>
      </c>
      <c r="G609">
        <v>2.2500002950279701</v>
      </c>
      <c r="H609">
        <v>337.5</v>
      </c>
      <c r="I609">
        <v>75.355338454246507</v>
      </c>
      <c r="J609">
        <v>0.38876110959900601</v>
      </c>
      <c r="K609">
        <v>0.74688818880388896</v>
      </c>
      <c r="L609">
        <v>1</v>
      </c>
      <c r="M609" t="s">
        <v>959</v>
      </c>
      <c r="N609" t="s">
        <v>18</v>
      </c>
      <c r="O609" t="s">
        <v>19</v>
      </c>
      <c r="P609" s="1">
        <v>0.87104107859201696</v>
      </c>
      <c r="Q609" t="s">
        <v>20</v>
      </c>
    </row>
    <row r="610" spans="1:17" x14ac:dyDescent="0.35">
      <c r="A610">
        <v>607</v>
      </c>
      <c r="B610">
        <v>2206</v>
      </c>
      <c r="C610" t="s">
        <v>1668</v>
      </c>
      <c r="D610">
        <v>90</v>
      </c>
      <c r="E610">
        <v>52</v>
      </c>
      <c r="F610">
        <v>59.0380661413677</v>
      </c>
      <c r="G610">
        <v>1.7307691602312001</v>
      </c>
      <c r="H610">
        <v>2737.5</v>
      </c>
      <c r="I610">
        <v>268.49242150783499</v>
      </c>
      <c r="J610">
        <v>0.55015536091622197</v>
      </c>
      <c r="K610">
        <v>0.47719944327240199</v>
      </c>
      <c r="L610">
        <v>0.71568627450980404</v>
      </c>
      <c r="M610" t="s">
        <v>959</v>
      </c>
      <c r="N610" t="s">
        <v>18</v>
      </c>
      <c r="O610" t="s">
        <v>19</v>
      </c>
      <c r="P610" s="1">
        <v>0.87097157084184196</v>
      </c>
      <c r="Q610" t="s">
        <v>20</v>
      </c>
    </row>
    <row r="611" spans="1:17" x14ac:dyDescent="0.35">
      <c r="A611">
        <v>608</v>
      </c>
      <c r="B611">
        <v>5574</v>
      </c>
      <c r="C611" t="s">
        <v>2881</v>
      </c>
      <c r="D611">
        <v>20</v>
      </c>
      <c r="E611">
        <v>20</v>
      </c>
      <c r="F611">
        <v>20.342144725641099</v>
      </c>
      <c r="G611">
        <v>1</v>
      </c>
      <c r="H611">
        <v>325</v>
      </c>
      <c r="I611">
        <v>68.284270763397203</v>
      </c>
      <c r="J611">
        <v>0.59494288995307898</v>
      </c>
      <c r="K611">
        <v>0.87589464965392205</v>
      </c>
      <c r="L611">
        <v>1</v>
      </c>
      <c r="M611" t="s">
        <v>959</v>
      </c>
      <c r="N611" t="s">
        <v>18</v>
      </c>
      <c r="O611" t="s">
        <v>19</v>
      </c>
      <c r="P611" s="1">
        <v>0.87093320169569999</v>
      </c>
      <c r="Q611" t="s">
        <v>20</v>
      </c>
    </row>
    <row r="612" spans="1:17" x14ac:dyDescent="0.35">
      <c r="A612">
        <v>609</v>
      </c>
      <c r="B612">
        <v>801</v>
      </c>
      <c r="C612" t="s">
        <v>1359</v>
      </c>
      <c r="D612">
        <v>164</v>
      </c>
      <c r="E612">
        <v>139</v>
      </c>
      <c r="F612">
        <v>122.897534960718</v>
      </c>
      <c r="G612">
        <v>1.1791767996668301</v>
      </c>
      <c r="H612">
        <v>11862.5</v>
      </c>
      <c r="I612">
        <v>658.19804608821903</v>
      </c>
      <c r="J612">
        <v>0.65306941535673402</v>
      </c>
      <c r="K612">
        <v>0.34409068196474701</v>
      </c>
      <c r="L612">
        <v>0.65948575399582998</v>
      </c>
      <c r="M612" t="s">
        <v>959</v>
      </c>
      <c r="N612" t="s">
        <v>18</v>
      </c>
      <c r="O612" t="s">
        <v>19</v>
      </c>
      <c r="P612" s="1">
        <v>0.87088780655871201</v>
      </c>
      <c r="Q612" t="s">
        <v>20</v>
      </c>
    </row>
    <row r="613" spans="1:17" x14ac:dyDescent="0.35">
      <c r="A613">
        <v>610</v>
      </c>
      <c r="B613">
        <v>192</v>
      </c>
      <c r="C613" t="s">
        <v>2600</v>
      </c>
      <c r="D613">
        <v>205</v>
      </c>
      <c r="E613">
        <v>335</v>
      </c>
      <c r="F613">
        <v>219.671979882421</v>
      </c>
      <c r="G613">
        <v>0.61194029850746301</v>
      </c>
      <c r="H613">
        <v>37900</v>
      </c>
      <c r="I613">
        <v>1263.96968603134</v>
      </c>
      <c r="J613">
        <v>0.61693960183698504</v>
      </c>
      <c r="K613">
        <v>0.29810945965000402</v>
      </c>
      <c r="L613">
        <v>0.70233958767662696</v>
      </c>
      <c r="M613" t="s">
        <v>959</v>
      </c>
      <c r="N613" t="s">
        <v>18</v>
      </c>
      <c r="O613" t="s">
        <v>19</v>
      </c>
      <c r="P613" s="1">
        <v>0.870793773424552</v>
      </c>
      <c r="Q613" t="s">
        <v>20</v>
      </c>
    </row>
    <row r="614" spans="1:17" x14ac:dyDescent="0.35">
      <c r="A614">
        <v>611</v>
      </c>
      <c r="B614">
        <v>771</v>
      </c>
      <c r="C614" t="s">
        <v>798</v>
      </c>
      <c r="D614">
        <v>138</v>
      </c>
      <c r="E614">
        <v>135</v>
      </c>
      <c r="F614">
        <v>125.650986286284</v>
      </c>
      <c r="G614">
        <v>1.01876168529373</v>
      </c>
      <c r="H614">
        <v>12400</v>
      </c>
      <c r="I614">
        <v>490.416301488876</v>
      </c>
      <c r="J614">
        <v>0.6192895955112</v>
      </c>
      <c r="K614">
        <v>0.64789071146874799</v>
      </c>
      <c r="L614">
        <v>0.86036426712922798</v>
      </c>
      <c r="M614" t="s">
        <v>959</v>
      </c>
      <c r="N614" t="s">
        <v>18</v>
      </c>
      <c r="O614" t="s">
        <v>19</v>
      </c>
      <c r="P614" s="1">
        <v>0.87040046253450898</v>
      </c>
      <c r="Q614" t="s">
        <v>20</v>
      </c>
    </row>
    <row r="615" spans="1:17" x14ac:dyDescent="0.35">
      <c r="A615">
        <v>612</v>
      </c>
      <c r="B615">
        <v>4013</v>
      </c>
      <c r="C615" t="s">
        <v>2882</v>
      </c>
      <c r="D615">
        <v>60</v>
      </c>
      <c r="E615">
        <v>27</v>
      </c>
      <c r="F615">
        <v>32.410224072142903</v>
      </c>
      <c r="G615">
        <v>2.1999998611429099</v>
      </c>
      <c r="H615">
        <v>825</v>
      </c>
      <c r="I615">
        <v>150.71067690849301</v>
      </c>
      <c r="J615">
        <v>0.73207115205912399</v>
      </c>
      <c r="K615">
        <v>0.45643167093571002</v>
      </c>
      <c r="L615">
        <v>0.75</v>
      </c>
      <c r="M615" t="s">
        <v>959</v>
      </c>
      <c r="N615" t="s">
        <v>18</v>
      </c>
      <c r="O615" t="s">
        <v>19</v>
      </c>
      <c r="P615" s="1">
        <v>0.87031517407839298</v>
      </c>
      <c r="Q615" t="s">
        <v>20</v>
      </c>
    </row>
    <row r="616" spans="1:17" x14ac:dyDescent="0.35">
      <c r="A616">
        <v>613</v>
      </c>
      <c r="B616">
        <v>495</v>
      </c>
      <c r="C616" t="s">
        <v>735</v>
      </c>
      <c r="D616">
        <v>259</v>
      </c>
      <c r="E616">
        <v>172</v>
      </c>
      <c r="F616">
        <v>157.97308339337201</v>
      </c>
      <c r="G616">
        <v>1.5041322918641</v>
      </c>
      <c r="H616">
        <v>19600</v>
      </c>
      <c r="I616">
        <v>1039.1168737411499</v>
      </c>
      <c r="J616">
        <v>0.77593244167520303</v>
      </c>
      <c r="K616">
        <v>0.22810622694546001</v>
      </c>
      <c r="L616">
        <v>0.666100254885302</v>
      </c>
      <c r="M616" t="s">
        <v>959</v>
      </c>
      <c r="N616" t="s">
        <v>18</v>
      </c>
      <c r="O616" t="s">
        <v>19</v>
      </c>
      <c r="P616" s="1">
        <v>0.87020377791037296</v>
      </c>
      <c r="Q616" t="s">
        <v>20</v>
      </c>
    </row>
    <row r="617" spans="1:17" x14ac:dyDescent="0.35">
      <c r="A617">
        <v>614</v>
      </c>
      <c r="B617">
        <v>1260</v>
      </c>
      <c r="C617" t="s">
        <v>1134</v>
      </c>
      <c r="D617">
        <v>164</v>
      </c>
      <c r="E617">
        <v>90</v>
      </c>
      <c r="F617">
        <v>92.016536407804594</v>
      </c>
      <c r="G617">
        <v>1.8070866826399801</v>
      </c>
      <c r="H617">
        <v>6650</v>
      </c>
      <c r="I617">
        <v>522.13203072547901</v>
      </c>
      <c r="J617">
        <v>0.66699419869018794</v>
      </c>
      <c r="K617">
        <v>0.30652848362524499</v>
      </c>
      <c r="L617">
        <v>0.58914728682170503</v>
      </c>
      <c r="M617" t="s">
        <v>959</v>
      </c>
      <c r="N617" t="s">
        <v>18</v>
      </c>
      <c r="O617" t="s">
        <v>19</v>
      </c>
      <c r="P617" s="1">
        <v>0.87018810723510798</v>
      </c>
      <c r="Q617" t="s">
        <v>20</v>
      </c>
    </row>
    <row r="618" spans="1:17" x14ac:dyDescent="0.35">
      <c r="A618">
        <v>615</v>
      </c>
      <c r="B618">
        <v>1251</v>
      </c>
      <c r="C618" t="s">
        <v>431</v>
      </c>
      <c r="D618">
        <v>102</v>
      </c>
      <c r="E618">
        <v>99</v>
      </c>
      <c r="F618">
        <v>92.533971806812502</v>
      </c>
      <c r="G618">
        <v>1.0314465804177</v>
      </c>
      <c r="H618">
        <v>6725</v>
      </c>
      <c r="I618">
        <v>339.70562458038302</v>
      </c>
      <c r="J618">
        <v>0.576615121083636</v>
      </c>
      <c r="K618">
        <v>0.73231288808771999</v>
      </c>
      <c r="L618">
        <v>0.91032148900169196</v>
      </c>
      <c r="M618" t="s">
        <v>959</v>
      </c>
      <c r="N618" t="s">
        <v>18</v>
      </c>
      <c r="O618" t="s">
        <v>19</v>
      </c>
      <c r="P618" s="1">
        <v>0.87015910214985903</v>
      </c>
      <c r="Q618" t="s">
        <v>20</v>
      </c>
    </row>
    <row r="619" spans="1:17" x14ac:dyDescent="0.35">
      <c r="A619">
        <v>616</v>
      </c>
      <c r="B619">
        <v>661</v>
      </c>
      <c r="C619" t="s">
        <v>1031</v>
      </c>
      <c r="D619">
        <v>113</v>
      </c>
      <c r="E619">
        <v>168</v>
      </c>
      <c r="F619">
        <v>136.45925524401699</v>
      </c>
      <c r="G619">
        <v>0.66938773659547401</v>
      </c>
      <c r="H619">
        <v>14625</v>
      </c>
      <c r="I619">
        <v>476.27416610717802</v>
      </c>
      <c r="J619">
        <v>0.71278957160877099</v>
      </c>
      <c r="K619">
        <v>0.81019897267617402</v>
      </c>
      <c r="L619">
        <v>0.97014925373134298</v>
      </c>
      <c r="M619" t="s">
        <v>959</v>
      </c>
      <c r="N619" t="s">
        <v>18</v>
      </c>
      <c r="O619" t="s">
        <v>19</v>
      </c>
      <c r="P619" s="1">
        <v>0.87012971635173997</v>
      </c>
      <c r="Q619" t="s">
        <v>20</v>
      </c>
    </row>
    <row r="620" spans="1:17" x14ac:dyDescent="0.35">
      <c r="A620">
        <v>617</v>
      </c>
      <c r="B620">
        <v>744</v>
      </c>
      <c r="C620" t="s">
        <v>2614</v>
      </c>
      <c r="D620">
        <v>136</v>
      </c>
      <c r="E620">
        <v>119</v>
      </c>
      <c r="F620">
        <v>127.72384924875701</v>
      </c>
      <c r="G620">
        <v>1.14035100467456</v>
      </c>
      <c r="H620">
        <v>12812.5</v>
      </c>
      <c r="I620">
        <v>460.91882765293099</v>
      </c>
      <c r="J620">
        <v>0.61172931505240502</v>
      </c>
      <c r="K620">
        <v>0.75787022551040995</v>
      </c>
      <c r="L620">
        <v>0.92844202898550698</v>
      </c>
      <c r="M620" t="s">
        <v>959</v>
      </c>
      <c r="N620" t="s">
        <v>18</v>
      </c>
      <c r="O620" t="s">
        <v>19</v>
      </c>
      <c r="P620" s="1">
        <v>0.87012336812109203</v>
      </c>
      <c r="Q620" t="s">
        <v>20</v>
      </c>
    </row>
    <row r="621" spans="1:17" x14ac:dyDescent="0.35">
      <c r="A621">
        <v>618</v>
      </c>
      <c r="B621">
        <v>511</v>
      </c>
      <c r="C621" t="s">
        <v>349</v>
      </c>
      <c r="D621">
        <v>166</v>
      </c>
      <c r="E621">
        <v>183</v>
      </c>
      <c r="F621">
        <v>155.536334500875</v>
      </c>
      <c r="G621">
        <v>0.90256415108641297</v>
      </c>
      <c r="H621">
        <v>19000</v>
      </c>
      <c r="I621">
        <v>612.84270763397205</v>
      </c>
      <c r="J621">
        <v>0.66069237506440204</v>
      </c>
      <c r="K621">
        <v>0.63571933379572498</v>
      </c>
      <c r="L621">
        <v>0.88423502036067503</v>
      </c>
      <c r="M621" t="s">
        <v>959</v>
      </c>
      <c r="N621" t="s">
        <v>18</v>
      </c>
      <c r="O621" t="s">
        <v>19</v>
      </c>
      <c r="P621" s="1">
        <v>0.87012171429152296</v>
      </c>
      <c r="Q621" t="s">
        <v>20</v>
      </c>
    </row>
    <row r="622" spans="1:17" x14ac:dyDescent="0.35">
      <c r="A622">
        <v>619</v>
      </c>
      <c r="B622">
        <v>5363</v>
      </c>
      <c r="C622" t="s">
        <v>2883</v>
      </c>
      <c r="D622">
        <v>15</v>
      </c>
      <c r="E622">
        <v>35</v>
      </c>
      <c r="F622">
        <v>21.850968611841601</v>
      </c>
      <c r="G622">
        <v>0.42857142857142899</v>
      </c>
      <c r="H622">
        <v>375</v>
      </c>
      <c r="I622">
        <v>88.284270763397203</v>
      </c>
      <c r="J622">
        <v>0.54622670150257102</v>
      </c>
      <c r="K622">
        <v>0.60460879952844804</v>
      </c>
      <c r="L622">
        <v>0.967741935483871</v>
      </c>
      <c r="M622" t="s">
        <v>959</v>
      </c>
      <c r="N622" t="s">
        <v>18</v>
      </c>
      <c r="O622" t="s">
        <v>19</v>
      </c>
      <c r="P622" s="1">
        <v>0.87001565977403295</v>
      </c>
      <c r="Q622" t="s">
        <v>20</v>
      </c>
    </row>
    <row r="623" spans="1:17" x14ac:dyDescent="0.35">
      <c r="A623">
        <v>620</v>
      </c>
      <c r="B623">
        <v>2844</v>
      </c>
      <c r="C623" t="s">
        <v>1445</v>
      </c>
      <c r="D623">
        <v>36</v>
      </c>
      <c r="E623">
        <v>65</v>
      </c>
      <c r="F623">
        <v>46.865106579075999</v>
      </c>
      <c r="G623">
        <v>0.551724129056263</v>
      </c>
      <c r="H623">
        <v>1725</v>
      </c>
      <c r="I623">
        <v>174.85281229019199</v>
      </c>
      <c r="J623">
        <v>0.76692691686152903</v>
      </c>
      <c r="K623">
        <v>0.70901221907705303</v>
      </c>
      <c r="L623">
        <v>0.93243243243243201</v>
      </c>
      <c r="M623" t="s">
        <v>959</v>
      </c>
      <c r="N623" t="s">
        <v>18</v>
      </c>
      <c r="O623" t="s">
        <v>19</v>
      </c>
      <c r="P623" s="1">
        <v>0.86994643232978996</v>
      </c>
      <c r="Q623" t="s">
        <v>20</v>
      </c>
    </row>
    <row r="624" spans="1:17" x14ac:dyDescent="0.35">
      <c r="A624">
        <v>621</v>
      </c>
      <c r="B624">
        <v>4112</v>
      </c>
      <c r="C624" t="s">
        <v>2884</v>
      </c>
      <c r="D624">
        <v>49</v>
      </c>
      <c r="E624">
        <v>27</v>
      </c>
      <c r="F624">
        <v>31.412746571571098</v>
      </c>
      <c r="G624">
        <v>1.8387097584304</v>
      </c>
      <c r="H624">
        <v>775</v>
      </c>
      <c r="I624">
        <v>126.56854152679399</v>
      </c>
      <c r="J624">
        <v>0.41060043889459302</v>
      </c>
      <c r="K624">
        <v>0.60793901456345301</v>
      </c>
      <c r="L624">
        <v>0.88571428571428601</v>
      </c>
      <c r="M624" t="s">
        <v>959</v>
      </c>
      <c r="N624" t="s">
        <v>18</v>
      </c>
      <c r="O624" t="s">
        <v>19</v>
      </c>
      <c r="P624" s="1">
        <v>0.86988735994606803</v>
      </c>
      <c r="Q624" t="s">
        <v>20</v>
      </c>
    </row>
    <row r="625" spans="1:17" x14ac:dyDescent="0.35">
      <c r="A625">
        <v>622</v>
      </c>
      <c r="B625">
        <v>1437</v>
      </c>
      <c r="C625" t="s">
        <v>2189</v>
      </c>
      <c r="D625">
        <v>89</v>
      </c>
      <c r="E625">
        <v>108</v>
      </c>
      <c r="F625">
        <v>83.587690491687894</v>
      </c>
      <c r="G625">
        <v>0.82792214643658202</v>
      </c>
      <c r="H625">
        <v>5487.5</v>
      </c>
      <c r="I625">
        <v>356.776692271233</v>
      </c>
      <c r="J625">
        <v>0.66218053747245997</v>
      </c>
      <c r="K625">
        <v>0.54174067898863598</v>
      </c>
      <c r="L625">
        <v>0.76748251748251795</v>
      </c>
      <c r="M625" t="s">
        <v>959</v>
      </c>
      <c r="N625" t="s">
        <v>18</v>
      </c>
      <c r="O625" t="s">
        <v>19</v>
      </c>
      <c r="P625" s="1">
        <v>0.86984509447104097</v>
      </c>
      <c r="Q625" t="s">
        <v>20</v>
      </c>
    </row>
    <row r="626" spans="1:17" x14ac:dyDescent="0.35">
      <c r="A626">
        <v>623</v>
      </c>
      <c r="B626">
        <v>1483</v>
      </c>
      <c r="C626" t="s">
        <v>842</v>
      </c>
      <c r="D626">
        <v>81</v>
      </c>
      <c r="E626">
        <v>135</v>
      </c>
      <c r="F626">
        <v>81.466318972517897</v>
      </c>
      <c r="G626">
        <v>0.60000001417279503</v>
      </c>
      <c r="H626">
        <v>5212.5</v>
      </c>
      <c r="I626">
        <v>382.634556889534</v>
      </c>
      <c r="J626">
        <v>0.83536856445396701</v>
      </c>
      <c r="K626">
        <v>0.44739131817801198</v>
      </c>
      <c r="L626">
        <v>0.76373626373626402</v>
      </c>
      <c r="M626" t="s">
        <v>959</v>
      </c>
      <c r="N626" t="s">
        <v>18</v>
      </c>
      <c r="O626" t="s">
        <v>19</v>
      </c>
      <c r="P626" s="1">
        <v>0.86984035703085405</v>
      </c>
      <c r="Q626" t="s">
        <v>20</v>
      </c>
    </row>
    <row r="627" spans="1:17" x14ac:dyDescent="0.35">
      <c r="A627">
        <v>624</v>
      </c>
      <c r="B627">
        <v>5500</v>
      </c>
      <c r="C627" t="s">
        <v>2885</v>
      </c>
      <c r="D627">
        <v>25</v>
      </c>
      <c r="E627">
        <v>15</v>
      </c>
      <c r="F627">
        <v>21.1100412282238</v>
      </c>
      <c r="G627">
        <v>1.6666666666666701</v>
      </c>
      <c r="H627">
        <v>350</v>
      </c>
      <c r="I627">
        <v>74.142135381698594</v>
      </c>
      <c r="J627">
        <v>0.57628186989740704</v>
      </c>
      <c r="K627">
        <v>0.80010637036147902</v>
      </c>
      <c r="L627">
        <v>1</v>
      </c>
      <c r="M627" t="s">
        <v>959</v>
      </c>
      <c r="N627" t="s">
        <v>18</v>
      </c>
      <c r="O627" t="s">
        <v>19</v>
      </c>
      <c r="P627" s="1">
        <v>0.86976081727844501</v>
      </c>
      <c r="Q627" t="s">
        <v>20</v>
      </c>
    </row>
    <row r="628" spans="1:17" x14ac:dyDescent="0.35">
      <c r="A628">
        <v>625</v>
      </c>
      <c r="B628">
        <v>3236</v>
      </c>
      <c r="C628" t="s">
        <v>2886</v>
      </c>
      <c r="D628">
        <v>36</v>
      </c>
      <c r="E628">
        <v>68</v>
      </c>
      <c r="F628">
        <v>41.650796867547001</v>
      </c>
      <c r="G628">
        <v>0.53488377312334101</v>
      </c>
      <c r="H628">
        <v>1362.5</v>
      </c>
      <c r="I628">
        <v>186.06601536273999</v>
      </c>
      <c r="J628">
        <v>0.73344461201633704</v>
      </c>
      <c r="K628">
        <v>0.49455233932881398</v>
      </c>
      <c r="L628">
        <v>0.76760563380281699</v>
      </c>
      <c r="M628" t="s">
        <v>959</v>
      </c>
      <c r="N628" t="s">
        <v>18</v>
      </c>
      <c r="O628" t="s">
        <v>19</v>
      </c>
      <c r="P628" s="1">
        <v>0.86945650026557997</v>
      </c>
      <c r="Q628" t="s">
        <v>20</v>
      </c>
    </row>
    <row r="629" spans="1:17" x14ac:dyDescent="0.35">
      <c r="A629">
        <v>626</v>
      </c>
      <c r="B629">
        <v>1435</v>
      </c>
      <c r="C629" t="s">
        <v>1254</v>
      </c>
      <c r="D629">
        <v>56</v>
      </c>
      <c r="E629">
        <v>159</v>
      </c>
      <c r="F629">
        <v>83.777878884300904</v>
      </c>
      <c r="G629">
        <v>0.352941151815859</v>
      </c>
      <c r="H629">
        <v>5512.5</v>
      </c>
      <c r="I629">
        <v>429.20309841632798</v>
      </c>
      <c r="J629">
        <v>0.90494044683127095</v>
      </c>
      <c r="K629">
        <v>0.37603889648775402</v>
      </c>
      <c r="L629">
        <v>0.78469750889679701</v>
      </c>
      <c r="M629" t="s">
        <v>959</v>
      </c>
      <c r="N629" t="s">
        <v>18</v>
      </c>
      <c r="O629" t="s">
        <v>19</v>
      </c>
      <c r="P629" s="1">
        <v>0.869409762646152</v>
      </c>
      <c r="Q629" t="s">
        <v>20</v>
      </c>
    </row>
    <row r="630" spans="1:17" x14ac:dyDescent="0.35">
      <c r="A630">
        <v>627</v>
      </c>
      <c r="B630">
        <v>1663</v>
      </c>
      <c r="C630" t="s">
        <v>1824</v>
      </c>
      <c r="D630">
        <v>92</v>
      </c>
      <c r="E630">
        <v>67</v>
      </c>
      <c r="F630">
        <v>75.272278921734994</v>
      </c>
      <c r="G630">
        <v>1.37888176872125</v>
      </c>
      <c r="H630">
        <v>4450</v>
      </c>
      <c r="I630">
        <v>267.27921843528702</v>
      </c>
      <c r="J630">
        <v>0.52626397749974096</v>
      </c>
      <c r="K630">
        <v>0.78277958310885198</v>
      </c>
      <c r="L630">
        <v>0.94179894179894197</v>
      </c>
      <c r="M630" t="s">
        <v>959</v>
      </c>
      <c r="N630" t="s">
        <v>18</v>
      </c>
      <c r="O630" t="s">
        <v>19</v>
      </c>
      <c r="P630" s="1">
        <v>0.86940564573411705</v>
      </c>
      <c r="Q630" t="s">
        <v>20</v>
      </c>
    </row>
    <row r="631" spans="1:17" x14ac:dyDescent="0.35">
      <c r="A631">
        <v>628</v>
      </c>
      <c r="B631">
        <v>2229</v>
      </c>
      <c r="C631" t="s">
        <v>2887</v>
      </c>
      <c r="D631">
        <v>42</v>
      </c>
      <c r="E631">
        <v>106</v>
      </c>
      <c r="F631">
        <v>58.632301428350402</v>
      </c>
      <c r="G631">
        <v>0.39999998201734499</v>
      </c>
      <c r="H631">
        <v>2700</v>
      </c>
      <c r="I631">
        <v>269.70562458038302</v>
      </c>
      <c r="J631">
        <v>0.67609546971968804</v>
      </c>
      <c r="K631">
        <v>0.46643767411791698</v>
      </c>
      <c r="L631">
        <v>0.81203007518796999</v>
      </c>
      <c r="M631" t="s">
        <v>959</v>
      </c>
      <c r="N631" t="s">
        <v>18</v>
      </c>
      <c r="O631" t="s">
        <v>19</v>
      </c>
      <c r="P631" s="1">
        <v>0.86939961055070902</v>
      </c>
      <c r="Q631" t="s">
        <v>20</v>
      </c>
    </row>
    <row r="632" spans="1:17" x14ac:dyDescent="0.35">
      <c r="A632">
        <v>629</v>
      </c>
      <c r="B632">
        <v>4781</v>
      </c>
      <c r="C632" t="s">
        <v>2888</v>
      </c>
      <c r="D632">
        <v>42</v>
      </c>
      <c r="E632">
        <v>32</v>
      </c>
      <c r="F632">
        <v>25.5447698497515</v>
      </c>
      <c r="G632">
        <v>1.3333334332369899</v>
      </c>
      <c r="H632">
        <v>512.5</v>
      </c>
      <c r="I632">
        <v>141.92387998104101</v>
      </c>
      <c r="J632">
        <v>0.66708274892701602</v>
      </c>
      <c r="K632">
        <v>0.31973691664281101</v>
      </c>
      <c r="L632">
        <v>0.53947368421052599</v>
      </c>
      <c r="M632" t="s">
        <v>959</v>
      </c>
      <c r="N632" t="s">
        <v>18</v>
      </c>
      <c r="O632" t="s">
        <v>19</v>
      </c>
      <c r="P632" s="1">
        <v>0.86938933563788401</v>
      </c>
      <c r="Q632" t="s">
        <v>20</v>
      </c>
    </row>
    <row r="633" spans="1:17" x14ac:dyDescent="0.35">
      <c r="A633">
        <v>630</v>
      </c>
      <c r="B633">
        <v>4235</v>
      </c>
      <c r="C633" t="s">
        <v>2889</v>
      </c>
      <c r="D633">
        <v>40</v>
      </c>
      <c r="E633">
        <v>25</v>
      </c>
      <c r="F633">
        <v>30.382538898732498</v>
      </c>
      <c r="G633">
        <v>1.6</v>
      </c>
      <c r="H633">
        <v>725</v>
      </c>
      <c r="I633">
        <v>116.56854152679399</v>
      </c>
      <c r="J633">
        <v>0.69386135253662296</v>
      </c>
      <c r="K633">
        <v>0.67047894630112603</v>
      </c>
      <c r="L633">
        <v>0.90625</v>
      </c>
      <c r="M633" t="s">
        <v>959</v>
      </c>
      <c r="N633" t="s">
        <v>18</v>
      </c>
      <c r="O633" t="s">
        <v>19</v>
      </c>
      <c r="P633" s="1">
        <v>0.86928545037666005</v>
      </c>
      <c r="Q633" t="s">
        <v>20</v>
      </c>
    </row>
    <row r="634" spans="1:17" x14ac:dyDescent="0.35">
      <c r="A634">
        <v>631</v>
      </c>
      <c r="B634">
        <v>5338</v>
      </c>
      <c r="C634" t="s">
        <v>2890</v>
      </c>
      <c r="D634">
        <v>18</v>
      </c>
      <c r="E634">
        <v>32</v>
      </c>
      <c r="F634">
        <v>21.850968611841601</v>
      </c>
      <c r="G634">
        <v>0.55555562215799104</v>
      </c>
      <c r="H634">
        <v>375</v>
      </c>
      <c r="I634">
        <v>82.426406145095797</v>
      </c>
      <c r="J634">
        <v>0.80295548669278405</v>
      </c>
      <c r="K634">
        <v>0.69359891066554802</v>
      </c>
      <c r="L634">
        <v>0.9375</v>
      </c>
      <c r="M634" t="s">
        <v>959</v>
      </c>
      <c r="N634" t="s">
        <v>18</v>
      </c>
      <c r="O634" t="s">
        <v>19</v>
      </c>
      <c r="P634" s="1">
        <v>0.86925188465554304</v>
      </c>
      <c r="Q634" t="s">
        <v>20</v>
      </c>
    </row>
    <row r="635" spans="1:17" x14ac:dyDescent="0.35">
      <c r="A635">
        <v>632</v>
      </c>
      <c r="B635">
        <v>4312</v>
      </c>
      <c r="C635" t="s">
        <v>2891</v>
      </c>
      <c r="D635">
        <v>42</v>
      </c>
      <c r="E635">
        <v>21</v>
      </c>
      <c r="F635">
        <v>29.586351363515998</v>
      </c>
      <c r="G635">
        <v>2</v>
      </c>
      <c r="H635">
        <v>687.5</v>
      </c>
      <c r="I635">
        <v>109.497473835945</v>
      </c>
      <c r="J635">
        <v>0.34646964966189098</v>
      </c>
      <c r="K635">
        <v>0.72056699668491797</v>
      </c>
      <c r="L635">
        <v>0.94827586206896597</v>
      </c>
      <c r="M635" t="s">
        <v>959</v>
      </c>
      <c r="N635" t="s">
        <v>18</v>
      </c>
      <c r="O635" t="s">
        <v>19</v>
      </c>
      <c r="P635" s="1">
        <v>0.86915239881161299</v>
      </c>
      <c r="Q635" t="s">
        <v>20</v>
      </c>
    </row>
    <row r="636" spans="1:17" x14ac:dyDescent="0.35">
      <c r="A636">
        <v>633</v>
      </c>
      <c r="B636">
        <v>1904</v>
      </c>
      <c r="C636" t="s">
        <v>2481</v>
      </c>
      <c r="D636">
        <v>57</v>
      </c>
      <c r="E636">
        <v>81</v>
      </c>
      <c r="F636">
        <v>67.467261486058604</v>
      </c>
      <c r="G636">
        <v>0.69565216881399095</v>
      </c>
      <c r="H636">
        <v>3575</v>
      </c>
      <c r="I636">
        <v>233.13708305358901</v>
      </c>
      <c r="J636">
        <v>0.71865559044646499</v>
      </c>
      <c r="K636">
        <v>0.82653870104363003</v>
      </c>
      <c r="L636">
        <v>0.96621621621621601</v>
      </c>
      <c r="M636" t="s">
        <v>959</v>
      </c>
      <c r="N636" t="s">
        <v>18</v>
      </c>
      <c r="O636" t="s">
        <v>19</v>
      </c>
      <c r="P636" s="1">
        <v>0.86912789897294196</v>
      </c>
      <c r="Q636" t="s">
        <v>20</v>
      </c>
    </row>
    <row r="637" spans="1:17" x14ac:dyDescent="0.35">
      <c r="A637">
        <v>634</v>
      </c>
      <c r="B637">
        <v>1158</v>
      </c>
      <c r="C637" t="s">
        <v>2163</v>
      </c>
      <c r="D637">
        <v>90</v>
      </c>
      <c r="E637">
        <v>144</v>
      </c>
      <c r="F637">
        <v>96.984829415383402</v>
      </c>
      <c r="G637">
        <v>0.62129143375683205</v>
      </c>
      <c r="H637">
        <v>7387.5</v>
      </c>
      <c r="I637">
        <v>410.91882765293099</v>
      </c>
      <c r="J637">
        <v>0.82775085280692895</v>
      </c>
      <c r="K637">
        <v>0.54978802615121503</v>
      </c>
      <c r="L637">
        <v>0.81292984869326002</v>
      </c>
      <c r="M637" t="s">
        <v>959</v>
      </c>
      <c r="N637" t="s">
        <v>18</v>
      </c>
      <c r="O637" t="s">
        <v>19</v>
      </c>
      <c r="P637" s="1">
        <v>0.86904356639343805</v>
      </c>
      <c r="Q637" t="s">
        <v>20</v>
      </c>
    </row>
    <row r="638" spans="1:17" x14ac:dyDescent="0.35">
      <c r="A638">
        <v>635</v>
      </c>
      <c r="B638">
        <v>59</v>
      </c>
      <c r="C638" t="s">
        <v>164</v>
      </c>
      <c r="D638">
        <v>570</v>
      </c>
      <c r="E638">
        <v>496</v>
      </c>
      <c r="F638">
        <v>378.364733175754</v>
      </c>
      <c r="G638">
        <v>1.1502120255267401</v>
      </c>
      <c r="H638">
        <v>112437.5</v>
      </c>
      <c r="I638">
        <v>3687.9750734567601</v>
      </c>
      <c r="J638">
        <v>0.65372565176215602</v>
      </c>
      <c r="K638">
        <v>0.10388314534606299</v>
      </c>
      <c r="L638">
        <v>0.487296169890027</v>
      </c>
      <c r="M638" t="s">
        <v>959</v>
      </c>
      <c r="N638" t="s">
        <v>18</v>
      </c>
      <c r="O638" t="s">
        <v>19</v>
      </c>
      <c r="P638" s="1">
        <v>0.86899017536517997</v>
      </c>
      <c r="Q638" t="s">
        <v>20</v>
      </c>
    </row>
    <row r="639" spans="1:17" x14ac:dyDescent="0.35">
      <c r="A639">
        <v>636</v>
      </c>
      <c r="B639">
        <v>1280</v>
      </c>
      <c r="C639" t="s">
        <v>2892</v>
      </c>
      <c r="D639">
        <v>110</v>
      </c>
      <c r="E639">
        <v>89</v>
      </c>
      <c r="F639">
        <v>90.972836829344601</v>
      </c>
      <c r="G639">
        <v>1.2396693736456399</v>
      </c>
      <c r="H639">
        <v>6500</v>
      </c>
      <c r="I639">
        <v>359.70562458038302</v>
      </c>
      <c r="J639">
        <v>0.71638706190339596</v>
      </c>
      <c r="K639">
        <v>0.63128978664145796</v>
      </c>
      <c r="L639">
        <v>0.85106382978723405</v>
      </c>
      <c r="M639" t="s">
        <v>959</v>
      </c>
      <c r="N639" t="s">
        <v>18</v>
      </c>
      <c r="O639" t="s">
        <v>19</v>
      </c>
      <c r="P639" s="1">
        <v>0.868898037499378</v>
      </c>
      <c r="Q639" t="s">
        <v>20</v>
      </c>
    </row>
    <row r="640" spans="1:17" x14ac:dyDescent="0.35">
      <c r="A640">
        <v>637</v>
      </c>
      <c r="B640">
        <v>5355</v>
      </c>
      <c r="C640" t="s">
        <v>2893</v>
      </c>
      <c r="D640">
        <v>25</v>
      </c>
      <c r="E640">
        <v>20</v>
      </c>
      <c r="F640">
        <v>21.850968611841601</v>
      </c>
      <c r="G640">
        <v>1.25</v>
      </c>
      <c r="H640">
        <v>375</v>
      </c>
      <c r="I640">
        <v>78.284270763397203</v>
      </c>
      <c r="J640">
        <v>0.46003518266683602</v>
      </c>
      <c r="K640">
        <v>0.76893939386726995</v>
      </c>
      <c r="L640">
        <v>0.9375</v>
      </c>
      <c r="M640" t="s">
        <v>959</v>
      </c>
      <c r="N640" t="s">
        <v>18</v>
      </c>
      <c r="O640" t="s">
        <v>19</v>
      </c>
      <c r="P640" s="1">
        <v>0.86888327295369905</v>
      </c>
      <c r="Q640" t="s">
        <v>20</v>
      </c>
    </row>
    <row r="641" spans="1:17" x14ac:dyDescent="0.35">
      <c r="A641">
        <v>638</v>
      </c>
      <c r="B641">
        <v>478</v>
      </c>
      <c r="C641" t="s">
        <v>341</v>
      </c>
      <c r="D641">
        <v>247</v>
      </c>
      <c r="E641">
        <v>127</v>
      </c>
      <c r="F641">
        <v>161.31284262427701</v>
      </c>
      <c r="G641">
        <v>1.9481480118663601</v>
      </c>
      <c r="H641">
        <v>20437.5</v>
      </c>
      <c r="I641">
        <v>728.90872299671196</v>
      </c>
      <c r="J641">
        <v>0.50686032140579695</v>
      </c>
      <c r="K641">
        <v>0.48338296238455197</v>
      </c>
      <c r="L641">
        <v>0.80383480825958697</v>
      </c>
      <c r="M641" t="s">
        <v>959</v>
      </c>
      <c r="N641" t="s">
        <v>18</v>
      </c>
      <c r="O641" t="s">
        <v>19</v>
      </c>
      <c r="P641" s="1">
        <v>0.86887952338169805</v>
      </c>
      <c r="Q641" t="s">
        <v>20</v>
      </c>
    </row>
    <row r="642" spans="1:17" x14ac:dyDescent="0.35">
      <c r="A642">
        <v>639</v>
      </c>
      <c r="B642">
        <v>1689</v>
      </c>
      <c r="C642" t="s">
        <v>2894</v>
      </c>
      <c r="D642">
        <v>36</v>
      </c>
      <c r="E642">
        <v>197</v>
      </c>
      <c r="F642">
        <v>74.421717392156197</v>
      </c>
      <c r="G642">
        <v>0.18566776402079199</v>
      </c>
      <c r="H642">
        <v>4350</v>
      </c>
      <c r="I642">
        <v>451.12697839736899</v>
      </c>
      <c r="J642">
        <v>0.97979360450414199</v>
      </c>
      <c r="K642">
        <v>0.26859722513151102</v>
      </c>
      <c r="L642">
        <v>0.67441860465116299</v>
      </c>
      <c r="M642" t="s">
        <v>959</v>
      </c>
      <c r="N642" t="s">
        <v>18</v>
      </c>
      <c r="O642" t="s">
        <v>19</v>
      </c>
      <c r="P642" s="1">
        <v>0.86882872764691998</v>
      </c>
      <c r="Q642" t="s">
        <v>20</v>
      </c>
    </row>
    <row r="643" spans="1:17" x14ac:dyDescent="0.35">
      <c r="A643">
        <v>640</v>
      </c>
      <c r="B643">
        <v>5133</v>
      </c>
      <c r="C643" t="s">
        <v>2895</v>
      </c>
      <c r="D643">
        <v>42</v>
      </c>
      <c r="E643">
        <v>18</v>
      </c>
      <c r="F643">
        <v>23.262132458406398</v>
      </c>
      <c r="G643">
        <v>2.3999998921040699</v>
      </c>
      <c r="H643">
        <v>425</v>
      </c>
      <c r="I643">
        <v>106.56854152679399</v>
      </c>
      <c r="J643">
        <v>0.34327211299258498</v>
      </c>
      <c r="K643">
        <v>0.47026293468346902</v>
      </c>
      <c r="L643">
        <v>0.75555555555555598</v>
      </c>
      <c r="M643" t="s">
        <v>959</v>
      </c>
      <c r="N643" t="s">
        <v>18</v>
      </c>
      <c r="O643" t="s">
        <v>19</v>
      </c>
      <c r="P643" s="1">
        <v>0.868715728814346</v>
      </c>
      <c r="Q643" t="s">
        <v>20</v>
      </c>
    </row>
    <row r="644" spans="1:17" x14ac:dyDescent="0.35">
      <c r="A644">
        <v>641</v>
      </c>
      <c r="B644">
        <v>577</v>
      </c>
      <c r="C644" t="s">
        <v>857</v>
      </c>
      <c r="D644">
        <v>95</v>
      </c>
      <c r="E644">
        <v>279</v>
      </c>
      <c r="F644">
        <v>147.01442538703299</v>
      </c>
      <c r="G644">
        <v>0.34177211559342102</v>
      </c>
      <c r="H644">
        <v>16975</v>
      </c>
      <c r="I644">
        <v>682.54833221435501</v>
      </c>
      <c r="J644">
        <v>0.93015758575173302</v>
      </c>
      <c r="K644">
        <v>0.45788121583875302</v>
      </c>
      <c r="L644">
        <v>0.89814814814814803</v>
      </c>
      <c r="M644" t="s">
        <v>959</v>
      </c>
      <c r="N644" t="s">
        <v>18</v>
      </c>
      <c r="O644" t="s">
        <v>19</v>
      </c>
      <c r="P644" s="1">
        <v>0.86869301748480598</v>
      </c>
      <c r="Q644" t="s">
        <v>20</v>
      </c>
    </row>
    <row r="645" spans="1:17" x14ac:dyDescent="0.35">
      <c r="A645">
        <v>642</v>
      </c>
      <c r="B645">
        <v>4645</v>
      </c>
      <c r="C645" t="s">
        <v>2896</v>
      </c>
      <c r="D645">
        <v>32</v>
      </c>
      <c r="E645">
        <v>25</v>
      </c>
      <c r="F645">
        <v>26.7618617422916</v>
      </c>
      <c r="G645">
        <v>1.28571423066534</v>
      </c>
      <c r="H645">
        <v>562.5</v>
      </c>
      <c r="I645">
        <v>99.497473835945101</v>
      </c>
      <c r="J645">
        <v>0.52277021460267803</v>
      </c>
      <c r="K645">
        <v>0.71401655583335399</v>
      </c>
      <c r="L645">
        <v>0.88235294117647101</v>
      </c>
      <c r="M645" t="s">
        <v>959</v>
      </c>
      <c r="N645" t="s">
        <v>18</v>
      </c>
      <c r="O645" t="s">
        <v>19</v>
      </c>
      <c r="P645" s="1">
        <v>0.86864970179011003</v>
      </c>
      <c r="Q645" t="s">
        <v>20</v>
      </c>
    </row>
    <row r="646" spans="1:17" x14ac:dyDescent="0.35">
      <c r="A646">
        <v>643</v>
      </c>
      <c r="B646">
        <v>5388</v>
      </c>
      <c r="C646" t="s">
        <v>2897</v>
      </c>
      <c r="D646">
        <v>18</v>
      </c>
      <c r="E646">
        <v>28</v>
      </c>
      <c r="F646">
        <v>21.483699284957801</v>
      </c>
      <c r="G646">
        <v>0.62500006322027901</v>
      </c>
      <c r="H646">
        <v>362.5</v>
      </c>
      <c r="I646">
        <v>79.497473835945101</v>
      </c>
      <c r="J646">
        <v>0.69377599602832996</v>
      </c>
      <c r="K646">
        <v>0.720794091582033</v>
      </c>
      <c r="L646">
        <v>0.96666666666666701</v>
      </c>
      <c r="M646" t="s">
        <v>959</v>
      </c>
      <c r="N646" t="s">
        <v>18</v>
      </c>
      <c r="O646" t="s">
        <v>19</v>
      </c>
      <c r="P646" s="1">
        <v>0.868614880498493</v>
      </c>
      <c r="Q646" t="s">
        <v>20</v>
      </c>
    </row>
    <row r="647" spans="1:17" x14ac:dyDescent="0.35">
      <c r="A647">
        <v>644</v>
      </c>
      <c r="B647">
        <v>368</v>
      </c>
      <c r="C647" t="s">
        <v>289</v>
      </c>
      <c r="D647">
        <v>171</v>
      </c>
      <c r="E647">
        <v>213</v>
      </c>
      <c r="F647">
        <v>178.90237297414501</v>
      </c>
      <c r="G647">
        <v>0.80380678480867596</v>
      </c>
      <c r="H647">
        <v>25137.5</v>
      </c>
      <c r="I647">
        <v>936.18794143199898</v>
      </c>
      <c r="J647">
        <v>0.63177237804236996</v>
      </c>
      <c r="K647">
        <v>0.36041749330300699</v>
      </c>
      <c r="L647">
        <v>0.79454760964045801</v>
      </c>
      <c r="M647" t="s">
        <v>959</v>
      </c>
      <c r="N647" t="s">
        <v>18</v>
      </c>
      <c r="O647" t="s">
        <v>19</v>
      </c>
      <c r="P647" s="1">
        <v>0.86858547062065306</v>
      </c>
      <c r="Q647" t="s">
        <v>20</v>
      </c>
    </row>
    <row r="648" spans="1:17" x14ac:dyDescent="0.35">
      <c r="A648">
        <v>645</v>
      </c>
      <c r="B648">
        <v>2972</v>
      </c>
      <c r="C648" t="s">
        <v>2898</v>
      </c>
      <c r="D648">
        <v>39</v>
      </c>
      <c r="E648">
        <v>59</v>
      </c>
      <c r="F648">
        <v>45.135166683820501</v>
      </c>
      <c r="G648">
        <v>0.66666673451661496</v>
      </c>
      <c r="H648">
        <v>1600</v>
      </c>
      <c r="I648">
        <v>164.85281229019199</v>
      </c>
      <c r="J648">
        <v>0.72201198354687102</v>
      </c>
      <c r="K648">
        <v>0.73983883804325201</v>
      </c>
      <c r="L648">
        <v>0.92086330935251803</v>
      </c>
      <c r="M648" t="s">
        <v>959</v>
      </c>
      <c r="N648" t="s">
        <v>18</v>
      </c>
      <c r="O648" t="s">
        <v>19</v>
      </c>
      <c r="P648" s="1">
        <v>0.86857455996768296</v>
      </c>
      <c r="Q648" t="s">
        <v>20</v>
      </c>
    </row>
    <row r="649" spans="1:17" x14ac:dyDescent="0.35">
      <c r="A649">
        <v>646</v>
      </c>
      <c r="B649">
        <v>5318</v>
      </c>
      <c r="C649" t="s">
        <v>2899</v>
      </c>
      <c r="D649">
        <v>21</v>
      </c>
      <c r="E649">
        <v>28</v>
      </c>
      <c r="F649">
        <v>21.850968611841601</v>
      </c>
      <c r="G649">
        <v>0.75000004214685301</v>
      </c>
      <c r="H649">
        <v>375</v>
      </c>
      <c r="I649">
        <v>82.426406145095797</v>
      </c>
      <c r="J649">
        <v>0.64943434486540497</v>
      </c>
      <c r="K649">
        <v>0.69359891066554802</v>
      </c>
      <c r="L649">
        <v>0.88235294117647101</v>
      </c>
      <c r="M649" t="s">
        <v>959</v>
      </c>
      <c r="N649" t="s">
        <v>18</v>
      </c>
      <c r="O649" t="s">
        <v>19</v>
      </c>
      <c r="P649" s="1">
        <v>0.86850167897816</v>
      </c>
      <c r="Q649" t="s">
        <v>20</v>
      </c>
    </row>
    <row r="650" spans="1:17" x14ac:dyDescent="0.35">
      <c r="A650">
        <v>647</v>
      </c>
      <c r="B650">
        <v>1458</v>
      </c>
      <c r="C650" t="s">
        <v>2900</v>
      </c>
      <c r="D650">
        <v>88</v>
      </c>
      <c r="E650">
        <v>113</v>
      </c>
      <c r="F650">
        <v>82.630182491885606</v>
      </c>
      <c r="G650">
        <v>0.78021977372039897</v>
      </c>
      <c r="H650">
        <v>5362.5</v>
      </c>
      <c r="I650">
        <v>389.20309841632798</v>
      </c>
      <c r="J650">
        <v>0.56747780017684102</v>
      </c>
      <c r="K650">
        <v>0.44486126372753099</v>
      </c>
      <c r="L650">
        <v>0.72959183673469397</v>
      </c>
      <c r="M650" t="s">
        <v>959</v>
      </c>
      <c r="N650" t="s">
        <v>18</v>
      </c>
      <c r="O650" t="s">
        <v>19</v>
      </c>
      <c r="P650" s="1">
        <v>0.868425257005766</v>
      </c>
      <c r="Q650" t="s">
        <v>20</v>
      </c>
    </row>
    <row r="651" spans="1:17" x14ac:dyDescent="0.35">
      <c r="A651">
        <v>648</v>
      </c>
      <c r="B651">
        <v>136</v>
      </c>
      <c r="C651" t="s">
        <v>779</v>
      </c>
      <c r="D651">
        <v>489</v>
      </c>
      <c r="E651">
        <v>235</v>
      </c>
      <c r="F651">
        <v>254.13593981704199</v>
      </c>
      <c r="G651">
        <v>2.0785467760412701</v>
      </c>
      <c r="H651">
        <v>50725</v>
      </c>
      <c r="I651">
        <v>1566.10171675682</v>
      </c>
      <c r="J651">
        <v>0.46655069227568902</v>
      </c>
      <c r="K651">
        <v>0.25989144778216</v>
      </c>
      <c r="L651">
        <v>0.60812228383036104</v>
      </c>
      <c r="M651" t="s">
        <v>959</v>
      </c>
      <c r="N651" t="s">
        <v>18</v>
      </c>
      <c r="O651" t="s">
        <v>19</v>
      </c>
      <c r="P651" s="1">
        <v>0.86840654186291399</v>
      </c>
      <c r="Q651" t="s">
        <v>20</v>
      </c>
    </row>
    <row r="652" spans="1:17" x14ac:dyDescent="0.35">
      <c r="A652">
        <v>649</v>
      </c>
      <c r="B652">
        <v>1429</v>
      </c>
      <c r="C652" t="s">
        <v>717</v>
      </c>
      <c r="D652">
        <v>107</v>
      </c>
      <c r="E652">
        <v>75</v>
      </c>
      <c r="F652">
        <v>84.062354673659698</v>
      </c>
      <c r="G652">
        <v>1.42753637777841</v>
      </c>
      <c r="H652">
        <v>5550</v>
      </c>
      <c r="I652">
        <v>357.98989534378097</v>
      </c>
      <c r="J652">
        <v>0.58911342801882005</v>
      </c>
      <c r="K652">
        <v>0.544203474690787</v>
      </c>
      <c r="L652">
        <v>0.8671875</v>
      </c>
      <c r="M652" t="s">
        <v>959</v>
      </c>
      <c r="N652" t="s">
        <v>18</v>
      </c>
      <c r="O652" t="s">
        <v>19</v>
      </c>
      <c r="P652" s="1">
        <v>0.86836287236452403</v>
      </c>
      <c r="Q652" t="s">
        <v>20</v>
      </c>
    </row>
    <row r="653" spans="1:17" x14ac:dyDescent="0.35">
      <c r="A653">
        <v>650</v>
      </c>
      <c r="B653">
        <v>1633</v>
      </c>
      <c r="C653" t="s">
        <v>1909</v>
      </c>
      <c r="D653">
        <v>85</v>
      </c>
      <c r="E653">
        <v>108</v>
      </c>
      <c r="F653">
        <v>76.008712883693804</v>
      </c>
      <c r="G653">
        <v>0.79411757401218497</v>
      </c>
      <c r="H653">
        <v>4537.5</v>
      </c>
      <c r="I653">
        <v>385.06096303462999</v>
      </c>
      <c r="J653">
        <v>0.75230380524279195</v>
      </c>
      <c r="K653">
        <v>0.38456301740224802</v>
      </c>
      <c r="L653">
        <v>0.65405405405405403</v>
      </c>
      <c r="M653" t="s">
        <v>959</v>
      </c>
      <c r="N653" t="s">
        <v>18</v>
      </c>
      <c r="O653" t="s">
        <v>19</v>
      </c>
      <c r="P653" s="1">
        <v>0.86829335647213102</v>
      </c>
      <c r="Q653" t="s">
        <v>20</v>
      </c>
    </row>
    <row r="654" spans="1:17" x14ac:dyDescent="0.35">
      <c r="A654">
        <v>651</v>
      </c>
      <c r="B654">
        <v>4308</v>
      </c>
      <c r="C654" t="s">
        <v>2901</v>
      </c>
      <c r="D654">
        <v>28</v>
      </c>
      <c r="E654">
        <v>46</v>
      </c>
      <c r="F654">
        <v>29.586351363515998</v>
      </c>
      <c r="G654">
        <v>0.60606057132806501</v>
      </c>
      <c r="H654">
        <v>687.5</v>
      </c>
      <c r="I654">
        <v>127.78174459934201</v>
      </c>
      <c r="J654">
        <v>0.72402502091435905</v>
      </c>
      <c r="K654">
        <v>0.52910874563107702</v>
      </c>
      <c r="L654">
        <v>0.76388888888888895</v>
      </c>
      <c r="M654" t="s">
        <v>959</v>
      </c>
      <c r="N654" t="s">
        <v>18</v>
      </c>
      <c r="O654" t="s">
        <v>19</v>
      </c>
      <c r="P654" s="1">
        <v>0.86818898728688199</v>
      </c>
      <c r="Q654" t="s">
        <v>20</v>
      </c>
    </row>
    <row r="655" spans="1:17" x14ac:dyDescent="0.35">
      <c r="A655">
        <v>652</v>
      </c>
      <c r="B655">
        <v>4250</v>
      </c>
      <c r="C655" t="s">
        <v>2902</v>
      </c>
      <c r="D655">
        <v>21</v>
      </c>
      <c r="E655">
        <v>46</v>
      </c>
      <c r="F655">
        <v>30.1194816626018</v>
      </c>
      <c r="G655">
        <v>0.46153842163612102</v>
      </c>
      <c r="H655">
        <v>712.5</v>
      </c>
      <c r="I655">
        <v>113.63960921764399</v>
      </c>
      <c r="J655">
        <v>0.81561193207601401</v>
      </c>
      <c r="K655">
        <v>0.69332246032690203</v>
      </c>
      <c r="L655">
        <v>0.95</v>
      </c>
      <c r="M655" t="s">
        <v>959</v>
      </c>
      <c r="N655" t="s">
        <v>18</v>
      </c>
      <c r="O655" t="s">
        <v>19</v>
      </c>
      <c r="P655" s="1">
        <v>0.86812791551995905</v>
      </c>
      <c r="Q655" t="s">
        <v>20</v>
      </c>
    </row>
    <row r="656" spans="1:17" x14ac:dyDescent="0.35">
      <c r="A656">
        <v>653</v>
      </c>
      <c r="B656">
        <v>940</v>
      </c>
      <c r="C656" t="s">
        <v>2033</v>
      </c>
      <c r="D656">
        <v>234</v>
      </c>
      <c r="E656">
        <v>97</v>
      </c>
      <c r="F656">
        <v>111.70383851240101</v>
      </c>
      <c r="G656">
        <v>2.41237110158617</v>
      </c>
      <c r="H656">
        <v>9800</v>
      </c>
      <c r="I656">
        <v>727.69551992416405</v>
      </c>
      <c r="J656">
        <v>0.28262516904249502</v>
      </c>
      <c r="K656">
        <v>0.23256081318605901</v>
      </c>
      <c r="L656">
        <v>0.598473282442748</v>
      </c>
      <c r="M656" t="s">
        <v>959</v>
      </c>
      <c r="N656" t="s">
        <v>18</v>
      </c>
      <c r="O656" t="s">
        <v>19</v>
      </c>
      <c r="P656" s="1">
        <v>0.86811527327761195</v>
      </c>
      <c r="Q656" t="s">
        <v>20</v>
      </c>
    </row>
    <row r="657" spans="1:17" x14ac:dyDescent="0.35">
      <c r="A657">
        <v>654</v>
      </c>
      <c r="B657">
        <v>304</v>
      </c>
      <c r="C657" t="s">
        <v>339</v>
      </c>
      <c r="D657">
        <v>383</v>
      </c>
      <c r="E657">
        <v>209</v>
      </c>
      <c r="F657">
        <v>190.90961727488801</v>
      </c>
      <c r="G657">
        <v>1.83642490834989</v>
      </c>
      <c r="H657">
        <v>28625</v>
      </c>
      <c r="I657">
        <v>1702.6702582836199</v>
      </c>
      <c r="J657">
        <v>0.37679828879478899</v>
      </c>
      <c r="K657">
        <v>0.124077849980431</v>
      </c>
      <c r="L657">
        <v>0.53844345168116603</v>
      </c>
      <c r="M657" t="s">
        <v>959</v>
      </c>
      <c r="N657" t="s">
        <v>18</v>
      </c>
      <c r="O657" t="s">
        <v>19</v>
      </c>
      <c r="P657" s="1">
        <v>0.86810233050475305</v>
      </c>
      <c r="Q657" t="s">
        <v>20</v>
      </c>
    </row>
    <row r="658" spans="1:17" x14ac:dyDescent="0.35">
      <c r="A658">
        <v>655</v>
      </c>
      <c r="B658">
        <v>4560</v>
      </c>
      <c r="C658" t="s">
        <v>2903</v>
      </c>
      <c r="D658">
        <v>35</v>
      </c>
      <c r="E658">
        <v>25</v>
      </c>
      <c r="F658">
        <v>27.350104799285699</v>
      </c>
      <c r="G658">
        <v>1.4</v>
      </c>
      <c r="H658">
        <v>587.5</v>
      </c>
      <c r="I658">
        <v>105.355338454247</v>
      </c>
      <c r="J658">
        <v>0.73213632202932499</v>
      </c>
      <c r="K658">
        <v>0.66512709787482704</v>
      </c>
      <c r="L658">
        <v>0.94</v>
      </c>
      <c r="M658" t="s">
        <v>959</v>
      </c>
      <c r="N658" t="s">
        <v>18</v>
      </c>
      <c r="O658" t="s">
        <v>19</v>
      </c>
      <c r="P658" s="1">
        <v>0.86808458053660398</v>
      </c>
      <c r="Q658" t="s">
        <v>20</v>
      </c>
    </row>
    <row r="659" spans="1:17" x14ac:dyDescent="0.35">
      <c r="A659">
        <v>656</v>
      </c>
      <c r="B659">
        <v>3662</v>
      </c>
      <c r="C659" t="s">
        <v>2904</v>
      </c>
      <c r="D659">
        <v>50</v>
      </c>
      <c r="E659">
        <v>30</v>
      </c>
      <c r="F659">
        <v>36.345371475096101</v>
      </c>
      <c r="G659">
        <v>1.6666666666666701</v>
      </c>
      <c r="H659">
        <v>1037.5</v>
      </c>
      <c r="I659">
        <v>133.63960921764399</v>
      </c>
      <c r="J659">
        <v>0.75229555558623695</v>
      </c>
      <c r="K659">
        <v>0.73000792582061502</v>
      </c>
      <c r="L659">
        <v>0.93258426966292096</v>
      </c>
      <c r="M659" t="s">
        <v>959</v>
      </c>
      <c r="N659" t="s">
        <v>18</v>
      </c>
      <c r="O659" t="s">
        <v>19</v>
      </c>
      <c r="P659" s="1">
        <v>0.86807311389368902</v>
      </c>
      <c r="Q659" t="s">
        <v>20</v>
      </c>
    </row>
    <row r="660" spans="1:17" x14ac:dyDescent="0.35">
      <c r="A660">
        <v>657</v>
      </c>
      <c r="B660">
        <v>3825</v>
      </c>
      <c r="C660" t="s">
        <v>2905</v>
      </c>
      <c r="D660">
        <v>51</v>
      </c>
      <c r="E660">
        <v>47</v>
      </c>
      <c r="F660">
        <v>34.318312587888499</v>
      </c>
      <c r="G660">
        <v>1.0746269437874301</v>
      </c>
      <c r="H660">
        <v>925</v>
      </c>
      <c r="I660">
        <v>233.13708305358901</v>
      </c>
      <c r="J660">
        <v>0.58169332896786596</v>
      </c>
      <c r="K660">
        <v>0.21385966390639399</v>
      </c>
      <c r="L660">
        <v>0.52482269503546097</v>
      </c>
      <c r="M660" t="s">
        <v>959</v>
      </c>
      <c r="N660" t="s">
        <v>18</v>
      </c>
      <c r="O660" t="s">
        <v>19</v>
      </c>
      <c r="P660" s="1">
        <v>0.86799227326883599</v>
      </c>
      <c r="Q660" t="s">
        <v>20</v>
      </c>
    </row>
    <row r="661" spans="1:17" x14ac:dyDescent="0.35">
      <c r="A661">
        <v>658</v>
      </c>
      <c r="B661">
        <v>5120</v>
      </c>
      <c r="C661" t="s">
        <v>2906</v>
      </c>
      <c r="D661">
        <v>30</v>
      </c>
      <c r="E661">
        <v>20</v>
      </c>
      <c r="F661">
        <v>23.262132458406398</v>
      </c>
      <c r="G661">
        <v>1.5</v>
      </c>
      <c r="H661">
        <v>425</v>
      </c>
      <c r="I661">
        <v>88.284270763397203</v>
      </c>
      <c r="J661">
        <v>0.59658648458609798</v>
      </c>
      <c r="K661">
        <v>0.68522330613224103</v>
      </c>
      <c r="L661">
        <v>0.87179487179487203</v>
      </c>
      <c r="M661" t="s">
        <v>959</v>
      </c>
      <c r="N661" t="s">
        <v>18</v>
      </c>
      <c r="O661" t="s">
        <v>19</v>
      </c>
      <c r="P661" s="1">
        <v>0.86798683913491204</v>
      </c>
      <c r="Q661" t="s">
        <v>20</v>
      </c>
    </row>
    <row r="662" spans="1:17" x14ac:dyDescent="0.35">
      <c r="A662">
        <v>659</v>
      </c>
      <c r="B662">
        <v>2002</v>
      </c>
      <c r="C662" t="s">
        <v>1022</v>
      </c>
      <c r="D662">
        <v>61</v>
      </c>
      <c r="E662">
        <v>89</v>
      </c>
      <c r="F662">
        <v>64.451097854873396</v>
      </c>
      <c r="G662">
        <v>0.68539325600699197</v>
      </c>
      <c r="H662">
        <v>3262.5</v>
      </c>
      <c r="I662">
        <v>278.49242150783499</v>
      </c>
      <c r="J662">
        <v>0.71055962994218702</v>
      </c>
      <c r="K662">
        <v>0.52860786618690903</v>
      </c>
      <c r="L662">
        <v>0.83386581469648602</v>
      </c>
      <c r="M662" t="s">
        <v>959</v>
      </c>
      <c r="N662" t="s">
        <v>18</v>
      </c>
      <c r="O662" t="s">
        <v>19</v>
      </c>
      <c r="P662" s="1">
        <v>0.86791567153739002</v>
      </c>
      <c r="Q662" t="s">
        <v>20</v>
      </c>
    </row>
    <row r="663" spans="1:17" x14ac:dyDescent="0.35">
      <c r="A663">
        <v>660</v>
      </c>
      <c r="B663">
        <v>3254</v>
      </c>
      <c r="C663" t="s">
        <v>2541</v>
      </c>
      <c r="D663">
        <v>48</v>
      </c>
      <c r="E663">
        <v>37</v>
      </c>
      <c r="F663">
        <v>41.266910365125199</v>
      </c>
      <c r="G663">
        <v>1.30769227277776</v>
      </c>
      <c r="H663">
        <v>1337.5</v>
      </c>
      <c r="I663">
        <v>149.49747383594499</v>
      </c>
      <c r="J663">
        <v>0.50959322621445002</v>
      </c>
      <c r="K663">
        <v>0.75203135170847701</v>
      </c>
      <c r="L663">
        <v>0.92241379310344795</v>
      </c>
      <c r="M663" t="s">
        <v>959</v>
      </c>
      <c r="N663" t="s">
        <v>18</v>
      </c>
      <c r="O663" t="s">
        <v>19</v>
      </c>
      <c r="P663" s="1">
        <v>0.86786285386528295</v>
      </c>
      <c r="Q663" t="s">
        <v>20</v>
      </c>
    </row>
    <row r="664" spans="1:17" x14ac:dyDescent="0.35">
      <c r="A664">
        <v>661</v>
      </c>
      <c r="B664">
        <v>3108</v>
      </c>
      <c r="C664" t="s">
        <v>2907</v>
      </c>
      <c r="D664">
        <v>28</v>
      </c>
      <c r="E664">
        <v>74</v>
      </c>
      <c r="F664">
        <v>43.3362242065961</v>
      </c>
      <c r="G664">
        <v>0.38297873500867102</v>
      </c>
      <c r="H664">
        <v>1475</v>
      </c>
      <c r="I664">
        <v>184.85281229019199</v>
      </c>
      <c r="J664">
        <v>0.886264383814512</v>
      </c>
      <c r="K664">
        <v>0.54243756779311603</v>
      </c>
      <c r="L664">
        <v>0.84285714285714297</v>
      </c>
      <c r="M664" t="s">
        <v>959</v>
      </c>
      <c r="N664" t="s">
        <v>18</v>
      </c>
      <c r="O664" t="s">
        <v>19</v>
      </c>
      <c r="P664" s="1">
        <v>0.86770259805866801</v>
      </c>
      <c r="Q664" t="s">
        <v>20</v>
      </c>
    </row>
    <row r="665" spans="1:17" x14ac:dyDescent="0.35">
      <c r="A665">
        <v>662</v>
      </c>
      <c r="B665">
        <v>3752</v>
      </c>
      <c r="C665" t="s">
        <v>2908</v>
      </c>
      <c r="D665">
        <v>38</v>
      </c>
      <c r="E665">
        <v>38</v>
      </c>
      <c r="F665">
        <v>35.233628199729601</v>
      </c>
      <c r="G665">
        <v>0.99999993727997805</v>
      </c>
      <c r="H665">
        <v>975</v>
      </c>
      <c r="I665">
        <v>130.71067690849301</v>
      </c>
      <c r="J665">
        <v>0.71789199558392502</v>
      </c>
      <c r="K665">
        <v>0.71712085434800799</v>
      </c>
      <c r="L665">
        <v>0.88636363636363602</v>
      </c>
      <c r="M665" t="s">
        <v>959</v>
      </c>
      <c r="N665" t="s">
        <v>18</v>
      </c>
      <c r="O665" t="s">
        <v>19</v>
      </c>
      <c r="P665" s="1">
        <v>0.867700113915431</v>
      </c>
      <c r="Q665" t="s">
        <v>20</v>
      </c>
    </row>
    <row r="666" spans="1:17" x14ac:dyDescent="0.35">
      <c r="A666">
        <v>663</v>
      </c>
      <c r="B666">
        <v>1604</v>
      </c>
      <c r="C666" t="s">
        <v>649</v>
      </c>
      <c r="D666">
        <v>61</v>
      </c>
      <c r="E666">
        <v>104</v>
      </c>
      <c r="F666">
        <v>76.841709954355593</v>
      </c>
      <c r="G666">
        <v>0.58282205701423995</v>
      </c>
      <c r="H666">
        <v>4637.5</v>
      </c>
      <c r="I666">
        <v>278.49242150783499</v>
      </c>
      <c r="J666">
        <v>0.80478308798476905</v>
      </c>
      <c r="K666">
        <v>0.75139279063349995</v>
      </c>
      <c r="L666">
        <v>0.94402035623409697</v>
      </c>
      <c r="M666" t="s">
        <v>959</v>
      </c>
      <c r="N666" t="s">
        <v>18</v>
      </c>
      <c r="O666" t="s">
        <v>19</v>
      </c>
      <c r="P666" s="1">
        <v>0.86768178962660203</v>
      </c>
      <c r="Q666" t="s">
        <v>20</v>
      </c>
    </row>
    <row r="667" spans="1:17" x14ac:dyDescent="0.35">
      <c r="A667">
        <v>664</v>
      </c>
      <c r="B667">
        <v>1524</v>
      </c>
      <c r="C667" t="s">
        <v>1023</v>
      </c>
      <c r="D667">
        <v>80</v>
      </c>
      <c r="E667">
        <v>85</v>
      </c>
      <c r="F667">
        <v>79.888129393452502</v>
      </c>
      <c r="G667">
        <v>0.94117647058823495</v>
      </c>
      <c r="H667">
        <v>5012.5</v>
      </c>
      <c r="I667">
        <v>290.208150744438</v>
      </c>
      <c r="J667">
        <v>0.61919754995943599</v>
      </c>
      <c r="K667">
        <v>0.74790259145322902</v>
      </c>
      <c r="L667">
        <v>0.92396313364055305</v>
      </c>
      <c r="M667" t="s">
        <v>959</v>
      </c>
      <c r="N667" t="s">
        <v>18</v>
      </c>
      <c r="O667" t="s">
        <v>19</v>
      </c>
      <c r="P667" s="1">
        <v>0.86761037464964597</v>
      </c>
      <c r="Q667" t="s">
        <v>20</v>
      </c>
    </row>
    <row r="668" spans="1:17" x14ac:dyDescent="0.35">
      <c r="A668">
        <v>665</v>
      </c>
      <c r="B668">
        <v>1811</v>
      </c>
      <c r="C668" t="s">
        <v>2042</v>
      </c>
      <c r="D668">
        <v>48</v>
      </c>
      <c r="E668">
        <v>129</v>
      </c>
      <c r="F668">
        <v>70.805230791197204</v>
      </c>
      <c r="G668">
        <v>0.36832064458521102</v>
      </c>
      <c r="H668">
        <v>3937.5</v>
      </c>
      <c r="I668">
        <v>380.91882765293099</v>
      </c>
      <c r="J668">
        <v>0.910386782706884</v>
      </c>
      <c r="K668">
        <v>0.34100877353303399</v>
      </c>
      <c r="L668">
        <v>0.75903614457831303</v>
      </c>
      <c r="M668" t="s">
        <v>959</v>
      </c>
      <c r="N668" t="s">
        <v>18</v>
      </c>
      <c r="O668" t="s">
        <v>19</v>
      </c>
      <c r="P668" s="1">
        <v>0.86757564743012605</v>
      </c>
      <c r="Q668" t="s">
        <v>20</v>
      </c>
    </row>
    <row r="669" spans="1:17" x14ac:dyDescent="0.35">
      <c r="A669">
        <v>666</v>
      </c>
      <c r="B669">
        <v>738</v>
      </c>
      <c r="C669" t="s">
        <v>1190</v>
      </c>
      <c r="D669">
        <v>138</v>
      </c>
      <c r="E669">
        <v>208</v>
      </c>
      <c r="F669">
        <v>128.15923738491699</v>
      </c>
      <c r="G669">
        <v>0.66480449206141001</v>
      </c>
      <c r="H669">
        <v>12900</v>
      </c>
      <c r="I669">
        <v>815.97979068756104</v>
      </c>
      <c r="J669">
        <v>0.85240931938775499</v>
      </c>
      <c r="K669">
        <v>0.24346737247810099</v>
      </c>
      <c r="L669">
        <v>0.61319073083778997</v>
      </c>
      <c r="M669" t="s">
        <v>959</v>
      </c>
      <c r="N669" t="s">
        <v>18</v>
      </c>
      <c r="O669" t="s">
        <v>19</v>
      </c>
      <c r="P669" s="1">
        <v>0.867453201207942</v>
      </c>
      <c r="Q669" t="s">
        <v>20</v>
      </c>
    </row>
    <row r="670" spans="1:17" x14ac:dyDescent="0.35">
      <c r="A670">
        <v>667</v>
      </c>
      <c r="B670">
        <v>4263</v>
      </c>
      <c r="C670" t="s">
        <v>2909</v>
      </c>
      <c r="D670">
        <v>23</v>
      </c>
      <c r="E670">
        <v>42</v>
      </c>
      <c r="F670">
        <v>30.1194816626018</v>
      </c>
      <c r="G670">
        <v>0.53488371961525005</v>
      </c>
      <c r="H670">
        <v>712.5</v>
      </c>
      <c r="I670">
        <v>115.355338454247</v>
      </c>
      <c r="J670">
        <v>0.71617629422025897</v>
      </c>
      <c r="K670">
        <v>0.67285167394101597</v>
      </c>
      <c r="L670">
        <v>0.87692307692307703</v>
      </c>
      <c r="M670" t="s">
        <v>959</v>
      </c>
      <c r="N670" t="s">
        <v>18</v>
      </c>
      <c r="O670" t="s">
        <v>19</v>
      </c>
      <c r="P670" s="1">
        <v>0.86742067134490097</v>
      </c>
      <c r="Q670" t="s">
        <v>20</v>
      </c>
    </row>
    <row r="671" spans="1:17" x14ac:dyDescent="0.35">
      <c r="A671">
        <v>668</v>
      </c>
      <c r="B671">
        <v>1000</v>
      </c>
      <c r="C671" t="s">
        <v>2049</v>
      </c>
      <c r="D671">
        <v>91</v>
      </c>
      <c r="E671">
        <v>198</v>
      </c>
      <c r="F671">
        <v>107.935822757446</v>
      </c>
      <c r="G671">
        <v>0.460093931578685</v>
      </c>
      <c r="H671">
        <v>9150</v>
      </c>
      <c r="I671">
        <v>560.416301488876</v>
      </c>
      <c r="J671">
        <v>0.78056838524113703</v>
      </c>
      <c r="K671">
        <v>0.366108185343542</v>
      </c>
      <c r="L671">
        <v>0.78794402583422996</v>
      </c>
      <c r="M671" t="s">
        <v>959</v>
      </c>
      <c r="N671" t="s">
        <v>18</v>
      </c>
      <c r="O671" t="s">
        <v>19</v>
      </c>
      <c r="P671" s="1">
        <v>0.86733072610255202</v>
      </c>
      <c r="Q671" t="s">
        <v>20</v>
      </c>
    </row>
    <row r="672" spans="1:17" x14ac:dyDescent="0.35">
      <c r="A672">
        <v>669</v>
      </c>
      <c r="B672">
        <v>3313</v>
      </c>
      <c r="C672" t="s">
        <v>2910</v>
      </c>
      <c r="D672">
        <v>40</v>
      </c>
      <c r="E672">
        <v>70</v>
      </c>
      <c r="F672">
        <v>40.488219445247601</v>
      </c>
      <c r="G672">
        <v>0.57142857142857095</v>
      </c>
      <c r="H672">
        <v>1287.5</v>
      </c>
      <c r="I672">
        <v>226.06601536273999</v>
      </c>
      <c r="J672">
        <v>0.76034524634604606</v>
      </c>
      <c r="K672">
        <v>0.316582236406587</v>
      </c>
      <c r="L672">
        <v>0.59537572254335303</v>
      </c>
      <c r="M672" t="s">
        <v>959</v>
      </c>
      <c r="N672" t="s">
        <v>18</v>
      </c>
      <c r="O672" t="s">
        <v>19</v>
      </c>
      <c r="P672" s="1">
        <v>0.86732051928110698</v>
      </c>
      <c r="Q672" t="s">
        <v>20</v>
      </c>
    </row>
    <row r="673" spans="1:17" x14ac:dyDescent="0.35">
      <c r="A673">
        <v>670</v>
      </c>
      <c r="B673">
        <v>3627</v>
      </c>
      <c r="C673" t="s">
        <v>2911</v>
      </c>
      <c r="D673">
        <v>42</v>
      </c>
      <c r="E673">
        <v>35</v>
      </c>
      <c r="F673">
        <v>36.780660900548099</v>
      </c>
      <c r="G673">
        <v>1.1999999460520301</v>
      </c>
      <c r="H673">
        <v>1062.5</v>
      </c>
      <c r="I673">
        <v>137.78174459934201</v>
      </c>
      <c r="J673">
        <v>0.59650356465319998</v>
      </c>
      <c r="K673">
        <v>0.70332401025991598</v>
      </c>
      <c r="L673">
        <v>0.88541666666666696</v>
      </c>
      <c r="M673" t="s">
        <v>959</v>
      </c>
      <c r="N673" t="s">
        <v>18</v>
      </c>
      <c r="O673" t="s">
        <v>19</v>
      </c>
      <c r="P673" s="1">
        <v>0.86720443123042801</v>
      </c>
      <c r="Q673" t="s">
        <v>20</v>
      </c>
    </row>
    <row r="674" spans="1:17" x14ac:dyDescent="0.35">
      <c r="A674">
        <v>671</v>
      </c>
      <c r="B674">
        <v>698</v>
      </c>
      <c r="C674" t="s">
        <v>444</v>
      </c>
      <c r="D674">
        <v>116</v>
      </c>
      <c r="E674">
        <v>197</v>
      </c>
      <c r="F674">
        <v>133.09374578141501</v>
      </c>
      <c r="G674">
        <v>0.58545459568899505</v>
      </c>
      <c r="H674">
        <v>13912.5</v>
      </c>
      <c r="I674">
        <v>624.05591070651997</v>
      </c>
      <c r="J674">
        <v>0.78711070739168498</v>
      </c>
      <c r="K674">
        <v>0.44891905443794899</v>
      </c>
      <c r="L674">
        <v>0.77723463687150796</v>
      </c>
      <c r="M674" t="s">
        <v>959</v>
      </c>
      <c r="N674" t="s">
        <v>18</v>
      </c>
      <c r="O674" t="s">
        <v>19</v>
      </c>
      <c r="P674" s="1">
        <v>0.86714177955393701</v>
      </c>
      <c r="Q674" t="s">
        <v>20</v>
      </c>
    </row>
    <row r="675" spans="1:17" x14ac:dyDescent="0.35">
      <c r="A675">
        <v>672</v>
      </c>
      <c r="B675">
        <v>3207</v>
      </c>
      <c r="C675" t="s">
        <v>2912</v>
      </c>
      <c r="D675">
        <v>41</v>
      </c>
      <c r="E675">
        <v>58</v>
      </c>
      <c r="F675">
        <v>42.031177336829799</v>
      </c>
      <c r="G675">
        <v>0.70329664393230096</v>
      </c>
      <c r="H675">
        <v>1387.5</v>
      </c>
      <c r="I675">
        <v>177.78174459934201</v>
      </c>
      <c r="J675">
        <v>0.75294477834680795</v>
      </c>
      <c r="K675">
        <v>0.55165623165987498</v>
      </c>
      <c r="L675">
        <v>0.77622377622377603</v>
      </c>
      <c r="M675" t="s">
        <v>959</v>
      </c>
      <c r="N675" t="s">
        <v>18</v>
      </c>
      <c r="O675" t="s">
        <v>19</v>
      </c>
      <c r="P675" s="1">
        <v>0.86711204002112996</v>
      </c>
      <c r="Q675" t="s">
        <v>20</v>
      </c>
    </row>
    <row r="676" spans="1:17" x14ac:dyDescent="0.35">
      <c r="A676">
        <v>673</v>
      </c>
      <c r="B676">
        <v>5161</v>
      </c>
      <c r="C676" t="s">
        <v>2913</v>
      </c>
      <c r="D676">
        <v>20</v>
      </c>
      <c r="E676">
        <v>25</v>
      </c>
      <c r="F676">
        <v>22.917489221187701</v>
      </c>
      <c r="G676">
        <v>0.8</v>
      </c>
      <c r="H676">
        <v>412.5</v>
      </c>
      <c r="I676">
        <v>81.213203072547898</v>
      </c>
      <c r="J676">
        <v>0.66846682520811695</v>
      </c>
      <c r="K676">
        <v>0.78592397591387397</v>
      </c>
      <c r="L676">
        <v>0.97058823529411797</v>
      </c>
      <c r="M676" t="s">
        <v>959</v>
      </c>
      <c r="N676" t="s">
        <v>18</v>
      </c>
      <c r="O676" t="s">
        <v>19</v>
      </c>
      <c r="P676" s="1">
        <v>0.86703843202736497</v>
      </c>
      <c r="Q676" t="s">
        <v>20</v>
      </c>
    </row>
    <row r="677" spans="1:17" x14ac:dyDescent="0.35">
      <c r="A677">
        <v>674</v>
      </c>
      <c r="B677">
        <v>5345</v>
      </c>
      <c r="C677" t="s">
        <v>2914</v>
      </c>
      <c r="D677">
        <v>47</v>
      </c>
      <c r="E677">
        <v>29</v>
      </c>
      <c r="F677">
        <v>21.850968611841601</v>
      </c>
      <c r="G677">
        <v>1.6304346845005999</v>
      </c>
      <c r="H677">
        <v>375</v>
      </c>
      <c r="I677">
        <v>160.71067690849301</v>
      </c>
      <c r="J677">
        <v>0.51009368321102599</v>
      </c>
      <c r="K677">
        <v>0.18245327828382499</v>
      </c>
      <c r="L677">
        <v>0.441176470588235</v>
      </c>
      <c r="M677" t="s">
        <v>959</v>
      </c>
      <c r="N677" t="s">
        <v>18</v>
      </c>
      <c r="O677" t="s">
        <v>19</v>
      </c>
      <c r="P677" s="1">
        <v>0.86702241110657097</v>
      </c>
      <c r="Q677" t="s">
        <v>20</v>
      </c>
    </row>
    <row r="678" spans="1:17" x14ac:dyDescent="0.35">
      <c r="A678">
        <v>675</v>
      </c>
      <c r="B678">
        <v>4136</v>
      </c>
      <c r="C678" t="s">
        <v>2915</v>
      </c>
      <c r="D678">
        <v>60</v>
      </c>
      <c r="E678">
        <v>22</v>
      </c>
      <c r="F678">
        <v>31.158388162107499</v>
      </c>
      <c r="G678">
        <v>2.7142858835388499</v>
      </c>
      <c r="H678">
        <v>762.5</v>
      </c>
      <c r="I678">
        <v>151.92387998104101</v>
      </c>
      <c r="J678">
        <v>0.62533248130277297</v>
      </c>
      <c r="K678">
        <v>0.41514291017168897</v>
      </c>
      <c r="L678">
        <v>0.70930232558139505</v>
      </c>
      <c r="M678" t="s">
        <v>959</v>
      </c>
      <c r="N678" t="s">
        <v>18</v>
      </c>
      <c r="O678" t="s">
        <v>19</v>
      </c>
      <c r="P678" s="1">
        <v>0.86699249388809096</v>
      </c>
      <c r="Q678" t="s">
        <v>20</v>
      </c>
    </row>
    <row r="679" spans="1:17" x14ac:dyDescent="0.35">
      <c r="A679">
        <v>676</v>
      </c>
      <c r="B679">
        <v>2762</v>
      </c>
      <c r="C679" t="s">
        <v>1387</v>
      </c>
      <c r="D679">
        <v>41</v>
      </c>
      <c r="E679">
        <v>67</v>
      </c>
      <c r="F679">
        <v>48.369180925987003</v>
      </c>
      <c r="G679">
        <v>0.61818180128353795</v>
      </c>
      <c r="H679">
        <v>1837.5</v>
      </c>
      <c r="I679">
        <v>187.78174459934201</v>
      </c>
      <c r="J679">
        <v>0.79888406278317003</v>
      </c>
      <c r="K679">
        <v>0.65483287221424802</v>
      </c>
      <c r="L679">
        <v>0.89634146341463405</v>
      </c>
      <c r="M679" t="s">
        <v>959</v>
      </c>
      <c r="N679" t="s">
        <v>18</v>
      </c>
      <c r="O679" t="s">
        <v>19</v>
      </c>
      <c r="P679" s="1">
        <v>0.86696035362109203</v>
      </c>
      <c r="Q679" t="s">
        <v>20</v>
      </c>
    </row>
    <row r="680" spans="1:17" x14ac:dyDescent="0.35">
      <c r="A680">
        <v>677</v>
      </c>
      <c r="B680">
        <v>2758</v>
      </c>
      <c r="C680" t="s">
        <v>2916</v>
      </c>
      <c r="D680">
        <v>40</v>
      </c>
      <c r="E680">
        <v>65</v>
      </c>
      <c r="F680">
        <v>48.369180925987003</v>
      </c>
      <c r="G680">
        <v>0.61538461538461497</v>
      </c>
      <c r="H680">
        <v>1837.5</v>
      </c>
      <c r="I680">
        <v>183.63960921764399</v>
      </c>
      <c r="J680">
        <v>0.815614945743662</v>
      </c>
      <c r="K680">
        <v>0.68470656501386495</v>
      </c>
      <c r="L680">
        <v>0.936305732484076</v>
      </c>
      <c r="M680" t="s">
        <v>959</v>
      </c>
      <c r="N680" t="s">
        <v>18</v>
      </c>
      <c r="O680" t="s">
        <v>19</v>
      </c>
      <c r="P680" s="1">
        <v>0.86692190590604901</v>
      </c>
      <c r="Q680" t="s">
        <v>20</v>
      </c>
    </row>
    <row r="681" spans="1:17" x14ac:dyDescent="0.35">
      <c r="A681">
        <v>678</v>
      </c>
      <c r="B681">
        <v>108</v>
      </c>
      <c r="C681" t="s">
        <v>310</v>
      </c>
      <c r="D681">
        <v>454</v>
      </c>
      <c r="E681">
        <v>280</v>
      </c>
      <c r="F681">
        <v>280.93582234964401</v>
      </c>
      <c r="G681">
        <v>1.6207032475371299</v>
      </c>
      <c r="H681">
        <v>61987.5</v>
      </c>
      <c r="I681">
        <v>1917.0205444097501</v>
      </c>
      <c r="J681">
        <v>0.60869237942064303</v>
      </c>
      <c r="K681">
        <v>0.211963191978531</v>
      </c>
      <c r="L681">
        <v>0.67049756625202805</v>
      </c>
      <c r="M681" t="s">
        <v>959</v>
      </c>
      <c r="N681" t="s">
        <v>18</v>
      </c>
      <c r="O681" t="s">
        <v>19</v>
      </c>
      <c r="P681" s="1">
        <v>0.86688759366746104</v>
      </c>
      <c r="Q681" t="s">
        <v>20</v>
      </c>
    </row>
    <row r="682" spans="1:17" x14ac:dyDescent="0.35">
      <c r="A682">
        <v>679</v>
      </c>
      <c r="B682">
        <v>4615</v>
      </c>
      <c r="C682" t="s">
        <v>2917</v>
      </c>
      <c r="D682">
        <v>23</v>
      </c>
      <c r="E682">
        <v>42</v>
      </c>
      <c r="F682">
        <v>26.7618617422916</v>
      </c>
      <c r="G682">
        <v>0.53488371961525005</v>
      </c>
      <c r="H682">
        <v>562.5</v>
      </c>
      <c r="I682">
        <v>115.355338454247</v>
      </c>
      <c r="J682">
        <v>0.74540333216580501</v>
      </c>
      <c r="K682">
        <v>0.531198689953434</v>
      </c>
      <c r="L682">
        <v>0.77586206896551702</v>
      </c>
      <c r="M682" t="s">
        <v>959</v>
      </c>
      <c r="N682" t="s">
        <v>18</v>
      </c>
      <c r="O682" t="s">
        <v>19</v>
      </c>
      <c r="P682" s="1">
        <v>0.86685663127661305</v>
      </c>
      <c r="Q682" t="s">
        <v>20</v>
      </c>
    </row>
    <row r="683" spans="1:17" x14ac:dyDescent="0.35">
      <c r="A683">
        <v>680</v>
      </c>
      <c r="B683">
        <v>5445</v>
      </c>
      <c r="C683" t="s">
        <v>2918</v>
      </c>
      <c r="D683">
        <v>25</v>
      </c>
      <c r="E683">
        <v>18</v>
      </c>
      <c r="F683">
        <v>21.1100412282238</v>
      </c>
      <c r="G683">
        <v>1.3999998921040699</v>
      </c>
      <c r="H683">
        <v>350</v>
      </c>
      <c r="I683">
        <v>72.426406145095797</v>
      </c>
      <c r="J683">
        <v>0.52841943234266597</v>
      </c>
      <c r="K683">
        <v>0.83846325929359999</v>
      </c>
      <c r="L683">
        <v>1</v>
      </c>
      <c r="M683" t="s">
        <v>959</v>
      </c>
      <c r="N683" t="s">
        <v>18</v>
      </c>
      <c r="O683" t="s">
        <v>19</v>
      </c>
      <c r="P683" s="1">
        <v>0.86684258700345196</v>
      </c>
      <c r="Q683" t="s">
        <v>20</v>
      </c>
    </row>
    <row r="684" spans="1:17" x14ac:dyDescent="0.35">
      <c r="A684">
        <v>681</v>
      </c>
      <c r="B684">
        <v>1735</v>
      </c>
      <c r="C684" t="s">
        <v>909</v>
      </c>
      <c r="D684">
        <v>75</v>
      </c>
      <c r="E684">
        <v>80</v>
      </c>
      <c r="F684">
        <v>72.909362219603196</v>
      </c>
      <c r="G684">
        <v>0.9375</v>
      </c>
      <c r="H684">
        <v>4175</v>
      </c>
      <c r="I684">
        <v>274.85281229019199</v>
      </c>
      <c r="J684">
        <v>0.70477716564618598</v>
      </c>
      <c r="K684">
        <v>0.69448996340262903</v>
      </c>
      <c r="L684">
        <v>0.89304812834224601</v>
      </c>
      <c r="M684" t="s">
        <v>959</v>
      </c>
      <c r="N684" t="s">
        <v>18</v>
      </c>
      <c r="O684" t="s">
        <v>19</v>
      </c>
      <c r="P684" s="1">
        <v>0.86680307870006701</v>
      </c>
      <c r="Q684" t="s">
        <v>20</v>
      </c>
    </row>
    <row r="685" spans="1:17" x14ac:dyDescent="0.35">
      <c r="A685">
        <v>682</v>
      </c>
      <c r="B685">
        <v>1165</v>
      </c>
      <c r="C685" t="s">
        <v>491</v>
      </c>
      <c r="D685">
        <v>178</v>
      </c>
      <c r="E685">
        <v>70</v>
      </c>
      <c r="F685">
        <v>96.4087582980234</v>
      </c>
      <c r="G685">
        <v>2.5450123720095199</v>
      </c>
      <c r="H685">
        <v>7300</v>
      </c>
      <c r="I685">
        <v>514.55843687057495</v>
      </c>
      <c r="J685">
        <v>0.51180920987760103</v>
      </c>
      <c r="K685">
        <v>0.34646815013137</v>
      </c>
      <c r="L685">
        <v>0.74205844980940305</v>
      </c>
      <c r="M685" t="s">
        <v>959</v>
      </c>
      <c r="N685" t="s">
        <v>18</v>
      </c>
      <c r="O685" t="s">
        <v>19</v>
      </c>
      <c r="P685" s="1">
        <v>0.86671317705953299</v>
      </c>
      <c r="Q685" t="s">
        <v>20</v>
      </c>
    </row>
    <row r="686" spans="1:17" x14ac:dyDescent="0.35">
      <c r="A686">
        <v>683</v>
      </c>
      <c r="B686">
        <v>2106</v>
      </c>
      <c r="C686" t="s">
        <v>670</v>
      </c>
      <c r="D686">
        <v>53</v>
      </c>
      <c r="E686">
        <v>109</v>
      </c>
      <c r="F686">
        <v>61.4163834109264</v>
      </c>
      <c r="G686">
        <v>0.48517523531198797</v>
      </c>
      <c r="H686">
        <v>2962.5</v>
      </c>
      <c r="I686">
        <v>301.92387998104101</v>
      </c>
      <c r="J686">
        <v>0.78664923332134495</v>
      </c>
      <c r="K686">
        <v>0.40838830358406097</v>
      </c>
      <c r="L686">
        <v>0.72036474164133701</v>
      </c>
      <c r="M686" t="s">
        <v>959</v>
      </c>
      <c r="N686" t="s">
        <v>18</v>
      </c>
      <c r="O686" t="s">
        <v>19</v>
      </c>
      <c r="P686" s="1">
        <v>0.86666028623213598</v>
      </c>
      <c r="Q686" t="s">
        <v>20</v>
      </c>
    </row>
    <row r="687" spans="1:17" x14ac:dyDescent="0.35">
      <c r="A687">
        <v>684</v>
      </c>
      <c r="B687">
        <v>2386</v>
      </c>
      <c r="C687" t="s">
        <v>2919</v>
      </c>
      <c r="D687">
        <v>75</v>
      </c>
      <c r="E687">
        <v>65</v>
      </c>
      <c r="F687">
        <v>55.422832855002802</v>
      </c>
      <c r="G687">
        <v>1.15384615384615</v>
      </c>
      <c r="H687">
        <v>2412.5</v>
      </c>
      <c r="I687">
        <v>264.35028612613701</v>
      </c>
      <c r="J687">
        <v>0.38445267261694999</v>
      </c>
      <c r="K687">
        <v>0.43382803768536299</v>
      </c>
      <c r="L687">
        <v>0.67013888888888895</v>
      </c>
      <c r="M687" t="s">
        <v>959</v>
      </c>
      <c r="N687" t="s">
        <v>18</v>
      </c>
      <c r="O687" t="s">
        <v>19</v>
      </c>
      <c r="P687" s="1">
        <v>0.86660638704673099</v>
      </c>
      <c r="Q687" t="s">
        <v>20</v>
      </c>
    </row>
    <row r="688" spans="1:17" x14ac:dyDescent="0.35">
      <c r="A688">
        <v>685</v>
      </c>
      <c r="B688">
        <v>1720</v>
      </c>
      <c r="C688" t="s">
        <v>2236</v>
      </c>
      <c r="D688">
        <v>50</v>
      </c>
      <c r="E688">
        <v>115</v>
      </c>
      <c r="F688">
        <v>73.236067495441603</v>
      </c>
      <c r="G688">
        <v>0.434782608695652</v>
      </c>
      <c r="H688">
        <v>4212.5</v>
      </c>
      <c r="I688">
        <v>291.92387998104101</v>
      </c>
      <c r="J688">
        <v>0.74508393154097696</v>
      </c>
      <c r="K688">
        <v>0.62117008544424701</v>
      </c>
      <c r="L688">
        <v>0.94134078212290495</v>
      </c>
      <c r="M688" t="s">
        <v>959</v>
      </c>
      <c r="N688" t="s">
        <v>18</v>
      </c>
      <c r="O688" t="s">
        <v>19</v>
      </c>
      <c r="P688" s="1">
        <v>0.86650398649667604</v>
      </c>
      <c r="Q688" t="s">
        <v>20</v>
      </c>
    </row>
    <row r="689" spans="1:17" x14ac:dyDescent="0.35">
      <c r="A689">
        <v>686</v>
      </c>
      <c r="B689">
        <v>4763</v>
      </c>
      <c r="C689" t="s">
        <v>2920</v>
      </c>
      <c r="D689">
        <v>47</v>
      </c>
      <c r="E689">
        <v>17</v>
      </c>
      <c r="F689">
        <v>25.5447698497515</v>
      </c>
      <c r="G689">
        <v>2.7857141753747499</v>
      </c>
      <c r="H689">
        <v>512.5</v>
      </c>
      <c r="I689">
        <v>109.497473835945</v>
      </c>
      <c r="J689">
        <v>0.68755340734975501</v>
      </c>
      <c r="K689">
        <v>0.53714994298330199</v>
      </c>
      <c r="L689">
        <v>0.87234042553191504</v>
      </c>
      <c r="M689" t="s">
        <v>959</v>
      </c>
      <c r="N689" t="s">
        <v>18</v>
      </c>
      <c r="O689" t="s">
        <v>19</v>
      </c>
      <c r="P689" s="1">
        <v>0.866463331931972</v>
      </c>
      <c r="Q689" t="s">
        <v>20</v>
      </c>
    </row>
    <row r="690" spans="1:17" x14ac:dyDescent="0.35">
      <c r="A690">
        <v>687</v>
      </c>
      <c r="B690">
        <v>1188</v>
      </c>
      <c r="C690" t="s">
        <v>2264</v>
      </c>
      <c r="D690">
        <v>129</v>
      </c>
      <c r="E690">
        <v>100</v>
      </c>
      <c r="F690">
        <v>95.579776801762804</v>
      </c>
      <c r="G690">
        <v>1.2796051825791801</v>
      </c>
      <c r="H690">
        <v>7175</v>
      </c>
      <c r="I690">
        <v>532.84270763397205</v>
      </c>
      <c r="J690">
        <v>0.61223413158205997</v>
      </c>
      <c r="K690">
        <v>0.31756579353919001</v>
      </c>
      <c r="L690">
        <v>0.61587982832618005</v>
      </c>
      <c r="M690" t="s">
        <v>959</v>
      </c>
      <c r="N690" t="s">
        <v>18</v>
      </c>
      <c r="O690" t="s">
        <v>19</v>
      </c>
      <c r="P690" s="1">
        <v>0.86639244855844799</v>
      </c>
      <c r="Q690" t="s">
        <v>20</v>
      </c>
    </row>
    <row r="691" spans="1:17" x14ac:dyDescent="0.35">
      <c r="A691">
        <v>688</v>
      </c>
      <c r="B691">
        <v>3545</v>
      </c>
      <c r="C691" t="s">
        <v>2921</v>
      </c>
      <c r="D691">
        <v>36</v>
      </c>
      <c r="E691">
        <v>42</v>
      </c>
      <c r="F691">
        <v>37.636139460867497</v>
      </c>
      <c r="G691">
        <v>0.842105236575725</v>
      </c>
      <c r="H691">
        <v>1112.5</v>
      </c>
      <c r="I691">
        <v>137.78174459934201</v>
      </c>
      <c r="J691">
        <v>0.75346992460041295</v>
      </c>
      <c r="K691">
        <v>0.73642161074273604</v>
      </c>
      <c r="L691">
        <v>0.92708333333333304</v>
      </c>
      <c r="M691" t="s">
        <v>959</v>
      </c>
      <c r="N691" t="s">
        <v>18</v>
      </c>
      <c r="O691" t="s">
        <v>19</v>
      </c>
      <c r="P691" s="1">
        <v>0.86635688767791197</v>
      </c>
      <c r="Q691" t="s">
        <v>20</v>
      </c>
    </row>
    <row r="692" spans="1:17" x14ac:dyDescent="0.35">
      <c r="A692">
        <v>689</v>
      </c>
      <c r="B692">
        <v>15</v>
      </c>
      <c r="C692" t="s">
        <v>1992</v>
      </c>
      <c r="D692">
        <v>984</v>
      </c>
      <c r="E692">
        <v>736</v>
      </c>
      <c r="F692">
        <v>610.73359546545805</v>
      </c>
      <c r="G692">
        <v>1.3359967120895999</v>
      </c>
      <c r="H692">
        <v>292950</v>
      </c>
      <c r="I692">
        <v>6815.1175439357803</v>
      </c>
      <c r="J692">
        <v>0.669537409212968</v>
      </c>
      <c r="K692">
        <v>7.9260473940219206E-2</v>
      </c>
      <c r="L692">
        <v>0.55736301369862995</v>
      </c>
      <c r="M692" t="s">
        <v>959</v>
      </c>
      <c r="N692" t="s">
        <v>18</v>
      </c>
      <c r="O692" t="s">
        <v>19</v>
      </c>
      <c r="P692" s="1">
        <v>0.86631768900749195</v>
      </c>
      <c r="Q692" t="s">
        <v>20</v>
      </c>
    </row>
    <row r="693" spans="1:17" x14ac:dyDescent="0.35">
      <c r="A693">
        <v>690</v>
      </c>
      <c r="B693">
        <v>2720</v>
      </c>
      <c r="C693" t="s">
        <v>1297</v>
      </c>
      <c r="D693">
        <v>45</v>
      </c>
      <c r="E693">
        <v>65</v>
      </c>
      <c r="F693">
        <v>49.184907593659297</v>
      </c>
      <c r="G693">
        <v>0.69230769230769196</v>
      </c>
      <c r="H693">
        <v>1900</v>
      </c>
      <c r="I693">
        <v>198.99494767189</v>
      </c>
      <c r="J693">
        <v>0.72767994331367802</v>
      </c>
      <c r="K693">
        <v>0.60294731381483202</v>
      </c>
      <c r="L693">
        <v>0.88372093023255804</v>
      </c>
      <c r="M693" t="s">
        <v>959</v>
      </c>
      <c r="N693" t="s">
        <v>18</v>
      </c>
      <c r="O693" t="s">
        <v>19</v>
      </c>
      <c r="P693" s="1">
        <v>0.86630727416005904</v>
      </c>
      <c r="Q693" t="s">
        <v>20</v>
      </c>
    </row>
    <row r="694" spans="1:17" x14ac:dyDescent="0.35">
      <c r="A694">
        <v>691</v>
      </c>
      <c r="B694">
        <v>4875</v>
      </c>
      <c r="C694" t="s">
        <v>2922</v>
      </c>
      <c r="D694">
        <v>36</v>
      </c>
      <c r="E694">
        <v>22</v>
      </c>
      <c r="F694">
        <v>24.913937425834401</v>
      </c>
      <c r="G694">
        <v>1.68181813158261</v>
      </c>
      <c r="H694">
        <v>487.5</v>
      </c>
      <c r="I694">
        <v>99.497473835945101</v>
      </c>
      <c r="J694">
        <v>0.49803274210675003</v>
      </c>
      <c r="K694">
        <v>0.61881434838890703</v>
      </c>
      <c r="L694">
        <v>0.84782608695652195</v>
      </c>
      <c r="M694" t="s">
        <v>959</v>
      </c>
      <c r="N694" t="s">
        <v>18</v>
      </c>
      <c r="O694" t="s">
        <v>19</v>
      </c>
      <c r="P694" s="1">
        <v>0.86622228906743703</v>
      </c>
      <c r="Q694" t="s">
        <v>20</v>
      </c>
    </row>
    <row r="695" spans="1:17" x14ac:dyDescent="0.35">
      <c r="A695">
        <v>692</v>
      </c>
      <c r="B695">
        <v>40</v>
      </c>
      <c r="C695" t="s">
        <v>2612</v>
      </c>
      <c r="D695">
        <v>767</v>
      </c>
      <c r="E695">
        <v>799</v>
      </c>
      <c r="F695">
        <v>421.21957523225899</v>
      </c>
      <c r="G695">
        <v>0.96091361946297504</v>
      </c>
      <c r="H695">
        <v>139350</v>
      </c>
      <c r="I695">
        <v>5231.44223332405</v>
      </c>
      <c r="J695">
        <v>0.73053175147906502</v>
      </c>
      <c r="K695">
        <v>6.3984380412240902E-2</v>
      </c>
      <c r="L695">
        <v>0.34213110729192198</v>
      </c>
      <c r="M695" t="s">
        <v>959</v>
      </c>
      <c r="N695" t="s">
        <v>18</v>
      </c>
      <c r="O695" t="s">
        <v>19</v>
      </c>
      <c r="P695" s="1">
        <v>0.86622112549848995</v>
      </c>
      <c r="Q695" t="s">
        <v>20</v>
      </c>
    </row>
    <row r="696" spans="1:17" x14ac:dyDescent="0.35">
      <c r="A696">
        <v>693</v>
      </c>
      <c r="B696">
        <v>4850</v>
      </c>
      <c r="C696" t="s">
        <v>2923</v>
      </c>
      <c r="D696">
        <v>31</v>
      </c>
      <c r="E696">
        <v>27</v>
      </c>
      <c r="F696">
        <v>25.231325220201601</v>
      </c>
      <c r="G696">
        <v>1.1666666962844501</v>
      </c>
      <c r="H696">
        <v>500</v>
      </c>
      <c r="I696">
        <v>110.710676908493</v>
      </c>
      <c r="J696">
        <v>0.651422667770023</v>
      </c>
      <c r="K696">
        <v>0.512626267445491</v>
      </c>
      <c r="L696">
        <v>0.72727272727272696</v>
      </c>
      <c r="M696" t="s">
        <v>959</v>
      </c>
      <c r="N696" t="s">
        <v>18</v>
      </c>
      <c r="O696" t="s">
        <v>19</v>
      </c>
      <c r="P696" s="1">
        <v>0.86617236813426302</v>
      </c>
      <c r="Q696" t="s">
        <v>20</v>
      </c>
    </row>
    <row r="697" spans="1:17" x14ac:dyDescent="0.35">
      <c r="A697">
        <v>694</v>
      </c>
      <c r="B697">
        <v>4748</v>
      </c>
      <c r="C697" t="s">
        <v>2924</v>
      </c>
      <c r="D697">
        <v>25</v>
      </c>
      <c r="E697">
        <v>30</v>
      </c>
      <c r="F697">
        <v>25.854414729132099</v>
      </c>
      <c r="G697">
        <v>0.83333333333333304</v>
      </c>
      <c r="H697">
        <v>525</v>
      </c>
      <c r="I697">
        <v>92.426406145095797</v>
      </c>
      <c r="J697">
        <v>0.543012172655429</v>
      </c>
      <c r="K697">
        <v>0.77228399482409804</v>
      </c>
      <c r="L697">
        <v>0.91304347826086996</v>
      </c>
      <c r="M697" t="s">
        <v>959</v>
      </c>
      <c r="N697" t="s">
        <v>18</v>
      </c>
      <c r="O697" t="s">
        <v>19</v>
      </c>
      <c r="P697" s="1">
        <v>0.866167682011728</v>
      </c>
      <c r="Q697" t="s">
        <v>20</v>
      </c>
    </row>
    <row r="698" spans="1:17" x14ac:dyDescent="0.35">
      <c r="A698">
        <v>695</v>
      </c>
      <c r="B698">
        <v>1281</v>
      </c>
      <c r="C698" t="s">
        <v>1110</v>
      </c>
      <c r="D698">
        <v>70</v>
      </c>
      <c r="E698">
        <v>120</v>
      </c>
      <c r="F698">
        <v>90.972836829344601</v>
      </c>
      <c r="G698">
        <v>0.58333333333333304</v>
      </c>
      <c r="H698">
        <v>6500</v>
      </c>
      <c r="I698">
        <v>343.13708305358898</v>
      </c>
      <c r="J698">
        <v>0.59008724798426804</v>
      </c>
      <c r="K698">
        <v>0.693725902339838</v>
      </c>
      <c r="L698">
        <v>0.93189964157706096</v>
      </c>
      <c r="M698" t="s">
        <v>959</v>
      </c>
      <c r="N698" t="s">
        <v>18</v>
      </c>
      <c r="O698" t="s">
        <v>19</v>
      </c>
      <c r="P698" s="1">
        <v>0.86613582911595399</v>
      </c>
      <c r="Q698" t="s">
        <v>20</v>
      </c>
    </row>
    <row r="699" spans="1:17" x14ac:dyDescent="0.35">
      <c r="A699">
        <v>696</v>
      </c>
      <c r="B699">
        <v>5233</v>
      </c>
      <c r="C699" t="s">
        <v>2925</v>
      </c>
      <c r="D699">
        <v>21</v>
      </c>
      <c r="E699">
        <v>28</v>
      </c>
      <c r="F699">
        <v>22.5675833419103</v>
      </c>
      <c r="G699">
        <v>0.75000004214685301</v>
      </c>
      <c r="H699">
        <v>400</v>
      </c>
      <c r="I699">
        <v>82.426406145095797</v>
      </c>
      <c r="J699">
        <v>0.66387034789889399</v>
      </c>
      <c r="K699">
        <v>0.73983883804325201</v>
      </c>
      <c r="L699">
        <v>0.96969696969696995</v>
      </c>
      <c r="M699" t="s">
        <v>959</v>
      </c>
      <c r="N699" t="s">
        <v>18</v>
      </c>
      <c r="O699" t="s">
        <v>19</v>
      </c>
      <c r="P699" s="1">
        <v>0.86611641757713198</v>
      </c>
      <c r="Q699" t="s">
        <v>20</v>
      </c>
    </row>
    <row r="700" spans="1:17" x14ac:dyDescent="0.35">
      <c r="A700">
        <v>697</v>
      </c>
      <c r="B700">
        <v>1140</v>
      </c>
      <c r="C700" t="s">
        <v>999</v>
      </c>
      <c r="D700">
        <v>130</v>
      </c>
      <c r="E700">
        <v>90</v>
      </c>
      <c r="F700">
        <v>97.964499021029496</v>
      </c>
      <c r="G700">
        <v>1.44444444444444</v>
      </c>
      <c r="H700">
        <v>7537.5</v>
      </c>
      <c r="I700">
        <v>390.91882765293099</v>
      </c>
      <c r="J700">
        <v>0.58382357780650396</v>
      </c>
      <c r="K700">
        <v>0.61981775664939898</v>
      </c>
      <c r="L700">
        <v>0.85897435897435903</v>
      </c>
      <c r="M700" t="s">
        <v>959</v>
      </c>
      <c r="N700" t="s">
        <v>18</v>
      </c>
      <c r="O700" t="s">
        <v>19</v>
      </c>
      <c r="P700" s="1">
        <v>0.86606401683075995</v>
      </c>
      <c r="Q700" t="s">
        <v>20</v>
      </c>
    </row>
    <row r="701" spans="1:17" x14ac:dyDescent="0.35">
      <c r="A701">
        <v>698</v>
      </c>
      <c r="B701">
        <v>900</v>
      </c>
      <c r="C701" t="s">
        <v>1601</v>
      </c>
      <c r="D701">
        <v>214</v>
      </c>
      <c r="E701">
        <v>114</v>
      </c>
      <c r="F701">
        <v>114.656872011191</v>
      </c>
      <c r="G701">
        <v>1.87865490406778</v>
      </c>
      <c r="H701">
        <v>10325</v>
      </c>
      <c r="I701">
        <v>682.84270763397205</v>
      </c>
      <c r="J701">
        <v>0.74564714748299199</v>
      </c>
      <c r="K701">
        <v>0.27826499254390002</v>
      </c>
      <c r="L701">
        <v>0.61458333333333304</v>
      </c>
      <c r="M701" t="s">
        <v>959</v>
      </c>
      <c r="N701" t="s">
        <v>18</v>
      </c>
      <c r="O701" t="s">
        <v>19</v>
      </c>
      <c r="P701" s="1">
        <v>0.86604994307301397</v>
      </c>
      <c r="Q701" t="s">
        <v>20</v>
      </c>
    </row>
    <row r="702" spans="1:17" x14ac:dyDescent="0.35">
      <c r="A702">
        <v>699</v>
      </c>
      <c r="B702">
        <v>4866</v>
      </c>
      <c r="C702" t="s">
        <v>2926</v>
      </c>
      <c r="D702">
        <v>25</v>
      </c>
      <c r="E702">
        <v>25</v>
      </c>
      <c r="F702">
        <v>24.913937425834401</v>
      </c>
      <c r="G702">
        <v>1</v>
      </c>
      <c r="H702">
        <v>487.5</v>
      </c>
      <c r="I702">
        <v>85.355338454246507</v>
      </c>
      <c r="J702">
        <v>0.65416312592076098</v>
      </c>
      <c r="K702">
        <v>0.84085886366776497</v>
      </c>
      <c r="L702">
        <v>0.97499999999999998</v>
      </c>
      <c r="M702" t="s">
        <v>959</v>
      </c>
      <c r="N702" t="s">
        <v>18</v>
      </c>
      <c r="O702" t="s">
        <v>19</v>
      </c>
      <c r="P702" s="1">
        <v>0.86601971903708097</v>
      </c>
      <c r="Q702" t="s">
        <v>20</v>
      </c>
    </row>
    <row r="703" spans="1:17" x14ac:dyDescent="0.35">
      <c r="A703">
        <v>700</v>
      </c>
      <c r="B703">
        <v>1086</v>
      </c>
      <c r="C703" t="s">
        <v>2497</v>
      </c>
      <c r="D703">
        <v>97</v>
      </c>
      <c r="E703">
        <v>162</v>
      </c>
      <c r="F703">
        <v>102.10116930045</v>
      </c>
      <c r="G703">
        <v>0.59629632900117902</v>
      </c>
      <c r="H703">
        <v>8187.5</v>
      </c>
      <c r="I703">
        <v>493.34523379802698</v>
      </c>
      <c r="J703">
        <v>0.716161591883408</v>
      </c>
      <c r="K703">
        <v>0.42272633401444898</v>
      </c>
      <c r="L703">
        <v>0.74178935447338601</v>
      </c>
      <c r="M703" t="s">
        <v>959</v>
      </c>
      <c r="N703" t="s">
        <v>18</v>
      </c>
      <c r="O703" t="s">
        <v>19</v>
      </c>
      <c r="P703" s="1">
        <v>0.86591954703057505</v>
      </c>
      <c r="Q703" t="s">
        <v>20</v>
      </c>
    </row>
    <row r="704" spans="1:17" x14ac:dyDescent="0.35">
      <c r="A704">
        <v>701</v>
      </c>
      <c r="B704">
        <v>3031</v>
      </c>
      <c r="C704" t="s">
        <v>2927</v>
      </c>
      <c r="D704">
        <v>40</v>
      </c>
      <c r="E704">
        <v>53</v>
      </c>
      <c r="F704">
        <v>44.244839247423101</v>
      </c>
      <c r="G704">
        <v>0.75438599494557701</v>
      </c>
      <c r="H704">
        <v>1537.5</v>
      </c>
      <c r="I704">
        <v>157.78174459934201</v>
      </c>
      <c r="J704">
        <v>0.66742246464982502</v>
      </c>
      <c r="K704">
        <v>0.77608891599923702</v>
      </c>
      <c r="L704">
        <v>0.92481203007518797</v>
      </c>
      <c r="M704" t="s">
        <v>959</v>
      </c>
      <c r="N704" t="s">
        <v>18</v>
      </c>
      <c r="O704" t="s">
        <v>19</v>
      </c>
      <c r="P704" s="1">
        <v>0.86582425975872102</v>
      </c>
      <c r="Q704" t="s">
        <v>20</v>
      </c>
    </row>
    <row r="705" spans="1:17" x14ac:dyDescent="0.35">
      <c r="A705">
        <v>702</v>
      </c>
      <c r="B705">
        <v>2089</v>
      </c>
      <c r="C705" t="s">
        <v>1131</v>
      </c>
      <c r="D705">
        <v>65</v>
      </c>
      <c r="E705">
        <v>60</v>
      </c>
      <c r="F705">
        <v>62.060854190253202</v>
      </c>
      <c r="G705">
        <v>1.0833333333333299</v>
      </c>
      <c r="H705">
        <v>3025</v>
      </c>
      <c r="I705">
        <v>214.85281229019199</v>
      </c>
      <c r="J705">
        <v>0.58127461849715001</v>
      </c>
      <c r="K705">
        <v>0.82348019294229702</v>
      </c>
      <c r="L705">
        <v>0.952755905511811</v>
      </c>
      <c r="M705" t="s">
        <v>959</v>
      </c>
      <c r="N705" t="s">
        <v>18</v>
      </c>
      <c r="O705" t="s">
        <v>19</v>
      </c>
      <c r="P705" s="1">
        <v>0.86581504561591205</v>
      </c>
      <c r="Q705" t="s">
        <v>20</v>
      </c>
    </row>
    <row r="706" spans="1:17" x14ac:dyDescent="0.35">
      <c r="A706">
        <v>703</v>
      </c>
      <c r="B706">
        <v>3570</v>
      </c>
      <c r="C706" t="s">
        <v>2928</v>
      </c>
      <c r="D706">
        <v>32</v>
      </c>
      <c r="E706">
        <v>65</v>
      </c>
      <c r="F706">
        <v>37.424103185095603</v>
      </c>
      <c r="G706">
        <v>0.493975905830489</v>
      </c>
      <c r="H706">
        <v>1100</v>
      </c>
      <c r="I706">
        <v>178.99494767189</v>
      </c>
      <c r="J706">
        <v>0.81298740595312202</v>
      </c>
      <c r="K706">
        <v>0.43144059254765099</v>
      </c>
      <c r="L706">
        <v>0.68217054263565902</v>
      </c>
      <c r="M706" t="s">
        <v>959</v>
      </c>
      <c r="N706" t="s">
        <v>18</v>
      </c>
      <c r="O706" t="s">
        <v>19</v>
      </c>
      <c r="P706" s="1">
        <v>0.865759051281494</v>
      </c>
      <c r="Q706" t="s">
        <v>20</v>
      </c>
    </row>
    <row r="707" spans="1:17" x14ac:dyDescent="0.35">
      <c r="A707">
        <v>704</v>
      </c>
      <c r="B707">
        <v>2396</v>
      </c>
      <c r="C707" t="s">
        <v>2555</v>
      </c>
      <c r="D707">
        <v>85</v>
      </c>
      <c r="E707">
        <v>39</v>
      </c>
      <c r="F707">
        <v>55.279063915413701</v>
      </c>
      <c r="G707">
        <v>2.1914891805037402</v>
      </c>
      <c r="H707">
        <v>2400</v>
      </c>
      <c r="I707">
        <v>208.99494767189</v>
      </c>
      <c r="J707">
        <v>0.73435184397120501</v>
      </c>
      <c r="K707">
        <v>0.69047749954737203</v>
      </c>
      <c r="L707">
        <v>0.94117647058823495</v>
      </c>
      <c r="M707" t="s">
        <v>959</v>
      </c>
      <c r="N707" t="s">
        <v>18</v>
      </c>
      <c r="O707" t="s">
        <v>19</v>
      </c>
      <c r="P707" s="1">
        <v>0.86575823945644803</v>
      </c>
      <c r="Q707" t="s">
        <v>20</v>
      </c>
    </row>
    <row r="708" spans="1:17" x14ac:dyDescent="0.35">
      <c r="A708">
        <v>705</v>
      </c>
      <c r="B708">
        <v>1623</v>
      </c>
      <c r="C708" t="s">
        <v>1559</v>
      </c>
      <c r="D708">
        <v>115</v>
      </c>
      <c r="E708">
        <v>80</v>
      </c>
      <c r="F708">
        <v>76.530398573258097</v>
      </c>
      <c r="G708">
        <v>1.4375</v>
      </c>
      <c r="H708">
        <v>4600</v>
      </c>
      <c r="I708">
        <v>415.56348919868498</v>
      </c>
      <c r="J708">
        <v>0.64168100596520705</v>
      </c>
      <c r="K708">
        <v>0.33472868204738898</v>
      </c>
      <c r="L708">
        <v>0.685288640595903</v>
      </c>
      <c r="M708" t="s">
        <v>959</v>
      </c>
      <c r="N708" t="s">
        <v>18</v>
      </c>
      <c r="O708" t="s">
        <v>19</v>
      </c>
      <c r="P708" s="1">
        <v>0.86555895299004204</v>
      </c>
      <c r="Q708" t="s">
        <v>20</v>
      </c>
    </row>
    <row r="709" spans="1:17" x14ac:dyDescent="0.35">
      <c r="A709">
        <v>706</v>
      </c>
      <c r="B709">
        <v>2476</v>
      </c>
      <c r="C709" t="s">
        <v>2929</v>
      </c>
      <c r="D709">
        <v>53</v>
      </c>
      <c r="E709">
        <v>61</v>
      </c>
      <c r="F709">
        <v>53.523723484583101</v>
      </c>
      <c r="G709">
        <v>0.868686928307974</v>
      </c>
      <c r="H709">
        <v>2250</v>
      </c>
      <c r="I709">
        <v>198.99494767189</v>
      </c>
      <c r="J709">
        <v>0.6885166172903</v>
      </c>
      <c r="K709">
        <v>0.71401655583335399</v>
      </c>
      <c r="L709">
        <v>0.89108910891089099</v>
      </c>
      <c r="M709" t="s">
        <v>959</v>
      </c>
      <c r="N709" t="s">
        <v>18</v>
      </c>
      <c r="O709" t="s">
        <v>19</v>
      </c>
      <c r="P709" s="1">
        <v>0.86550848936130997</v>
      </c>
      <c r="Q709" t="s">
        <v>20</v>
      </c>
    </row>
    <row r="710" spans="1:17" x14ac:dyDescent="0.35">
      <c r="A710">
        <v>707</v>
      </c>
      <c r="B710">
        <v>4638</v>
      </c>
      <c r="C710" t="s">
        <v>2930</v>
      </c>
      <c r="D710">
        <v>30</v>
      </c>
      <c r="E710">
        <v>30</v>
      </c>
      <c r="F710">
        <v>26.7618617422916</v>
      </c>
      <c r="G710">
        <v>1</v>
      </c>
      <c r="H710">
        <v>562.5</v>
      </c>
      <c r="I710">
        <v>115.355338454247</v>
      </c>
      <c r="J710">
        <v>0.33161137705777699</v>
      </c>
      <c r="K710">
        <v>0.531198689953434</v>
      </c>
      <c r="L710">
        <v>0.80357142857142905</v>
      </c>
      <c r="M710" t="s">
        <v>959</v>
      </c>
      <c r="N710" t="s">
        <v>18</v>
      </c>
      <c r="O710" t="s">
        <v>19</v>
      </c>
      <c r="P710" s="1">
        <v>0.86549143327282896</v>
      </c>
      <c r="Q710" t="s">
        <v>20</v>
      </c>
    </row>
    <row r="711" spans="1:17" x14ac:dyDescent="0.35">
      <c r="A711">
        <v>708</v>
      </c>
      <c r="B711">
        <v>4085</v>
      </c>
      <c r="C711" t="s">
        <v>2931</v>
      </c>
      <c r="D711">
        <v>64</v>
      </c>
      <c r="E711">
        <v>30</v>
      </c>
      <c r="F711">
        <v>31.6650618423356</v>
      </c>
      <c r="G711">
        <v>2.1249999102831398</v>
      </c>
      <c r="H711">
        <v>787.5</v>
      </c>
      <c r="I711">
        <v>163.63960921764399</v>
      </c>
      <c r="J711">
        <v>0.56987281287726999</v>
      </c>
      <c r="K711">
        <v>0.36955880922588003</v>
      </c>
      <c r="L711">
        <v>0.64285714285714302</v>
      </c>
      <c r="M711" t="s">
        <v>959</v>
      </c>
      <c r="N711" t="s">
        <v>18</v>
      </c>
      <c r="O711" t="s">
        <v>19</v>
      </c>
      <c r="P711" s="1">
        <v>0.86543247983563298</v>
      </c>
      <c r="Q711" t="s">
        <v>20</v>
      </c>
    </row>
    <row r="712" spans="1:17" x14ac:dyDescent="0.35">
      <c r="A712">
        <v>709</v>
      </c>
      <c r="B712">
        <v>4515</v>
      </c>
      <c r="C712" t="s">
        <v>2932</v>
      </c>
      <c r="D712">
        <v>54</v>
      </c>
      <c r="E712">
        <v>23</v>
      </c>
      <c r="F712">
        <v>27.639531957706801</v>
      </c>
      <c r="G712">
        <v>2.3636364401416499</v>
      </c>
      <c r="H712">
        <v>600</v>
      </c>
      <c r="I712">
        <v>136.56854152679401</v>
      </c>
      <c r="J712">
        <v>0.75002076757497804</v>
      </c>
      <c r="K712">
        <v>0.40425906907104098</v>
      </c>
      <c r="L712">
        <v>0.73846153846153895</v>
      </c>
      <c r="M712" t="s">
        <v>959</v>
      </c>
      <c r="N712" t="s">
        <v>18</v>
      </c>
      <c r="O712" t="s">
        <v>19</v>
      </c>
      <c r="P712" s="1">
        <v>0.86540068452636099</v>
      </c>
      <c r="Q712" t="s">
        <v>20</v>
      </c>
    </row>
    <row r="713" spans="1:17" x14ac:dyDescent="0.35">
      <c r="A713">
        <v>710</v>
      </c>
      <c r="B713">
        <v>2334</v>
      </c>
      <c r="C713" t="s">
        <v>1841</v>
      </c>
      <c r="D713">
        <v>41</v>
      </c>
      <c r="E713">
        <v>99</v>
      </c>
      <c r="F713">
        <v>56.418958354775597</v>
      </c>
      <c r="G713">
        <v>0.41414146863153101</v>
      </c>
      <c r="H713">
        <v>2500</v>
      </c>
      <c r="I713">
        <v>251.421353816986</v>
      </c>
      <c r="J713">
        <v>0.87808998027268503</v>
      </c>
      <c r="K713">
        <v>0.49698759821594601</v>
      </c>
      <c r="L713">
        <v>0.84388185654008396</v>
      </c>
      <c r="M713" t="s">
        <v>959</v>
      </c>
      <c r="N713" t="s">
        <v>18</v>
      </c>
      <c r="O713" t="s">
        <v>19</v>
      </c>
      <c r="P713" s="1">
        <v>0.86539066896139105</v>
      </c>
      <c r="Q713" t="s">
        <v>20</v>
      </c>
    </row>
    <row r="714" spans="1:17" x14ac:dyDescent="0.35">
      <c r="A714">
        <v>711</v>
      </c>
      <c r="B714">
        <v>690</v>
      </c>
      <c r="C714" t="s">
        <v>2933</v>
      </c>
      <c r="D714">
        <v>107</v>
      </c>
      <c r="E714">
        <v>209</v>
      </c>
      <c r="F714">
        <v>134.046980850279</v>
      </c>
      <c r="G714">
        <v>0.509225159991054</v>
      </c>
      <c r="H714">
        <v>14112.5</v>
      </c>
      <c r="I714">
        <v>569.91377532482102</v>
      </c>
      <c r="J714">
        <v>0.83436928529171395</v>
      </c>
      <c r="K714">
        <v>0.54600360503832901</v>
      </c>
      <c r="L714">
        <v>0.86646201074443596</v>
      </c>
      <c r="M714" t="s">
        <v>959</v>
      </c>
      <c r="N714" t="s">
        <v>18</v>
      </c>
      <c r="O714" t="s">
        <v>19</v>
      </c>
      <c r="P714" s="1">
        <v>0.86534544323433804</v>
      </c>
      <c r="Q714" t="s">
        <v>20</v>
      </c>
    </row>
    <row r="715" spans="1:17" x14ac:dyDescent="0.35">
      <c r="A715">
        <v>712</v>
      </c>
      <c r="B715">
        <v>2591</v>
      </c>
      <c r="C715" t="s">
        <v>2934</v>
      </c>
      <c r="D715">
        <v>60</v>
      </c>
      <c r="E715">
        <v>45</v>
      </c>
      <c r="F715">
        <v>51.554704437467699</v>
      </c>
      <c r="G715">
        <v>1.3333333333333299</v>
      </c>
      <c r="H715">
        <v>2087.5</v>
      </c>
      <c r="I715">
        <v>177.78174459934201</v>
      </c>
      <c r="J715">
        <v>0.72302626296604899</v>
      </c>
      <c r="K715">
        <v>0.82996928547026205</v>
      </c>
      <c r="L715">
        <v>0.95977011494252895</v>
      </c>
      <c r="M715" t="s">
        <v>959</v>
      </c>
      <c r="N715" t="s">
        <v>18</v>
      </c>
      <c r="O715" t="s">
        <v>19</v>
      </c>
      <c r="P715" s="1">
        <v>0.86534443505962699</v>
      </c>
      <c r="Q715" t="s">
        <v>20</v>
      </c>
    </row>
    <row r="716" spans="1:17" x14ac:dyDescent="0.35">
      <c r="A716">
        <v>713</v>
      </c>
      <c r="B716">
        <v>4919</v>
      </c>
      <c r="C716" t="s">
        <v>2935</v>
      </c>
      <c r="D716">
        <v>42</v>
      </c>
      <c r="E716">
        <v>17</v>
      </c>
      <c r="F716">
        <v>24.592453796829702</v>
      </c>
      <c r="G716">
        <v>2.4999996489196499</v>
      </c>
      <c r="H716">
        <v>475</v>
      </c>
      <c r="I716">
        <v>102.426406145096</v>
      </c>
      <c r="J716">
        <v>0.66532711037598502</v>
      </c>
      <c r="K716">
        <v>0.56895720832220498</v>
      </c>
      <c r="L716">
        <v>0.88372093023255804</v>
      </c>
      <c r="M716" t="s">
        <v>959</v>
      </c>
      <c r="N716" t="s">
        <v>18</v>
      </c>
      <c r="O716" t="s">
        <v>19</v>
      </c>
      <c r="P716" s="1">
        <v>0.86533451940240003</v>
      </c>
      <c r="Q716" t="s">
        <v>20</v>
      </c>
    </row>
    <row r="717" spans="1:17" x14ac:dyDescent="0.35">
      <c r="A717">
        <v>714</v>
      </c>
      <c r="B717">
        <v>1932</v>
      </c>
      <c r="C717" t="s">
        <v>897</v>
      </c>
      <c r="D717">
        <v>65</v>
      </c>
      <c r="E717">
        <v>70</v>
      </c>
      <c r="F717">
        <v>66.636498349357197</v>
      </c>
      <c r="G717">
        <v>0.92857142857142905</v>
      </c>
      <c r="H717">
        <v>3487.5</v>
      </c>
      <c r="I717">
        <v>231.92387998104101</v>
      </c>
      <c r="J717">
        <v>0.63405481793735896</v>
      </c>
      <c r="K717">
        <v>0.81476646281435705</v>
      </c>
      <c r="L717">
        <v>0.95221843003412998</v>
      </c>
      <c r="M717" t="s">
        <v>959</v>
      </c>
      <c r="N717" t="s">
        <v>18</v>
      </c>
      <c r="O717" t="s">
        <v>19</v>
      </c>
      <c r="P717" s="1">
        <v>0.86525493464810999</v>
      </c>
      <c r="Q717" t="s">
        <v>20</v>
      </c>
    </row>
    <row r="718" spans="1:17" x14ac:dyDescent="0.35">
      <c r="A718">
        <v>715</v>
      </c>
      <c r="B718">
        <v>1357</v>
      </c>
      <c r="C718" t="s">
        <v>2036</v>
      </c>
      <c r="D718">
        <v>74</v>
      </c>
      <c r="E718">
        <v>168</v>
      </c>
      <c r="F718">
        <v>87.403874447366306</v>
      </c>
      <c r="G718">
        <v>0.43870966991695798</v>
      </c>
      <c r="H718">
        <v>6000</v>
      </c>
      <c r="I718">
        <v>452.13203072547901</v>
      </c>
      <c r="J718">
        <v>0.83988248425943801</v>
      </c>
      <c r="K718">
        <v>0.36883367348340201</v>
      </c>
      <c r="L718">
        <v>0.74766355140186902</v>
      </c>
      <c r="M718" t="s">
        <v>959</v>
      </c>
      <c r="N718" t="s">
        <v>18</v>
      </c>
      <c r="O718" t="s">
        <v>19</v>
      </c>
      <c r="P718" s="1">
        <v>0.86522365443875904</v>
      </c>
      <c r="Q718" t="s">
        <v>20</v>
      </c>
    </row>
    <row r="719" spans="1:17" x14ac:dyDescent="0.35">
      <c r="A719">
        <v>716</v>
      </c>
      <c r="B719">
        <v>1057</v>
      </c>
      <c r="C719" t="s">
        <v>510</v>
      </c>
      <c r="D719">
        <v>85</v>
      </c>
      <c r="E719">
        <v>166</v>
      </c>
      <c r="F719">
        <v>104.184294012424</v>
      </c>
      <c r="G719">
        <v>0.50900363060180098</v>
      </c>
      <c r="H719">
        <v>8525</v>
      </c>
      <c r="I719">
        <v>437.98989534378097</v>
      </c>
      <c r="J719">
        <v>0.80896973917766402</v>
      </c>
      <c r="K719">
        <v>0.55843942243081102</v>
      </c>
      <c r="L719">
        <v>0.83886838868388702</v>
      </c>
      <c r="M719" t="s">
        <v>959</v>
      </c>
      <c r="N719" t="s">
        <v>18</v>
      </c>
      <c r="O719" t="s">
        <v>19</v>
      </c>
      <c r="P719" s="1">
        <v>0.86520971906460498</v>
      </c>
      <c r="Q719" t="s">
        <v>20</v>
      </c>
    </row>
    <row r="720" spans="1:17" x14ac:dyDescent="0.35">
      <c r="A720">
        <v>717</v>
      </c>
      <c r="B720">
        <v>2327</v>
      </c>
      <c r="C720" t="s">
        <v>2936</v>
      </c>
      <c r="D720">
        <v>65</v>
      </c>
      <c r="E720">
        <v>54</v>
      </c>
      <c r="F720">
        <v>56.700351413869399</v>
      </c>
      <c r="G720">
        <v>1.20833321856442</v>
      </c>
      <c r="H720">
        <v>2525</v>
      </c>
      <c r="I720">
        <v>198.99494767189</v>
      </c>
      <c r="J720">
        <v>0.50788805931403203</v>
      </c>
      <c r="K720">
        <v>0.80128524599076401</v>
      </c>
      <c r="L720">
        <v>0.94392523364486003</v>
      </c>
      <c r="M720" t="s">
        <v>959</v>
      </c>
      <c r="N720" t="s">
        <v>18</v>
      </c>
      <c r="O720" t="s">
        <v>19</v>
      </c>
      <c r="P720" s="1">
        <v>0.86511489608594105</v>
      </c>
      <c r="Q720" t="s">
        <v>20</v>
      </c>
    </row>
    <row r="721" spans="1:17" x14ac:dyDescent="0.35">
      <c r="A721">
        <v>718</v>
      </c>
      <c r="B721">
        <v>5195</v>
      </c>
      <c r="C721" t="s">
        <v>2937</v>
      </c>
      <c r="D721">
        <v>35</v>
      </c>
      <c r="E721">
        <v>18</v>
      </c>
      <c r="F721">
        <v>22.917489221187701</v>
      </c>
      <c r="G721">
        <v>2</v>
      </c>
      <c r="H721">
        <v>412.5</v>
      </c>
      <c r="I721">
        <v>93.639609217643695</v>
      </c>
      <c r="J721">
        <v>0.39502036176077598</v>
      </c>
      <c r="K721">
        <v>0.59117305569714595</v>
      </c>
      <c r="L721">
        <v>0.86842105263157898</v>
      </c>
      <c r="M721" t="s">
        <v>959</v>
      </c>
      <c r="N721" t="s">
        <v>18</v>
      </c>
      <c r="O721" t="s">
        <v>19</v>
      </c>
      <c r="P721" s="1">
        <v>0.86510675144201898</v>
      </c>
      <c r="Q721" t="s">
        <v>20</v>
      </c>
    </row>
    <row r="722" spans="1:17" x14ac:dyDescent="0.35">
      <c r="A722">
        <v>719</v>
      </c>
      <c r="B722">
        <v>540</v>
      </c>
      <c r="C722" t="s">
        <v>192</v>
      </c>
      <c r="D722">
        <v>253</v>
      </c>
      <c r="E722">
        <v>165</v>
      </c>
      <c r="F722">
        <v>151.124896472047</v>
      </c>
      <c r="G722">
        <v>1.5329179686016401</v>
      </c>
      <c r="H722">
        <v>17937.5</v>
      </c>
      <c r="I722">
        <v>968.61434757709503</v>
      </c>
      <c r="J722">
        <v>0.701343909576991</v>
      </c>
      <c r="K722">
        <v>0.24025364353724299</v>
      </c>
      <c r="L722">
        <v>0.58643236616264804</v>
      </c>
      <c r="M722" t="s">
        <v>959</v>
      </c>
      <c r="N722" t="s">
        <v>18</v>
      </c>
      <c r="O722" t="s">
        <v>19</v>
      </c>
      <c r="P722" s="1">
        <v>0.86504960589639102</v>
      </c>
      <c r="Q722" t="s">
        <v>20</v>
      </c>
    </row>
    <row r="723" spans="1:17" x14ac:dyDescent="0.35">
      <c r="A723">
        <v>720</v>
      </c>
      <c r="B723">
        <v>3188</v>
      </c>
      <c r="C723" t="s">
        <v>2938</v>
      </c>
      <c r="D723">
        <v>35</v>
      </c>
      <c r="E723">
        <v>57</v>
      </c>
      <c r="F723">
        <v>42.2200824564475</v>
      </c>
      <c r="G723">
        <v>0.60674162804360598</v>
      </c>
      <c r="H723">
        <v>1400</v>
      </c>
      <c r="I723">
        <v>154.85281229019199</v>
      </c>
      <c r="J723">
        <v>0.76349583626332496</v>
      </c>
      <c r="K723">
        <v>0.73366821721513398</v>
      </c>
      <c r="L723">
        <v>0.92561983471074405</v>
      </c>
      <c r="M723" t="s">
        <v>959</v>
      </c>
      <c r="N723" t="s">
        <v>18</v>
      </c>
      <c r="O723" t="s">
        <v>19</v>
      </c>
      <c r="P723" s="1">
        <v>0.86504763757455805</v>
      </c>
      <c r="Q723" t="s">
        <v>20</v>
      </c>
    </row>
    <row r="724" spans="1:17" x14ac:dyDescent="0.35">
      <c r="A724">
        <v>721</v>
      </c>
      <c r="B724">
        <v>3265</v>
      </c>
      <c r="C724" t="s">
        <v>2939</v>
      </c>
      <c r="D724">
        <v>39</v>
      </c>
      <c r="E724">
        <v>49</v>
      </c>
      <c r="F724">
        <v>41.266910365125199</v>
      </c>
      <c r="G724">
        <v>0.80701757124446505</v>
      </c>
      <c r="H724">
        <v>1337.5</v>
      </c>
      <c r="I724">
        <v>151.92387998104101</v>
      </c>
      <c r="J724">
        <v>0.68397148722005396</v>
      </c>
      <c r="K724">
        <v>0.72820149817001201</v>
      </c>
      <c r="L724">
        <v>0.92241379310344795</v>
      </c>
      <c r="M724" t="s">
        <v>959</v>
      </c>
      <c r="N724" t="s">
        <v>18</v>
      </c>
      <c r="O724" t="s">
        <v>19</v>
      </c>
      <c r="P724" s="1">
        <v>0.86477532189139195</v>
      </c>
      <c r="Q724" t="s">
        <v>20</v>
      </c>
    </row>
    <row r="725" spans="1:17" x14ac:dyDescent="0.35">
      <c r="A725">
        <v>722</v>
      </c>
      <c r="B725">
        <v>5568</v>
      </c>
      <c r="C725" t="s">
        <v>2940</v>
      </c>
      <c r="D725">
        <v>20</v>
      </c>
      <c r="E725">
        <v>20</v>
      </c>
      <c r="F725">
        <v>20.342144725641099</v>
      </c>
      <c r="G725">
        <v>1</v>
      </c>
      <c r="H725">
        <v>325</v>
      </c>
      <c r="I725">
        <v>68.284270763397203</v>
      </c>
      <c r="J725">
        <v>0.47252984212191201</v>
      </c>
      <c r="K725">
        <v>0.87589464965392205</v>
      </c>
      <c r="L725">
        <v>0.96296296296296302</v>
      </c>
      <c r="M725" t="s">
        <v>959</v>
      </c>
      <c r="N725" t="s">
        <v>18</v>
      </c>
      <c r="O725" t="s">
        <v>19</v>
      </c>
      <c r="P725" s="1">
        <v>0.86465084187586205</v>
      </c>
      <c r="Q725" t="s">
        <v>20</v>
      </c>
    </row>
    <row r="726" spans="1:17" x14ac:dyDescent="0.35">
      <c r="A726">
        <v>723</v>
      </c>
      <c r="B726">
        <v>2273</v>
      </c>
      <c r="C726" t="s">
        <v>1202</v>
      </c>
      <c r="D726">
        <v>56</v>
      </c>
      <c r="E726">
        <v>60</v>
      </c>
      <c r="F726">
        <v>57.9497135388864</v>
      </c>
      <c r="G726">
        <v>0.92592591129985802</v>
      </c>
      <c r="H726">
        <v>2637.5</v>
      </c>
      <c r="I726">
        <v>211.92387998104101</v>
      </c>
      <c r="J726">
        <v>0.64192448398250501</v>
      </c>
      <c r="K726">
        <v>0.73797651140591203</v>
      </c>
      <c r="L726">
        <v>0.90948275862068995</v>
      </c>
      <c r="M726" t="s">
        <v>959</v>
      </c>
      <c r="N726" t="s">
        <v>18</v>
      </c>
      <c r="O726" t="s">
        <v>19</v>
      </c>
      <c r="P726" s="1">
        <v>0.86463863969454102</v>
      </c>
      <c r="Q726" t="s">
        <v>20</v>
      </c>
    </row>
    <row r="727" spans="1:17" x14ac:dyDescent="0.35">
      <c r="A727">
        <v>724</v>
      </c>
      <c r="B727">
        <v>2088</v>
      </c>
      <c r="C727" t="s">
        <v>1216</v>
      </c>
      <c r="D727">
        <v>64</v>
      </c>
      <c r="E727">
        <v>67</v>
      </c>
      <c r="F727">
        <v>62.060854190253202</v>
      </c>
      <c r="G727">
        <v>0.94736857049300005</v>
      </c>
      <c r="H727">
        <v>3025</v>
      </c>
      <c r="I727">
        <v>223.13708305358901</v>
      </c>
      <c r="J727">
        <v>0.64683670417974704</v>
      </c>
      <c r="K727">
        <v>0.76346958439916601</v>
      </c>
      <c r="L727">
        <v>0.92015209125475295</v>
      </c>
      <c r="M727" t="s">
        <v>959</v>
      </c>
      <c r="N727" t="s">
        <v>18</v>
      </c>
      <c r="O727" t="s">
        <v>19</v>
      </c>
      <c r="P727" s="1">
        <v>0.86460311208254204</v>
      </c>
      <c r="Q727" t="s">
        <v>20</v>
      </c>
    </row>
    <row r="728" spans="1:17" x14ac:dyDescent="0.35">
      <c r="A728">
        <v>725</v>
      </c>
      <c r="B728">
        <v>2069</v>
      </c>
      <c r="C728" t="s">
        <v>2326</v>
      </c>
      <c r="D728">
        <v>103</v>
      </c>
      <c r="E728">
        <v>56</v>
      </c>
      <c r="F728">
        <v>62.444344065347003</v>
      </c>
      <c r="G728">
        <v>1.8399999795281901</v>
      </c>
      <c r="H728">
        <v>3062.5</v>
      </c>
      <c r="I728">
        <v>379.20309841632798</v>
      </c>
      <c r="J728">
        <v>0.56294959014062296</v>
      </c>
      <c r="K728">
        <v>0.26763456812375702</v>
      </c>
      <c r="L728">
        <v>0.71014492753623204</v>
      </c>
      <c r="M728" t="s">
        <v>959</v>
      </c>
      <c r="N728" t="s">
        <v>18</v>
      </c>
      <c r="O728" t="s">
        <v>19</v>
      </c>
      <c r="P728" s="1">
        <v>0.86459429136793597</v>
      </c>
      <c r="Q728" t="s">
        <v>20</v>
      </c>
    </row>
    <row r="729" spans="1:17" x14ac:dyDescent="0.35">
      <c r="A729">
        <v>726</v>
      </c>
      <c r="B729">
        <v>1979</v>
      </c>
      <c r="C729" t="s">
        <v>2941</v>
      </c>
      <c r="D729">
        <v>116</v>
      </c>
      <c r="E729">
        <v>50</v>
      </c>
      <c r="F729">
        <v>65.187705746970494</v>
      </c>
      <c r="G729">
        <v>2.33333295127539</v>
      </c>
      <c r="H729">
        <v>3337.5</v>
      </c>
      <c r="I729">
        <v>298.49242150783499</v>
      </c>
      <c r="J729">
        <v>0.68639771663309002</v>
      </c>
      <c r="K729">
        <v>0.47072202569754401</v>
      </c>
      <c r="L729">
        <v>0.81402439024390205</v>
      </c>
      <c r="M729" t="s">
        <v>959</v>
      </c>
      <c r="N729" t="s">
        <v>18</v>
      </c>
      <c r="O729" t="s">
        <v>19</v>
      </c>
      <c r="P729" s="1">
        <v>0.86458575658928905</v>
      </c>
      <c r="Q729" t="s">
        <v>20</v>
      </c>
    </row>
    <row r="730" spans="1:17" x14ac:dyDescent="0.35">
      <c r="A730">
        <v>727</v>
      </c>
      <c r="B730">
        <v>3519</v>
      </c>
      <c r="C730" t="s">
        <v>2942</v>
      </c>
      <c r="D730">
        <v>36</v>
      </c>
      <c r="E730">
        <v>49</v>
      </c>
      <c r="F730">
        <v>37.846987830302403</v>
      </c>
      <c r="G730">
        <v>0.72727265237155103</v>
      </c>
      <c r="H730">
        <v>1125</v>
      </c>
      <c r="I730">
        <v>146.56854152679401</v>
      </c>
      <c r="J730">
        <v>0.71549623229302495</v>
      </c>
      <c r="K730">
        <v>0.65808327561204005</v>
      </c>
      <c r="L730">
        <v>0.86538461538461497</v>
      </c>
      <c r="M730" t="s">
        <v>959</v>
      </c>
      <c r="N730" t="s">
        <v>18</v>
      </c>
      <c r="O730" t="s">
        <v>19</v>
      </c>
      <c r="P730" s="1">
        <v>0.86442126205083103</v>
      </c>
      <c r="Q730" t="s">
        <v>20</v>
      </c>
    </row>
    <row r="731" spans="1:17" x14ac:dyDescent="0.35">
      <c r="A731">
        <v>728</v>
      </c>
      <c r="B731">
        <v>3249</v>
      </c>
      <c r="C731" t="s">
        <v>2943</v>
      </c>
      <c r="D731">
        <v>70</v>
      </c>
      <c r="E731">
        <v>28</v>
      </c>
      <c r="F731">
        <v>41.459297936560297</v>
      </c>
      <c r="G731">
        <v>2.47368443177074</v>
      </c>
      <c r="H731">
        <v>1350</v>
      </c>
      <c r="I731">
        <v>170.71067690849301</v>
      </c>
      <c r="J731">
        <v>0.80843207692560104</v>
      </c>
      <c r="K731">
        <v>0.58213305946229899</v>
      </c>
      <c r="L731">
        <v>0.88524590163934402</v>
      </c>
      <c r="M731" t="s">
        <v>959</v>
      </c>
      <c r="N731" t="s">
        <v>18</v>
      </c>
      <c r="O731" t="s">
        <v>19</v>
      </c>
      <c r="P731" s="1">
        <v>0.86435013797194804</v>
      </c>
      <c r="Q731" t="s">
        <v>20</v>
      </c>
    </row>
    <row r="732" spans="1:17" x14ac:dyDescent="0.35">
      <c r="A732">
        <v>729</v>
      </c>
      <c r="B732">
        <v>4082</v>
      </c>
      <c r="C732" t="s">
        <v>2944</v>
      </c>
      <c r="D732">
        <v>35</v>
      </c>
      <c r="E732">
        <v>30</v>
      </c>
      <c r="F732">
        <v>31.915382432114601</v>
      </c>
      <c r="G732">
        <v>1.1666666666666701</v>
      </c>
      <c r="H732">
        <v>800</v>
      </c>
      <c r="I732">
        <v>112.426406145096</v>
      </c>
      <c r="J732">
        <v>0.64426388261824197</v>
      </c>
      <c r="K732">
        <v>0.79535899093083295</v>
      </c>
      <c r="L732">
        <v>0.94117647058823495</v>
      </c>
      <c r="M732" t="s">
        <v>959</v>
      </c>
      <c r="N732" t="s">
        <v>18</v>
      </c>
      <c r="O732" t="s">
        <v>19</v>
      </c>
      <c r="P732" s="1">
        <v>0.86433161128064295</v>
      </c>
      <c r="Q732" t="s">
        <v>20</v>
      </c>
    </row>
    <row r="733" spans="1:17" x14ac:dyDescent="0.35">
      <c r="A733">
        <v>730</v>
      </c>
      <c r="B733">
        <v>3178</v>
      </c>
      <c r="C733" t="s">
        <v>1317</v>
      </c>
      <c r="D733">
        <v>50</v>
      </c>
      <c r="E733">
        <v>52</v>
      </c>
      <c r="F733">
        <v>42.2200824564475</v>
      </c>
      <c r="G733">
        <v>0.96202544097699605</v>
      </c>
      <c r="H733">
        <v>1400</v>
      </c>
      <c r="I733">
        <v>208.99494767189</v>
      </c>
      <c r="J733">
        <v>0.76237920035210704</v>
      </c>
      <c r="K733">
        <v>0.40277854140263403</v>
      </c>
      <c r="L733">
        <v>0.73202614379084996</v>
      </c>
      <c r="M733" t="s">
        <v>959</v>
      </c>
      <c r="N733" t="s">
        <v>18</v>
      </c>
      <c r="O733" t="s">
        <v>19</v>
      </c>
      <c r="P733" s="1">
        <v>0.86427461284229501</v>
      </c>
      <c r="Q733" t="s">
        <v>20</v>
      </c>
    </row>
    <row r="734" spans="1:17" x14ac:dyDescent="0.35">
      <c r="A734">
        <v>731</v>
      </c>
      <c r="B734">
        <v>1097</v>
      </c>
      <c r="C734" t="s">
        <v>1158</v>
      </c>
      <c r="D734">
        <v>132</v>
      </c>
      <c r="E734">
        <v>132</v>
      </c>
      <c r="F734">
        <v>101.16156800291699</v>
      </c>
      <c r="G734">
        <v>1.0047694104996501</v>
      </c>
      <c r="H734">
        <v>8037.5</v>
      </c>
      <c r="I734">
        <v>598.19804608821903</v>
      </c>
      <c r="J734">
        <v>0.73868874970033505</v>
      </c>
      <c r="K734">
        <v>0.282254496764831</v>
      </c>
      <c r="L734">
        <v>0.71049723756906102</v>
      </c>
      <c r="M734" t="s">
        <v>959</v>
      </c>
      <c r="N734" t="s">
        <v>18</v>
      </c>
      <c r="O734" t="s">
        <v>19</v>
      </c>
      <c r="P734" s="1">
        <v>0.86419398295288397</v>
      </c>
      <c r="Q734" t="s">
        <v>20</v>
      </c>
    </row>
    <row r="735" spans="1:17" x14ac:dyDescent="0.35">
      <c r="A735">
        <v>732</v>
      </c>
      <c r="B735">
        <v>5150</v>
      </c>
      <c r="C735" t="s">
        <v>2945</v>
      </c>
      <c r="D735">
        <v>38</v>
      </c>
      <c r="E735">
        <v>18</v>
      </c>
      <c r="F735">
        <v>23.262132458406398</v>
      </c>
      <c r="G735">
        <v>2.0666666579286699</v>
      </c>
      <c r="H735">
        <v>425</v>
      </c>
      <c r="I735">
        <v>92.426406145095797</v>
      </c>
      <c r="J735">
        <v>0.52074320528373397</v>
      </c>
      <c r="K735">
        <v>0.62518228152427002</v>
      </c>
      <c r="L735">
        <v>0.89473684210526305</v>
      </c>
      <c r="M735" t="s">
        <v>959</v>
      </c>
      <c r="N735" t="s">
        <v>18</v>
      </c>
      <c r="O735" t="s">
        <v>19</v>
      </c>
      <c r="P735" s="1">
        <v>0.86418797085941201</v>
      </c>
      <c r="Q735" t="s">
        <v>20</v>
      </c>
    </row>
    <row r="736" spans="1:17" x14ac:dyDescent="0.35">
      <c r="A736">
        <v>733</v>
      </c>
      <c r="B736">
        <v>2368</v>
      </c>
      <c r="C736" t="s">
        <v>2946</v>
      </c>
      <c r="D736">
        <v>65</v>
      </c>
      <c r="E736">
        <v>50</v>
      </c>
      <c r="F736">
        <v>55.851919256200603</v>
      </c>
      <c r="G736">
        <v>1.3</v>
      </c>
      <c r="H736">
        <v>2450</v>
      </c>
      <c r="I736">
        <v>210.71067690849301</v>
      </c>
      <c r="J736">
        <v>0.55655464176439595</v>
      </c>
      <c r="K736">
        <v>0.69343037863545798</v>
      </c>
      <c r="L736">
        <v>0.91588785046729004</v>
      </c>
      <c r="M736" t="s">
        <v>959</v>
      </c>
      <c r="N736" t="s">
        <v>18</v>
      </c>
      <c r="O736" t="s">
        <v>19</v>
      </c>
      <c r="P736" s="1">
        <v>0.86413471092435101</v>
      </c>
      <c r="Q736" t="s">
        <v>20</v>
      </c>
    </row>
    <row r="737" spans="1:17" x14ac:dyDescent="0.35">
      <c r="A737">
        <v>734</v>
      </c>
      <c r="B737">
        <v>1087</v>
      </c>
      <c r="C737" t="s">
        <v>647</v>
      </c>
      <c r="D737">
        <v>108</v>
      </c>
      <c r="E737">
        <v>150</v>
      </c>
      <c r="F737">
        <v>102.023199705802</v>
      </c>
      <c r="G737">
        <v>0.72023806427408099</v>
      </c>
      <c r="H737">
        <v>8175</v>
      </c>
      <c r="I737">
        <v>506.27416610717802</v>
      </c>
      <c r="J737">
        <v>0.78785425134525899</v>
      </c>
      <c r="K737">
        <v>0.40079850355292101</v>
      </c>
      <c r="L737">
        <v>0.68410041841004199</v>
      </c>
      <c r="M737" t="s">
        <v>959</v>
      </c>
      <c r="N737" t="s">
        <v>18</v>
      </c>
      <c r="O737" t="s">
        <v>19</v>
      </c>
      <c r="P737" s="1">
        <v>0.864083354678155</v>
      </c>
      <c r="Q737" t="s">
        <v>20</v>
      </c>
    </row>
    <row r="738" spans="1:17" x14ac:dyDescent="0.35">
      <c r="A738">
        <v>735</v>
      </c>
      <c r="B738">
        <v>3334</v>
      </c>
      <c r="C738" t="s">
        <v>2947</v>
      </c>
      <c r="D738">
        <v>42</v>
      </c>
      <c r="E738">
        <v>39</v>
      </c>
      <c r="F738">
        <v>40.093202980407298</v>
      </c>
      <c r="G738">
        <v>1.0909090686165399</v>
      </c>
      <c r="H738">
        <v>1262.5</v>
      </c>
      <c r="I738">
        <v>137.78174459934201</v>
      </c>
      <c r="J738">
        <v>0.63862547590557395</v>
      </c>
      <c r="K738">
        <v>0.83571441219119502</v>
      </c>
      <c r="L738">
        <v>0.97115384615384603</v>
      </c>
      <c r="M738" t="s">
        <v>959</v>
      </c>
      <c r="N738" t="s">
        <v>18</v>
      </c>
      <c r="O738" t="s">
        <v>19</v>
      </c>
      <c r="P738" s="1">
        <v>0.86403103244837298</v>
      </c>
      <c r="Q738" t="s">
        <v>20</v>
      </c>
    </row>
    <row r="739" spans="1:17" x14ac:dyDescent="0.35">
      <c r="A739">
        <v>736</v>
      </c>
      <c r="B739">
        <v>217</v>
      </c>
      <c r="C739" t="s">
        <v>187</v>
      </c>
      <c r="D739">
        <v>203</v>
      </c>
      <c r="E739">
        <v>465</v>
      </c>
      <c r="F739">
        <v>212.45315215562599</v>
      </c>
      <c r="G739">
        <v>0.43647797014582701</v>
      </c>
      <c r="H739">
        <v>35450</v>
      </c>
      <c r="I739">
        <v>1708.5281229019199</v>
      </c>
      <c r="J739">
        <v>0.81793536702625702</v>
      </c>
      <c r="K739">
        <v>0.15260959503586499</v>
      </c>
      <c r="L739">
        <v>0.50035285815102304</v>
      </c>
      <c r="M739" t="s">
        <v>959</v>
      </c>
      <c r="N739" t="s">
        <v>18</v>
      </c>
      <c r="O739" t="s">
        <v>19</v>
      </c>
      <c r="P739" s="1">
        <v>0.86402917751641795</v>
      </c>
      <c r="Q739" t="s">
        <v>20</v>
      </c>
    </row>
    <row r="740" spans="1:17" x14ac:dyDescent="0.35">
      <c r="A740">
        <v>737</v>
      </c>
      <c r="B740">
        <v>1653</v>
      </c>
      <c r="C740" t="s">
        <v>1689</v>
      </c>
      <c r="D740">
        <v>55</v>
      </c>
      <c r="E740">
        <v>116</v>
      </c>
      <c r="F740">
        <v>75.588772029971807</v>
      </c>
      <c r="G740">
        <v>0.47457625519025098</v>
      </c>
      <c r="H740">
        <v>4487.5</v>
      </c>
      <c r="I740">
        <v>314.35028612613701</v>
      </c>
      <c r="J740">
        <v>0.85771944712482195</v>
      </c>
      <c r="K740">
        <v>0.57067205414309297</v>
      </c>
      <c r="L740">
        <v>0.86506024096385503</v>
      </c>
      <c r="M740" t="s">
        <v>959</v>
      </c>
      <c r="N740" t="s">
        <v>18</v>
      </c>
      <c r="O740" t="s">
        <v>19</v>
      </c>
      <c r="P740" s="1">
        <v>0.86398319529228695</v>
      </c>
      <c r="Q740" t="s">
        <v>20</v>
      </c>
    </row>
    <row r="741" spans="1:17" x14ac:dyDescent="0.35">
      <c r="A741">
        <v>738</v>
      </c>
      <c r="B741">
        <v>1015</v>
      </c>
      <c r="C741" t="s">
        <v>44</v>
      </c>
      <c r="D741">
        <v>126</v>
      </c>
      <c r="E741">
        <v>103</v>
      </c>
      <c r="F741">
        <v>106.82419866158099</v>
      </c>
      <c r="G741">
        <v>1.2307693235625701</v>
      </c>
      <c r="H741">
        <v>8962.5</v>
      </c>
      <c r="I741">
        <v>392.634556889534</v>
      </c>
      <c r="J741">
        <v>0.64781498935720805</v>
      </c>
      <c r="K741">
        <v>0.73057026471061404</v>
      </c>
      <c r="L741">
        <v>0.91105463786531105</v>
      </c>
      <c r="M741" t="s">
        <v>959</v>
      </c>
      <c r="N741" t="s">
        <v>18</v>
      </c>
      <c r="O741" t="s">
        <v>19</v>
      </c>
      <c r="P741" s="1">
        <v>0.86392642602360203</v>
      </c>
      <c r="Q741" t="s">
        <v>20</v>
      </c>
    </row>
    <row r="742" spans="1:17" x14ac:dyDescent="0.35">
      <c r="A742">
        <v>739</v>
      </c>
      <c r="B742">
        <v>4451</v>
      </c>
      <c r="C742" t="s">
        <v>2948</v>
      </c>
      <c r="D742">
        <v>78</v>
      </c>
      <c r="E742">
        <v>30</v>
      </c>
      <c r="F742">
        <v>28.209479177387799</v>
      </c>
      <c r="G742">
        <v>2.59550541443565</v>
      </c>
      <c r="H742">
        <v>625</v>
      </c>
      <c r="I742">
        <v>213.13708305358901</v>
      </c>
      <c r="J742">
        <v>0.39944758636670002</v>
      </c>
      <c r="K742">
        <v>0.17289078481009901</v>
      </c>
      <c r="L742">
        <v>0.35971223021582699</v>
      </c>
      <c r="M742" t="s">
        <v>959</v>
      </c>
      <c r="N742" t="s">
        <v>18</v>
      </c>
      <c r="O742" t="s">
        <v>19</v>
      </c>
      <c r="P742" s="1">
        <v>0.86389789333823297</v>
      </c>
      <c r="Q742" t="s">
        <v>20</v>
      </c>
    </row>
    <row r="743" spans="1:17" x14ac:dyDescent="0.35">
      <c r="A743">
        <v>740</v>
      </c>
      <c r="B743">
        <v>795</v>
      </c>
      <c r="C743" t="s">
        <v>2122</v>
      </c>
      <c r="D743">
        <v>234</v>
      </c>
      <c r="E743">
        <v>114</v>
      </c>
      <c r="F743">
        <v>123.414456421824</v>
      </c>
      <c r="G743">
        <v>2.0440613087534301</v>
      </c>
      <c r="H743">
        <v>11962.5</v>
      </c>
      <c r="I743">
        <v>708.90872299671196</v>
      </c>
      <c r="J743">
        <v>0.64055276008834405</v>
      </c>
      <c r="K743">
        <v>0.29912394108853202</v>
      </c>
      <c r="L743">
        <v>0.63043478260869601</v>
      </c>
      <c r="M743" t="s">
        <v>959</v>
      </c>
      <c r="N743" t="s">
        <v>18</v>
      </c>
      <c r="O743" t="s">
        <v>19</v>
      </c>
      <c r="P743" s="1">
        <v>0.86389514788191402</v>
      </c>
      <c r="Q743" t="s">
        <v>20</v>
      </c>
    </row>
    <row r="744" spans="1:17" x14ac:dyDescent="0.35">
      <c r="A744">
        <v>741</v>
      </c>
      <c r="B744">
        <v>3376</v>
      </c>
      <c r="C744" t="s">
        <v>2949</v>
      </c>
      <c r="D744">
        <v>35</v>
      </c>
      <c r="E744">
        <v>45</v>
      </c>
      <c r="F744">
        <v>39.694255713009198</v>
      </c>
      <c r="G744">
        <v>0.77777777777777801</v>
      </c>
      <c r="H744">
        <v>1237.5</v>
      </c>
      <c r="I744">
        <v>133.63960921764399</v>
      </c>
      <c r="J744">
        <v>0.63073753719871695</v>
      </c>
      <c r="K744">
        <v>0.87073234525591403</v>
      </c>
      <c r="L744">
        <v>0.97058823529411797</v>
      </c>
      <c r="M744" t="s">
        <v>959</v>
      </c>
      <c r="N744" t="s">
        <v>18</v>
      </c>
      <c r="O744" t="s">
        <v>19</v>
      </c>
      <c r="P744" s="1">
        <v>0.86389389061496302</v>
      </c>
      <c r="Q744" t="s">
        <v>20</v>
      </c>
    </row>
    <row r="745" spans="1:17" x14ac:dyDescent="0.35">
      <c r="A745">
        <v>742</v>
      </c>
      <c r="B745">
        <v>727</v>
      </c>
      <c r="C745" t="s">
        <v>458</v>
      </c>
      <c r="D745">
        <v>176</v>
      </c>
      <c r="E745">
        <v>104</v>
      </c>
      <c r="F745">
        <v>128.96391570165301</v>
      </c>
      <c r="G745">
        <v>1.68348625319766</v>
      </c>
      <c r="H745">
        <v>13062.5</v>
      </c>
      <c r="I745">
        <v>503.34523379802698</v>
      </c>
      <c r="J745">
        <v>0.593957432808776</v>
      </c>
      <c r="K745">
        <v>0.64789442994035995</v>
      </c>
      <c r="L745">
        <v>0.91107236268526604</v>
      </c>
      <c r="M745" t="s">
        <v>959</v>
      </c>
      <c r="N745" t="s">
        <v>18</v>
      </c>
      <c r="O745" t="s">
        <v>19</v>
      </c>
      <c r="P745" s="1">
        <v>0.86388892164602904</v>
      </c>
      <c r="Q745" t="s">
        <v>20</v>
      </c>
    </row>
    <row r="746" spans="1:17" x14ac:dyDescent="0.35">
      <c r="A746">
        <v>743</v>
      </c>
      <c r="B746">
        <v>3612</v>
      </c>
      <c r="C746" t="s">
        <v>2950</v>
      </c>
      <c r="D746">
        <v>41</v>
      </c>
      <c r="E746">
        <v>48</v>
      </c>
      <c r="F746">
        <v>36.996385101659598</v>
      </c>
      <c r="G746">
        <v>0.85714292802921199</v>
      </c>
      <c r="H746">
        <v>1075</v>
      </c>
      <c r="I746">
        <v>180.71067690849301</v>
      </c>
      <c r="J746">
        <v>0.70556735163256301</v>
      </c>
      <c r="K746">
        <v>0.413666834414953</v>
      </c>
      <c r="L746">
        <v>0.72268907563025198</v>
      </c>
      <c r="M746" t="s">
        <v>959</v>
      </c>
      <c r="N746" t="s">
        <v>18</v>
      </c>
      <c r="O746" t="s">
        <v>19</v>
      </c>
      <c r="P746" s="1">
        <v>0.86388308887450704</v>
      </c>
      <c r="Q746" t="s">
        <v>20</v>
      </c>
    </row>
    <row r="747" spans="1:17" x14ac:dyDescent="0.35">
      <c r="A747">
        <v>744</v>
      </c>
      <c r="B747">
        <v>5591</v>
      </c>
      <c r="C747" t="s">
        <v>2951</v>
      </c>
      <c r="D747">
        <v>36</v>
      </c>
      <c r="E747">
        <v>13</v>
      </c>
      <c r="F747">
        <v>20.342144725641099</v>
      </c>
      <c r="G747">
        <v>2.7272725972859599</v>
      </c>
      <c r="H747">
        <v>325</v>
      </c>
      <c r="I747">
        <v>88.284270763397203</v>
      </c>
      <c r="J747">
        <v>0.69982693425819198</v>
      </c>
      <c r="K747">
        <v>0.52399429292465505</v>
      </c>
      <c r="L747">
        <v>0.83870967741935498</v>
      </c>
      <c r="M747" t="s">
        <v>959</v>
      </c>
      <c r="N747" t="s">
        <v>18</v>
      </c>
      <c r="O747" t="s">
        <v>19</v>
      </c>
      <c r="P747" s="1">
        <v>0.86386735114743096</v>
      </c>
      <c r="Q747" t="s">
        <v>20</v>
      </c>
    </row>
    <row r="748" spans="1:17" x14ac:dyDescent="0.35">
      <c r="A748">
        <v>745</v>
      </c>
      <c r="B748">
        <v>158</v>
      </c>
      <c r="C748" t="s">
        <v>223</v>
      </c>
      <c r="D748">
        <v>287</v>
      </c>
      <c r="E748">
        <v>298</v>
      </c>
      <c r="F748">
        <v>237.730772707136</v>
      </c>
      <c r="G748">
        <v>0.96398308693527901</v>
      </c>
      <c r="H748">
        <v>44387.5</v>
      </c>
      <c r="I748">
        <v>1482.4621075391799</v>
      </c>
      <c r="J748">
        <v>0.61499255013884302</v>
      </c>
      <c r="K748">
        <v>0.25380685434463401</v>
      </c>
      <c r="L748">
        <v>0.68367346938775497</v>
      </c>
      <c r="M748" t="s">
        <v>959</v>
      </c>
      <c r="N748" t="s">
        <v>18</v>
      </c>
      <c r="O748" t="s">
        <v>19</v>
      </c>
      <c r="P748" s="1">
        <v>0.86382629137225397</v>
      </c>
      <c r="Q748" t="s">
        <v>20</v>
      </c>
    </row>
    <row r="749" spans="1:17" x14ac:dyDescent="0.35">
      <c r="A749">
        <v>746</v>
      </c>
      <c r="B749">
        <v>2055</v>
      </c>
      <c r="C749" t="s">
        <v>1709</v>
      </c>
      <c r="D749">
        <v>111</v>
      </c>
      <c r="E749">
        <v>68</v>
      </c>
      <c r="F749">
        <v>62.952030014831102</v>
      </c>
      <c r="G749">
        <v>1.6208180525670399</v>
      </c>
      <c r="H749">
        <v>3112.5</v>
      </c>
      <c r="I749">
        <v>369.20309841632798</v>
      </c>
      <c r="J749">
        <v>0.57735131587548405</v>
      </c>
      <c r="K749">
        <v>0.28693831921944801</v>
      </c>
      <c r="L749">
        <v>0.55704697986577201</v>
      </c>
      <c r="M749" t="s">
        <v>959</v>
      </c>
      <c r="N749" t="s">
        <v>18</v>
      </c>
      <c r="O749" t="s">
        <v>19</v>
      </c>
      <c r="P749" s="1">
        <v>0.86382008023304602</v>
      </c>
      <c r="Q749" t="s">
        <v>20</v>
      </c>
    </row>
    <row r="750" spans="1:17" x14ac:dyDescent="0.35">
      <c r="A750">
        <v>747</v>
      </c>
      <c r="B750">
        <v>1468</v>
      </c>
      <c r="C750" t="s">
        <v>1934</v>
      </c>
      <c r="D750">
        <v>95</v>
      </c>
      <c r="E750">
        <v>80</v>
      </c>
      <c r="F750">
        <v>82.1472433323015</v>
      </c>
      <c r="G750">
        <v>1.1875</v>
      </c>
      <c r="H750">
        <v>5300</v>
      </c>
      <c r="I750">
        <v>331.42135381698603</v>
      </c>
      <c r="J750">
        <v>0.61569965894247503</v>
      </c>
      <c r="K750">
        <v>0.60635192346996603</v>
      </c>
      <c r="L750">
        <v>0.84126984126984095</v>
      </c>
      <c r="M750" t="s">
        <v>959</v>
      </c>
      <c r="N750" t="s">
        <v>18</v>
      </c>
      <c r="O750" t="s">
        <v>19</v>
      </c>
      <c r="P750" s="1">
        <v>0.86380806374839203</v>
      </c>
      <c r="Q750" t="s">
        <v>20</v>
      </c>
    </row>
    <row r="751" spans="1:17" x14ac:dyDescent="0.35">
      <c r="A751">
        <v>748</v>
      </c>
      <c r="B751">
        <v>47</v>
      </c>
      <c r="C751" t="s">
        <v>672</v>
      </c>
      <c r="D751">
        <v>479</v>
      </c>
      <c r="E751">
        <v>710</v>
      </c>
      <c r="F751">
        <v>399.28123734424503</v>
      </c>
      <c r="G751">
        <v>0.67468558881129104</v>
      </c>
      <c r="H751">
        <v>125212.5</v>
      </c>
      <c r="I751">
        <v>3646.2593442201601</v>
      </c>
      <c r="J751">
        <v>0.68139541727183395</v>
      </c>
      <c r="K751">
        <v>0.118348413548732</v>
      </c>
      <c r="L751">
        <v>0.55257060900264798</v>
      </c>
      <c r="M751" t="s">
        <v>959</v>
      </c>
      <c r="N751" t="s">
        <v>18</v>
      </c>
      <c r="O751" t="s">
        <v>19</v>
      </c>
      <c r="P751" s="1">
        <v>0.86380262475133296</v>
      </c>
      <c r="Q751" t="s">
        <v>20</v>
      </c>
    </row>
    <row r="752" spans="1:17" x14ac:dyDescent="0.35">
      <c r="A752">
        <v>749</v>
      </c>
      <c r="B752">
        <v>106</v>
      </c>
      <c r="C752" t="s">
        <v>594</v>
      </c>
      <c r="D752">
        <v>594</v>
      </c>
      <c r="E752">
        <v>289</v>
      </c>
      <c r="F752">
        <v>283.22092316478899</v>
      </c>
      <c r="G752">
        <v>2.0536159669213498</v>
      </c>
      <c r="H752">
        <v>63000</v>
      </c>
      <c r="I752">
        <v>2073.0865597724901</v>
      </c>
      <c r="J752">
        <v>0.79259537541619796</v>
      </c>
      <c r="K752">
        <v>0.184210992053429</v>
      </c>
      <c r="L752">
        <v>0.53058216654384704</v>
      </c>
      <c r="M752" t="s">
        <v>959</v>
      </c>
      <c r="N752" t="s">
        <v>18</v>
      </c>
      <c r="O752" t="s">
        <v>19</v>
      </c>
      <c r="P752" s="1">
        <v>0.86376195125668698</v>
      </c>
      <c r="Q752" t="s">
        <v>20</v>
      </c>
    </row>
    <row r="753" spans="1:17" x14ac:dyDescent="0.35">
      <c r="A753">
        <v>750</v>
      </c>
      <c r="B753">
        <v>2409</v>
      </c>
      <c r="C753" t="s">
        <v>1651</v>
      </c>
      <c r="D753">
        <v>44</v>
      </c>
      <c r="E753">
        <v>104</v>
      </c>
      <c r="F753">
        <v>54.990398423233998</v>
      </c>
      <c r="G753">
        <v>0.41975313864167002</v>
      </c>
      <c r="H753">
        <v>2375</v>
      </c>
      <c r="I753">
        <v>281.42135381698603</v>
      </c>
      <c r="J753">
        <v>0.71765732898281398</v>
      </c>
      <c r="K753">
        <v>0.37684207119941698</v>
      </c>
      <c r="L753">
        <v>0.66202090592334495</v>
      </c>
      <c r="M753" t="s">
        <v>959</v>
      </c>
      <c r="N753" t="s">
        <v>18</v>
      </c>
      <c r="O753" t="s">
        <v>19</v>
      </c>
      <c r="P753" s="1">
        <v>0.86375556839892498</v>
      </c>
      <c r="Q753" t="s">
        <v>20</v>
      </c>
    </row>
    <row r="754" spans="1:17" x14ac:dyDescent="0.35">
      <c r="A754">
        <v>751</v>
      </c>
      <c r="B754">
        <v>102</v>
      </c>
      <c r="C754" t="s">
        <v>68</v>
      </c>
      <c r="D754">
        <v>412</v>
      </c>
      <c r="E754">
        <v>340</v>
      </c>
      <c r="F754">
        <v>286.71157651368702</v>
      </c>
      <c r="G754">
        <v>1.2130149121221701</v>
      </c>
      <c r="H754">
        <v>64562.5</v>
      </c>
      <c r="I754">
        <v>1881.16267979145</v>
      </c>
      <c r="J754">
        <v>0.59773354892020703</v>
      </c>
      <c r="K754">
        <v>0.22926485999717899</v>
      </c>
      <c r="L754">
        <v>0.61760133923233296</v>
      </c>
      <c r="M754" t="s">
        <v>959</v>
      </c>
      <c r="N754" t="s">
        <v>18</v>
      </c>
      <c r="O754" t="s">
        <v>19</v>
      </c>
      <c r="P754" s="1">
        <v>0.86369204661315202</v>
      </c>
      <c r="Q754" t="s">
        <v>20</v>
      </c>
    </row>
    <row r="755" spans="1:17" x14ac:dyDescent="0.35">
      <c r="A755">
        <v>752</v>
      </c>
      <c r="B755">
        <v>4499</v>
      </c>
      <c r="C755" t="s">
        <v>2952</v>
      </c>
      <c r="D755">
        <v>21</v>
      </c>
      <c r="E755">
        <v>39</v>
      </c>
      <c r="F755">
        <v>27.925959628100301</v>
      </c>
      <c r="G755">
        <v>0.54545453430827096</v>
      </c>
      <c r="H755">
        <v>612.5</v>
      </c>
      <c r="I755">
        <v>103.63960921764399</v>
      </c>
      <c r="J755">
        <v>0.83370275965828999</v>
      </c>
      <c r="K755">
        <v>0.71657957237213399</v>
      </c>
      <c r="L755">
        <v>0.96078431372549</v>
      </c>
      <c r="M755" t="s">
        <v>959</v>
      </c>
      <c r="N755" t="s">
        <v>18</v>
      </c>
      <c r="O755" t="s">
        <v>19</v>
      </c>
      <c r="P755" s="1">
        <v>0.86357438830253197</v>
      </c>
      <c r="Q755" t="s">
        <v>20</v>
      </c>
    </row>
    <row r="756" spans="1:17" x14ac:dyDescent="0.35">
      <c r="A756">
        <v>753</v>
      </c>
      <c r="B756">
        <v>3952</v>
      </c>
      <c r="C756" t="s">
        <v>2953</v>
      </c>
      <c r="D756">
        <v>36</v>
      </c>
      <c r="E756">
        <v>51</v>
      </c>
      <c r="F756">
        <v>32.897623212397697</v>
      </c>
      <c r="G756">
        <v>0.69565213158592298</v>
      </c>
      <c r="H756">
        <v>850</v>
      </c>
      <c r="I756">
        <v>150.71067690849301</v>
      </c>
      <c r="J756">
        <v>0.66841737318157401</v>
      </c>
      <c r="K756">
        <v>0.47026293369133798</v>
      </c>
      <c r="L756">
        <v>0.69387755102040805</v>
      </c>
      <c r="M756" t="s">
        <v>959</v>
      </c>
      <c r="N756" t="s">
        <v>18</v>
      </c>
      <c r="O756" t="s">
        <v>19</v>
      </c>
      <c r="P756" s="1">
        <v>0.863534819897807</v>
      </c>
      <c r="Q756" t="s">
        <v>20</v>
      </c>
    </row>
    <row r="757" spans="1:17" x14ac:dyDescent="0.35">
      <c r="A757">
        <v>754</v>
      </c>
      <c r="B757">
        <v>1956</v>
      </c>
      <c r="C757" t="s">
        <v>2267</v>
      </c>
      <c r="D757">
        <v>87</v>
      </c>
      <c r="E757">
        <v>63</v>
      </c>
      <c r="F757">
        <v>66.036697681803702</v>
      </c>
      <c r="G757">
        <v>1.38931297129733</v>
      </c>
      <c r="H757">
        <v>3425</v>
      </c>
      <c r="I757">
        <v>257.27921843528702</v>
      </c>
      <c r="J757">
        <v>0.49515008664205901</v>
      </c>
      <c r="K757">
        <v>0.65022104887668097</v>
      </c>
      <c r="L757">
        <v>0.88387096774193596</v>
      </c>
      <c r="M757" t="s">
        <v>959</v>
      </c>
      <c r="N757" t="s">
        <v>18</v>
      </c>
      <c r="O757" t="s">
        <v>19</v>
      </c>
      <c r="P757" s="1">
        <v>0.863532691940605</v>
      </c>
      <c r="Q757" t="s">
        <v>20</v>
      </c>
    </row>
    <row r="758" spans="1:17" x14ac:dyDescent="0.35">
      <c r="A758">
        <v>755</v>
      </c>
      <c r="B758">
        <v>3016</v>
      </c>
      <c r="C758" t="s">
        <v>1227</v>
      </c>
      <c r="D758">
        <v>46</v>
      </c>
      <c r="E758">
        <v>42</v>
      </c>
      <c r="F758">
        <v>44.603102903819298</v>
      </c>
      <c r="G758">
        <v>1.0833334269929999</v>
      </c>
      <c r="H758">
        <v>1562.5</v>
      </c>
      <c r="I758">
        <v>151.92387998104101</v>
      </c>
      <c r="J758">
        <v>0.64164442108138198</v>
      </c>
      <c r="K758">
        <v>0.850702684778051</v>
      </c>
      <c r="L758">
        <v>0.96153846153846201</v>
      </c>
      <c r="M758" t="s">
        <v>959</v>
      </c>
      <c r="N758" t="s">
        <v>18</v>
      </c>
      <c r="O758" t="s">
        <v>19</v>
      </c>
      <c r="P758" s="1">
        <v>0.86348272481278199</v>
      </c>
      <c r="Q758" t="s">
        <v>20</v>
      </c>
    </row>
    <row r="759" spans="1:17" x14ac:dyDescent="0.35">
      <c r="A759">
        <v>756</v>
      </c>
      <c r="B759">
        <v>5018</v>
      </c>
      <c r="C759" t="s">
        <v>2954</v>
      </c>
      <c r="D759">
        <v>15</v>
      </c>
      <c r="E759">
        <v>35</v>
      </c>
      <c r="F759">
        <v>23.936536824086001</v>
      </c>
      <c r="G759">
        <v>0.42857142857142899</v>
      </c>
      <c r="H759">
        <v>450</v>
      </c>
      <c r="I759">
        <v>88.284270763397203</v>
      </c>
      <c r="J759">
        <v>0.746418465777689</v>
      </c>
      <c r="K759">
        <v>0.72553055943413802</v>
      </c>
      <c r="L759">
        <v>0.97297297297297303</v>
      </c>
      <c r="M759" t="s">
        <v>959</v>
      </c>
      <c r="N759" t="s">
        <v>18</v>
      </c>
      <c r="O759" t="s">
        <v>19</v>
      </c>
      <c r="P759" s="1">
        <v>0.86343452729081405</v>
      </c>
      <c r="Q759" t="s">
        <v>20</v>
      </c>
    </row>
    <row r="760" spans="1:17" x14ac:dyDescent="0.35">
      <c r="A760">
        <v>757</v>
      </c>
      <c r="B760">
        <v>5462</v>
      </c>
      <c r="C760" t="s">
        <v>2955</v>
      </c>
      <c r="D760">
        <v>20</v>
      </c>
      <c r="E760">
        <v>20</v>
      </c>
      <c r="F760">
        <v>21.1100412282238</v>
      </c>
      <c r="G760">
        <v>1</v>
      </c>
      <c r="H760">
        <v>350</v>
      </c>
      <c r="I760">
        <v>74.142135381698594</v>
      </c>
      <c r="J760">
        <v>0.60745009117869198</v>
      </c>
      <c r="K760">
        <v>0.80010637036147902</v>
      </c>
      <c r="L760">
        <v>0.96551724137931005</v>
      </c>
      <c r="M760" t="s">
        <v>959</v>
      </c>
      <c r="N760" t="s">
        <v>18</v>
      </c>
      <c r="O760" t="s">
        <v>19</v>
      </c>
      <c r="P760" s="1">
        <v>0.86342487630919795</v>
      </c>
      <c r="Q760" t="s">
        <v>20</v>
      </c>
    </row>
    <row r="761" spans="1:17" x14ac:dyDescent="0.35">
      <c r="A761">
        <v>758</v>
      </c>
      <c r="B761">
        <v>3511</v>
      </c>
      <c r="C761" t="s">
        <v>2956</v>
      </c>
      <c r="D761">
        <v>55</v>
      </c>
      <c r="E761">
        <v>28</v>
      </c>
      <c r="F761">
        <v>37.846987830302403</v>
      </c>
      <c r="G761">
        <v>1.93103437867959</v>
      </c>
      <c r="H761">
        <v>1125</v>
      </c>
      <c r="I761">
        <v>146.56854152679401</v>
      </c>
      <c r="J761">
        <v>0.74101303836185695</v>
      </c>
      <c r="K761">
        <v>0.65808327561204005</v>
      </c>
      <c r="L761">
        <v>0.89108910891089099</v>
      </c>
      <c r="M761" t="s">
        <v>959</v>
      </c>
      <c r="N761" t="s">
        <v>18</v>
      </c>
      <c r="O761" t="s">
        <v>19</v>
      </c>
      <c r="P761" s="1">
        <v>0.86340739579444403</v>
      </c>
      <c r="Q761" t="s">
        <v>20</v>
      </c>
    </row>
    <row r="762" spans="1:17" x14ac:dyDescent="0.35">
      <c r="A762">
        <v>759</v>
      </c>
      <c r="B762">
        <v>1646</v>
      </c>
      <c r="C762" t="s">
        <v>2552</v>
      </c>
      <c r="D762">
        <v>63</v>
      </c>
      <c r="E762">
        <v>114</v>
      </c>
      <c r="F762">
        <v>75.799033276272198</v>
      </c>
      <c r="G762">
        <v>0.55218856600313304</v>
      </c>
      <c r="H762">
        <v>4512.5</v>
      </c>
      <c r="I762">
        <v>298.49242150783499</v>
      </c>
      <c r="J762">
        <v>0.76086915403446298</v>
      </c>
      <c r="K762">
        <v>0.63644438680454496</v>
      </c>
      <c r="L762">
        <v>0.87621359223300999</v>
      </c>
      <c r="M762" t="s">
        <v>959</v>
      </c>
      <c r="N762" t="s">
        <v>18</v>
      </c>
      <c r="O762" t="s">
        <v>19</v>
      </c>
      <c r="P762" s="1">
        <v>0.86337511435991399</v>
      </c>
      <c r="Q762" t="s">
        <v>20</v>
      </c>
    </row>
    <row r="763" spans="1:17" x14ac:dyDescent="0.35">
      <c r="A763">
        <v>760</v>
      </c>
      <c r="B763">
        <v>929</v>
      </c>
      <c r="C763" t="s">
        <v>1322</v>
      </c>
      <c r="D763">
        <v>91</v>
      </c>
      <c r="E763">
        <v>187</v>
      </c>
      <c r="F763">
        <v>112.626146895044</v>
      </c>
      <c r="G763">
        <v>0.488395608530512</v>
      </c>
      <c r="H763">
        <v>9962.5</v>
      </c>
      <c r="I763">
        <v>527.48736917972599</v>
      </c>
      <c r="J763">
        <v>0.87064736919125596</v>
      </c>
      <c r="K763">
        <v>0.44993944556061899</v>
      </c>
      <c r="L763">
        <v>0.72388737511353296</v>
      </c>
      <c r="M763" t="s">
        <v>959</v>
      </c>
      <c r="N763" t="s">
        <v>18</v>
      </c>
      <c r="O763" t="s">
        <v>19</v>
      </c>
      <c r="P763" s="1">
        <v>0.863369723570236</v>
      </c>
      <c r="Q763" t="s">
        <v>20</v>
      </c>
    </row>
    <row r="764" spans="1:17" x14ac:dyDescent="0.35">
      <c r="A764">
        <v>761</v>
      </c>
      <c r="B764">
        <v>1104</v>
      </c>
      <c r="C764" t="s">
        <v>1418</v>
      </c>
      <c r="D764">
        <v>78</v>
      </c>
      <c r="E764">
        <v>194</v>
      </c>
      <c r="F764">
        <v>100.609414970193</v>
      </c>
      <c r="G764">
        <v>0.40000002947304297</v>
      </c>
      <c r="H764">
        <v>7950</v>
      </c>
      <c r="I764">
        <v>546.27416610717796</v>
      </c>
      <c r="J764">
        <v>0.86862538723916605</v>
      </c>
      <c r="K764">
        <v>0.33477704157445598</v>
      </c>
      <c r="L764">
        <v>0.74125874125874103</v>
      </c>
      <c r="M764" t="s">
        <v>959</v>
      </c>
      <c r="N764" t="s">
        <v>18</v>
      </c>
      <c r="O764" t="s">
        <v>19</v>
      </c>
      <c r="P764" s="1">
        <v>0.86335688367486896</v>
      </c>
      <c r="Q764" t="s">
        <v>20</v>
      </c>
    </row>
    <row r="765" spans="1:17" x14ac:dyDescent="0.35">
      <c r="A765">
        <v>762</v>
      </c>
      <c r="B765">
        <v>2292</v>
      </c>
      <c r="C765" t="s">
        <v>2595</v>
      </c>
      <c r="D765">
        <v>43</v>
      </c>
      <c r="E765">
        <v>83</v>
      </c>
      <c r="F765">
        <v>57.536273917515899</v>
      </c>
      <c r="G765">
        <v>0.52459021111564397</v>
      </c>
      <c r="H765">
        <v>2600</v>
      </c>
      <c r="I765">
        <v>230.71067690849301</v>
      </c>
      <c r="J765">
        <v>0.766533142370867</v>
      </c>
      <c r="K765">
        <v>0.61382959727952402</v>
      </c>
      <c r="L765">
        <v>0.87029288702928898</v>
      </c>
      <c r="M765" t="s">
        <v>959</v>
      </c>
      <c r="N765" t="s">
        <v>18</v>
      </c>
      <c r="O765" t="s">
        <v>19</v>
      </c>
      <c r="P765" s="1">
        <v>0.86334894724158195</v>
      </c>
      <c r="Q765" t="s">
        <v>20</v>
      </c>
    </row>
    <row r="766" spans="1:17" x14ac:dyDescent="0.35">
      <c r="A766">
        <v>763</v>
      </c>
      <c r="B766">
        <v>2766</v>
      </c>
      <c r="C766" t="s">
        <v>2957</v>
      </c>
      <c r="D766">
        <v>33</v>
      </c>
      <c r="E766">
        <v>76</v>
      </c>
      <c r="F766">
        <v>48.369180925987003</v>
      </c>
      <c r="G766">
        <v>0.43333337090374502</v>
      </c>
      <c r="H766">
        <v>1837.5</v>
      </c>
      <c r="I766">
        <v>191.92387998104101</v>
      </c>
      <c r="J766">
        <v>0.86976867117397605</v>
      </c>
      <c r="K766">
        <v>0.62687244759064098</v>
      </c>
      <c r="L766">
        <v>0.90184049079754602</v>
      </c>
      <c r="M766" t="s">
        <v>959</v>
      </c>
      <c r="N766" t="s">
        <v>18</v>
      </c>
      <c r="O766" t="s">
        <v>19</v>
      </c>
      <c r="P766" s="1">
        <v>0.86334586664845703</v>
      </c>
      <c r="Q766" t="s">
        <v>20</v>
      </c>
    </row>
    <row r="767" spans="1:17" x14ac:dyDescent="0.35">
      <c r="A767">
        <v>764</v>
      </c>
      <c r="B767">
        <v>3193</v>
      </c>
      <c r="C767" t="s">
        <v>2958</v>
      </c>
      <c r="D767">
        <v>50</v>
      </c>
      <c r="E767">
        <v>40</v>
      </c>
      <c r="F767">
        <v>42.2200824564475</v>
      </c>
      <c r="G767">
        <v>1.25</v>
      </c>
      <c r="H767">
        <v>1400</v>
      </c>
      <c r="I767">
        <v>156.56854152679401</v>
      </c>
      <c r="J767">
        <v>0.684355565265517</v>
      </c>
      <c r="K767">
        <v>0.71767676760945198</v>
      </c>
      <c r="L767">
        <v>0.91056910569105698</v>
      </c>
      <c r="M767" t="s">
        <v>959</v>
      </c>
      <c r="N767" t="s">
        <v>18</v>
      </c>
      <c r="O767" t="s">
        <v>19</v>
      </c>
      <c r="P767" s="1">
        <v>0.86329820991806305</v>
      </c>
      <c r="Q767" t="s">
        <v>20</v>
      </c>
    </row>
    <row r="768" spans="1:17" x14ac:dyDescent="0.35">
      <c r="A768">
        <v>765</v>
      </c>
      <c r="B768">
        <v>3252</v>
      </c>
      <c r="C768" t="s">
        <v>2959</v>
      </c>
      <c r="D768">
        <v>60</v>
      </c>
      <c r="E768">
        <v>32</v>
      </c>
      <c r="F768">
        <v>41.266910365125199</v>
      </c>
      <c r="G768">
        <v>1.8888887723346399</v>
      </c>
      <c r="H768">
        <v>1337.5</v>
      </c>
      <c r="I768">
        <v>157.78174459934201</v>
      </c>
      <c r="J768">
        <v>0.48964632092477101</v>
      </c>
      <c r="K768">
        <v>0.67513426025949896</v>
      </c>
      <c r="L768">
        <v>0.92241379310344795</v>
      </c>
      <c r="M768" t="s">
        <v>959</v>
      </c>
      <c r="N768" t="s">
        <v>18</v>
      </c>
      <c r="O768" t="s">
        <v>19</v>
      </c>
      <c r="P768" s="1">
        <v>0.86329721646142599</v>
      </c>
      <c r="Q768" t="s">
        <v>20</v>
      </c>
    </row>
    <row r="769" spans="1:17" x14ac:dyDescent="0.35">
      <c r="A769">
        <v>766</v>
      </c>
      <c r="B769">
        <v>5111</v>
      </c>
      <c r="C769" t="s">
        <v>2960</v>
      </c>
      <c r="D769">
        <v>35</v>
      </c>
      <c r="E769">
        <v>21</v>
      </c>
      <c r="F769">
        <v>23.601743597065699</v>
      </c>
      <c r="G769">
        <v>1.6923075495487301</v>
      </c>
      <c r="H769">
        <v>437.5</v>
      </c>
      <c r="I769">
        <v>95.355338454246507</v>
      </c>
      <c r="J769">
        <v>0.42024401499242903</v>
      </c>
      <c r="K769">
        <v>0.60464142406321797</v>
      </c>
      <c r="L769">
        <v>0.83333333333333304</v>
      </c>
      <c r="M769" t="s">
        <v>959</v>
      </c>
      <c r="N769" t="s">
        <v>18</v>
      </c>
      <c r="O769" t="s">
        <v>19</v>
      </c>
      <c r="P769" s="1">
        <v>0.86325357584572804</v>
      </c>
      <c r="Q769" t="s">
        <v>20</v>
      </c>
    </row>
    <row r="770" spans="1:17" x14ac:dyDescent="0.35">
      <c r="A770">
        <v>767</v>
      </c>
      <c r="B770">
        <v>4000</v>
      </c>
      <c r="C770" t="s">
        <v>2961</v>
      </c>
      <c r="D770">
        <v>35</v>
      </c>
      <c r="E770">
        <v>35</v>
      </c>
      <c r="F770">
        <v>32.654833007009799</v>
      </c>
      <c r="G770">
        <v>1</v>
      </c>
      <c r="H770">
        <v>837.5</v>
      </c>
      <c r="I770">
        <v>123.63960921764399</v>
      </c>
      <c r="J770">
        <v>0.65681883529273</v>
      </c>
      <c r="K770">
        <v>0.68846114095691502</v>
      </c>
      <c r="L770">
        <v>0.87012987012986998</v>
      </c>
      <c r="M770" t="s">
        <v>959</v>
      </c>
      <c r="N770" t="s">
        <v>18</v>
      </c>
      <c r="O770" t="s">
        <v>19</v>
      </c>
      <c r="P770" s="1">
        <v>0.86318930362705404</v>
      </c>
      <c r="Q770" t="s">
        <v>20</v>
      </c>
    </row>
    <row r="771" spans="1:17" x14ac:dyDescent="0.35">
      <c r="A771">
        <v>768</v>
      </c>
      <c r="B771">
        <v>2787</v>
      </c>
      <c r="C771" t="s">
        <v>2962</v>
      </c>
      <c r="D771">
        <v>72</v>
      </c>
      <c r="E771">
        <v>58</v>
      </c>
      <c r="F771">
        <v>47.873073648171903</v>
      </c>
      <c r="G771">
        <v>1.23076918660543</v>
      </c>
      <c r="H771">
        <v>1800</v>
      </c>
      <c r="I771">
        <v>271.42135381698603</v>
      </c>
      <c r="J771">
        <v>0.82389700961185397</v>
      </c>
      <c r="K771">
        <v>0.30703956660908299</v>
      </c>
      <c r="L771">
        <v>0.62068965517241403</v>
      </c>
      <c r="M771" t="s">
        <v>959</v>
      </c>
      <c r="N771" t="s">
        <v>18</v>
      </c>
      <c r="O771" t="s">
        <v>19</v>
      </c>
      <c r="P771" s="1">
        <v>0.86316344926809396</v>
      </c>
      <c r="Q771" t="s">
        <v>20</v>
      </c>
    </row>
    <row r="772" spans="1:17" x14ac:dyDescent="0.35">
      <c r="A772">
        <v>769</v>
      </c>
      <c r="B772">
        <v>3328</v>
      </c>
      <c r="C772" t="s">
        <v>656</v>
      </c>
      <c r="D772">
        <v>50</v>
      </c>
      <c r="E772">
        <v>40</v>
      </c>
      <c r="F772">
        <v>40.291195310356997</v>
      </c>
      <c r="G772">
        <v>1.25</v>
      </c>
      <c r="H772">
        <v>1275</v>
      </c>
      <c r="I772">
        <v>174.85281229019199</v>
      </c>
      <c r="J772">
        <v>0.55667471793862799</v>
      </c>
      <c r="K772">
        <v>0.52405250975260398</v>
      </c>
      <c r="L772">
        <v>0.84297520661156999</v>
      </c>
      <c r="M772" t="s">
        <v>959</v>
      </c>
      <c r="N772" t="s">
        <v>18</v>
      </c>
      <c r="O772" t="s">
        <v>19</v>
      </c>
      <c r="P772" s="1">
        <v>0.86316344445136794</v>
      </c>
      <c r="Q772" t="s">
        <v>20</v>
      </c>
    </row>
    <row r="773" spans="1:17" x14ac:dyDescent="0.35">
      <c r="A773">
        <v>770</v>
      </c>
      <c r="B773">
        <v>2338</v>
      </c>
      <c r="C773" t="s">
        <v>1234</v>
      </c>
      <c r="D773">
        <v>40</v>
      </c>
      <c r="E773">
        <v>75</v>
      </c>
      <c r="F773">
        <v>56.2777342074885</v>
      </c>
      <c r="G773">
        <v>0.53333333333333299</v>
      </c>
      <c r="H773">
        <v>2487.5</v>
      </c>
      <c r="I773">
        <v>203.63960921764399</v>
      </c>
      <c r="J773">
        <v>0.69003054621840898</v>
      </c>
      <c r="K773">
        <v>0.75378665337984396</v>
      </c>
      <c r="L773">
        <v>0.96135265700483097</v>
      </c>
      <c r="M773" t="s">
        <v>959</v>
      </c>
      <c r="N773" t="s">
        <v>18</v>
      </c>
      <c r="O773" t="s">
        <v>19</v>
      </c>
      <c r="P773" s="1">
        <v>0.86315168805048703</v>
      </c>
      <c r="Q773" t="s">
        <v>20</v>
      </c>
    </row>
    <row r="774" spans="1:17" x14ac:dyDescent="0.35">
      <c r="A774">
        <v>771</v>
      </c>
      <c r="B774">
        <v>2191</v>
      </c>
      <c r="C774" t="s">
        <v>2963</v>
      </c>
      <c r="D774">
        <v>59</v>
      </c>
      <c r="E774">
        <v>70</v>
      </c>
      <c r="F774">
        <v>59.441061032253401</v>
      </c>
      <c r="G774">
        <v>0.83333326548339104</v>
      </c>
      <c r="H774">
        <v>2775</v>
      </c>
      <c r="I774">
        <v>227.27921843528699</v>
      </c>
      <c r="J774">
        <v>0.70197276633079397</v>
      </c>
      <c r="K774">
        <v>0.67507713242356304</v>
      </c>
      <c r="L774">
        <v>0.87401574803149595</v>
      </c>
      <c r="M774" t="s">
        <v>959</v>
      </c>
      <c r="N774" t="s">
        <v>18</v>
      </c>
      <c r="O774" t="s">
        <v>19</v>
      </c>
      <c r="P774" s="1">
        <v>0.86308947066738195</v>
      </c>
      <c r="Q774" t="s">
        <v>20</v>
      </c>
    </row>
    <row r="775" spans="1:17" x14ac:dyDescent="0.35">
      <c r="A775">
        <v>772</v>
      </c>
      <c r="B775">
        <v>2190</v>
      </c>
      <c r="C775" t="s">
        <v>1629</v>
      </c>
      <c r="D775">
        <v>87</v>
      </c>
      <c r="E775">
        <v>62</v>
      </c>
      <c r="F775">
        <v>59.441061032253401</v>
      </c>
      <c r="G775">
        <v>1.40101521677014</v>
      </c>
      <c r="H775">
        <v>2775</v>
      </c>
      <c r="I775">
        <v>287.27921843528702</v>
      </c>
      <c r="J775">
        <v>0.60188097773530203</v>
      </c>
      <c r="K775">
        <v>0.42253669429962998</v>
      </c>
      <c r="L775">
        <v>0.72549019607843102</v>
      </c>
      <c r="M775" t="s">
        <v>959</v>
      </c>
      <c r="N775" t="s">
        <v>18</v>
      </c>
      <c r="O775" t="s">
        <v>19</v>
      </c>
      <c r="P775" s="1">
        <v>0.86308178265097701</v>
      </c>
      <c r="Q775" t="s">
        <v>20</v>
      </c>
    </row>
    <row r="776" spans="1:17" x14ac:dyDescent="0.35">
      <c r="A776">
        <v>773</v>
      </c>
      <c r="B776">
        <v>4140</v>
      </c>
      <c r="C776" t="s">
        <v>2964</v>
      </c>
      <c r="D776">
        <v>30</v>
      </c>
      <c r="E776">
        <v>35</v>
      </c>
      <c r="F776">
        <v>31.158388162107499</v>
      </c>
      <c r="G776">
        <v>0.85714285714285698</v>
      </c>
      <c r="H776">
        <v>762.5</v>
      </c>
      <c r="I776">
        <v>115.355338454247</v>
      </c>
      <c r="J776">
        <v>0.37976137507673502</v>
      </c>
      <c r="K776">
        <v>0.72006933527021</v>
      </c>
      <c r="L776">
        <v>0.91044776119403004</v>
      </c>
      <c r="M776" t="s">
        <v>959</v>
      </c>
      <c r="N776" t="s">
        <v>18</v>
      </c>
      <c r="O776" t="s">
        <v>19</v>
      </c>
      <c r="P776" s="1">
        <v>0.86307070777925499</v>
      </c>
      <c r="Q776" t="s">
        <v>20</v>
      </c>
    </row>
    <row r="777" spans="1:17" x14ac:dyDescent="0.35">
      <c r="A777">
        <v>774</v>
      </c>
      <c r="B777">
        <v>88</v>
      </c>
      <c r="C777" t="s">
        <v>575</v>
      </c>
      <c r="D777">
        <v>432</v>
      </c>
      <c r="E777">
        <v>403</v>
      </c>
      <c r="F777">
        <v>303.35356944617303</v>
      </c>
      <c r="G777">
        <v>1.0731399709556599</v>
      </c>
      <c r="H777">
        <v>72275</v>
      </c>
      <c r="I777">
        <v>2501.78713202477</v>
      </c>
      <c r="J777">
        <v>0.61247018794652797</v>
      </c>
      <c r="K777">
        <v>0.145109971089986</v>
      </c>
      <c r="L777">
        <v>0.56299902629016596</v>
      </c>
      <c r="M777" t="s">
        <v>959</v>
      </c>
      <c r="N777" t="s">
        <v>18</v>
      </c>
      <c r="O777" t="s">
        <v>19</v>
      </c>
      <c r="P777" s="1">
        <v>0.86304265565389304</v>
      </c>
      <c r="Q777" t="s">
        <v>20</v>
      </c>
    </row>
    <row r="778" spans="1:17" x14ac:dyDescent="0.35">
      <c r="A778">
        <v>775</v>
      </c>
      <c r="B778">
        <v>4525</v>
      </c>
      <c r="C778" t="s">
        <v>2965</v>
      </c>
      <c r="D778">
        <v>25</v>
      </c>
      <c r="E778">
        <v>30</v>
      </c>
      <c r="F778">
        <v>27.639531957706801</v>
      </c>
      <c r="G778">
        <v>0.83333333333333304</v>
      </c>
      <c r="H778">
        <v>600</v>
      </c>
      <c r="I778">
        <v>92.426406145095797</v>
      </c>
      <c r="J778">
        <v>0.46044290806945798</v>
      </c>
      <c r="K778">
        <v>0.882610279798969</v>
      </c>
      <c r="L778">
        <v>0.97959183673469397</v>
      </c>
      <c r="M778" t="s">
        <v>959</v>
      </c>
      <c r="N778" t="s">
        <v>18</v>
      </c>
      <c r="O778" t="s">
        <v>19</v>
      </c>
      <c r="P778" s="1">
        <v>0.86294539485267097</v>
      </c>
      <c r="Q778" t="s">
        <v>20</v>
      </c>
    </row>
    <row r="779" spans="1:17" x14ac:dyDescent="0.35">
      <c r="A779">
        <v>776</v>
      </c>
      <c r="B779">
        <v>5358</v>
      </c>
      <c r="C779" t="s">
        <v>2966</v>
      </c>
      <c r="D779">
        <v>55</v>
      </c>
      <c r="E779">
        <v>15</v>
      </c>
      <c r="F779">
        <v>21.850968611841601</v>
      </c>
      <c r="G779">
        <v>3.6999996645492299</v>
      </c>
      <c r="H779">
        <v>375</v>
      </c>
      <c r="I779">
        <v>132.426406145096</v>
      </c>
      <c r="J779">
        <v>0.903261214983895</v>
      </c>
      <c r="K779">
        <v>0.26871502201264402</v>
      </c>
      <c r="L779">
        <v>0.63829787234042601</v>
      </c>
      <c r="M779" t="s">
        <v>959</v>
      </c>
      <c r="N779" t="s">
        <v>18</v>
      </c>
      <c r="O779" t="s">
        <v>19</v>
      </c>
      <c r="P779" s="1">
        <v>0.862935757274782</v>
      </c>
      <c r="Q779" t="s">
        <v>20</v>
      </c>
    </row>
    <row r="780" spans="1:17" x14ac:dyDescent="0.35">
      <c r="A780">
        <v>777</v>
      </c>
      <c r="B780">
        <v>86</v>
      </c>
      <c r="C780" t="s">
        <v>634</v>
      </c>
      <c r="D780">
        <v>773</v>
      </c>
      <c r="E780">
        <v>294</v>
      </c>
      <c r="F780">
        <v>315.69419596208098</v>
      </c>
      <c r="G780">
        <v>2.62906963408415</v>
      </c>
      <c r="H780">
        <v>78275</v>
      </c>
      <c r="I780">
        <v>3568.7719750404399</v>
      </c>
      <c r="J780">
        <v>0.53679763684922699</v>
      </c>
      <c r="K780">
        <v>7.7231654866261601E-2</v>
      </c>
      <c r="L780">
        <v>0.43704634282523702</v>
      </c>
      <c r="M780" t="s">
        <v>959</v>
      </c>
      <c r="N780" t="s">
        <v>18</v>
      </c>
      <c r="O780" t="s">
        <v>19</v>
      </c>
      <c r="P780" s="1">
        <v>0.862838828433941</v>
      </c>
      <c r="Q780" t="s">
        <v>20</v>
      </c>
    </row>
    <row r="781" spans="1:17" x14ac:dyDescent="0.35">
      <c r="A781">
        <v>778</v>
      </c>
      <c r="B781">
        <v>632</v>
      </c>
      <c r="C781" t="s">
        <v>381</v>
      </c>
      <c r="D781">
        <v>144</v>
      </c>
      <c r="E781">
        <v>178</v>
      </c>
      <c r="F781">
        <v>140.59531973722801</v>
      </c>
      <c r="G781">
        <v>0.80793318990455698</v>
      </c>
      <c r="H781">
        <v>15525</v>
      </c>
      <c r="I781">
        <v>651.12697839736904</v>
      </c>
      <c r="J781">
        <v>0.687362180713328</v>
      </c>
      <c r="K781">
        <v>0.46016130164728503</v>
      </c>
      <c r="L781">
        <v>0.778195488721805</v>
      </c>
      <c r="M781" t="s">
        <v>959</v>
      </c>
      <c r="N781" t="s">
        <v>18</v>
      </c>
      <c r="O781" t="s">
        <v>19</v>
      </c>
      <c r="P781" s="1">
        <v>0.86283806160602405</v>
      </c>
      <c r="Q781" t="s">
        <v>20</v>
      </c>
    </row>
    <row r="782" spans="1:17" x14ac:dyDescent="0.35">
      <c r="A782">
        <v>779</v>
      </c>
      <c r="B782">
        <v>894</v>
      </c>
      <c r="C782" t="s">
        <v>1018</v>
      </c>
      <c r="D782">
        <v>169</v>
      </c>
      <c r="E782">
        <v>87</v>
      </c>
      <c r="F782">
        <v>114.864897955459</v>
      </c>
      <c r="G782">
        <v>1.93750002726114</v>
      </c>
      <c r="H782">
        <v>10362.5</v>
      </c>
      <c r="I782">
        <v>467.48736917972599</v>
      </c>
      <c r="J782">
        <v>0.49887905275141597</v>
      </c>
      <c r="K782">
        <v>0.59584684601068405</v>
      </c>
      <c r="L782">
        <v>0.89428263214671</v>
      </c>
      <c r="M782" t="s">
        <v>959</v>
      </c>
      <c r="N782" t="s">
        <v>18</v>
      </c>
      <c r="O782" t="s">
        <v>19</v>
      </c>
      <c r="P782" s="1">
        <v>0.86283140160883698</v>
      </c>
      <c r="Q782" t="s">
        <v>20</v>
      </c>
    </row>
    <row r="783" spans="1:17" x14ac:dyDescent="0.35">
      <c r="A783">
        <v>780</v>
      </c>
      <c r="B783">
        <v>4641</v>
      </c>
      <c r="C783" t="s">
        <v>2967</v>
      </c>
      <c r="D783">
        <v>20</v>
      </c>
      <c r="E783">
        <v>40</v>
      </c>
      <c r="F783">
        <v>26.7618617422916</v>
      </c>
      <c r="G783">
        <v>0.5</v>
      </c>
      <c r="H783">
        <v>562.5</v>
      </c>
      <c r="I783">
        <v>105.355338454247</v>
      </c>
      <c r="J783">
        <v>0.61719434602994405</v>
      </c>
      <c r="K783">
        <v>0.636823817114196</v>
      </c>
      <c r="L783">
        <v>0.88235294117647101</v>
      </c>
      <c r="M783" t="s">
        <v>959</v>
      </c>
      <c r="N783" t="s">
        <v>18</v>
      </c>
      <c r="O783" t="s">
        <v>19</v>
      </c>
      <c r="P783" s="1">
        <v>0.862793636052549</v>
      </c>
      <c r="Q783" t="s">
        <v>20</v>
      </c>
    </row>
    <row r="784" spans="1:17" x14ac:dyDescent="0.35">
      <c r="A784">
        <v>781</v>
      </c>
      <c r="B784">
        <v>2371</v>
      </c>
      <c r="C784" t="s">
        <v>883</v>
      </c>
      <c r="D784">
        <v>50</v>
      </c>
      <c r="E784">
        <v>60</v>
      </c>
      <c r="F784">
        <v>55.851919256200603</v>
      </c>
      <c r="G784">
        <v>0.83333333333333304</v>
      </c>
      <c r="H784">
        <v>2450</v>
      </c>
      <c r="I784">
        <v>200.71067690849301</v>
      </c>
      <c r="J784">
        <v>0.58340009199151199</v>
      </c>
      <c r="K784">
        <v>0.76424920766280402</v>
      </c>
      <c r="L784">
        <v>0.94230769230769196</v>
      </c>
      <c r="M784" t="s">
        <v>959</v>
      </c>
      <c r="N784" t="s">
        <v>18</v>
      </c>
      <c r="O784" t="s">
        <v>19</v>
      </c>
      <c r="P784" s="1">
        <v>0.86278234021341305</v>
      </c>
      <c r="Q784" t="s">
        <v>20</v>
      </c>
    </row>
    <row r="785" spans="1:17" x14ac:dyDescent="0.35">
      <c r="A785">
        <v>782</v>
      </c>
      <c r="B785">
        <v>1806</v>
      </c>
      <c r="C785" t="s">
        <v>1675</v>
      </c>
      <c r="D785">
        <v>72</v>
      </c>
      <c r="E785">
        <v>79</v>
      </c>
      <c r="F785">
        <v>70.917530989903298</v>
      </c>
      <c r="G785">
        <v>0.90123453380750296</v>
      </c>
      <c r="H785">
        <v>3950</v>
      </c>
      <c r="I785">
        <v>257.27921843528702</v>
      </c>
      <c r="J785">
        <v>0.72233926960264205</v>
      </c>
      <c r="K785">
        <v>0.74988996877748604</v>
      </c>
      <c r="L785">
        <v>0.92668621700879805</v>
      </c>
      <c r="M785" t="s">
        <v>959</v>
      </c>
      <c r="N785" t="s">
        <v>18</v>
      </c>
      <c r="O785" t="s">
        <v>19</v>
      </c>
      <c r="P785" s="1">
        <v>0.86271403727923102</v>
      </c>
      <c r="Q785" t="s">
        <v>20</v>
      </c>
    </row>
    <row r="786" spans="1:17" x14ac:dyDescent="0.35">
      <c r="A786">
        <v>783</v>
      </c>
      <c r="B786">
        <v>2353</v>
      </c>
      <c r="C786" t="s">
        <v>1335</v>
      </c>
      <c r="D786">
        <v>68</v>
      </c>
      <c r="E786">
        <v>52</v>
      </c>
      <c r="F786">
        <v>55.994217370281497</v>
      </c>
      <c r="G786">
        <v>1.3181818854710201</v>
      </c>
      <c r="H786">
        <v>2462.5</v>
      </c>
      <c r="I786">
        <v>201.92387998104101</v>
      </c>
      <c r="J786">
        <v>0.60094934427407798</v>
      </c>
      <c r="K786">
        <v>0.75894575802348496</v>
      </c>
      <c r="L786">
        <v>0.916279069767442</v>
      </c>
      <c r="M786" t="s">
        <v>959</v>
      </c>
      <c r="N786" t="s">
        <v>18</v>
      </c>
      <c r="O786" t="s">
        <v>19</v>
      </c>
      <c r="P786" s="1">
        <v>0.86263158577973098</v>
      </c>
      <c r="Q786" t="s">
        <v>20</v>
      </c>
    </row>
    <row r="787" spans="1:17" x14ac:dyDescent="0.35">
      <c r="A787">
        <v>784</v>
      </c>
      <c r="B787">
        <v>2460</v>
      </c>
      <c r="C787" t="s">
        <v>1683</v>
      </c>
      <c r="D787">
        <v>55</v>
      </c>
      <c r="E787">
        <v>55</v>
      </c>
      <c r="F787">
        <v>53.820256077730598</v>
      </c>
      <c r="G787">
        <v>1</v>
      </c>
      <c r="H787">
        <v>2275</v>
      </c>
      <c r="I787">
        <v>184.85281229019199</v>
      </c>
      <c r="J787">
        <v>0.54668096664741805</v>
      </c>
      <c r="K787">
        <v>0.83664099439277195</v>
      </c>
      <c r="L787">
        <v>0.95287958115183202</v>
      </c>
      <c r="M787" t="s">
        <v>959</v>
      </c>
      <c r="N787" t="s">
        <v>18</v>
      </c>
      <c r="O787" t="s">
        <v>19</v>
      </c>
      <c r="P787" s="1">
        <v>0.86252459018237504</v>
      </c>
      <c r="Q787" t="s">
        <v>20</v>
      </c>
    </row>
    <row r="788" spans="1:17" x14ac:dyDescent="0.35">
      <c r="A788">
        <v>785</v>
      </c>
      <c r="B788">
        <v>2068</v>
      </c>
      <c r="C788" t="s">
        <v>2968</v>
      </c>
      <c r="D788">
        <v>44</v>
      </c>
      <c r="E788">
        <v>101</v>
      </c>
      <c r="F788">
        <v>62.444344065347003</v>
      </c>
      <c r="G788">
        <v>0.43312099130772602</v>
      </c>
      <c r="H788">
        <v>3062.5</v>
      </c>
      <c r="I788">
        <v>258.49242150783499</v>
      </c>
      <c r="J788">
        <v>0.88821334912855299</v>
      </c>
      <c r="K788">
        <v>0.57595735882378696</v>
      </c>
      <c r="L788">
        <v>0.86879432624113495</v>
      </c>
      <c r="M788" t="s">
        <v>959</v>
      </c>
      <c r="N788" t="s">
        <v>18</v>
      </c>
      <c r="O788" t="s">
        <v>19</v>
      </c>
      <c r="P788" s="1">
        <v>0.862522842825444</v>
      </c>
      <c r="Q788" t="s">
        <v>20</v>
      </c>
    </row>
    <row r="789" spans="1:17" x14ac:dyDescent="0.35">
      <c r="A789">
        <v>786</v>
      </c>
      <c r="B789">
        <v>2877</v>
      </c>
      <c r="C789" t="s">
        <v>2969</v>
      </c>
      <c r="D789">
        <v>40</v>
      </c>
      <c r="E789">
        <v>55</v>
      </c>
      <c r="F789">
        <v>46.524264916812797</v>
      </c>
      <c r="G789">
        <v>0.72727272727272696</v>
      </c>
      <c r="H789">
        <v>1700</v>
      </c>
      <c r="I789">
        <v>170.71067690849301</v>
      </c>
      <c r="J789">
        <v>0.63603226806502799</v>
      </c>
      <c r="K789">
        <v>0.73305644524882096</v>
      </c>
      <c r="L789">
        <v>0.91275167785234901</v>
      </c>
      <c r="M789" t="s">
        <v>959</v>
      </c>
      <c r="N789" t="s">
        <v>18</v>
      </c>
      <c r="O789" t="s">
        <v>19</v>
      </c>
      <c r="P789" s="1">
        <v>0.86251420556289404</v>
      </c>
      <c r="Q789" t="s">
        <v>20</v>
      </c>
    </row>
    <row r="790" spans="1:17" x14ac:dyDescent="0.35">
      <c r="A790">
        <v>787</v>
      </c>
      <c r="B790">
        <v>1354</v>
      </c>
      <c r="C790" t="s">
        <v>1275</v>
      </c>
      <c r="D790">
        <v>101</v>
      </c>
      <c r="E790">
        <v>88</v>
      </c>
      <c r="F790">
        <v>87.585776568055607</v>
      </c>
      <c r="G790">
        <v>1.15283842937027</v>
      </c>
      <c r="H790">
        <v>6025</v>
      </c>
      <c r="I790">
        <v>335.56348919868498</v>
      </c>
      <c r="J790">
        <v>0.63257494471538001</v>
      </c>
      <c r="K790">
        <v>0.67238421939743598</v>
      </c>
      <c r="L790">
        <v>0.88117001828153596</v>
      </c>
      <c r="M790" t="s">
        <v>959</v>
      </c>
      <c r="N790" t="s">
        <v>18</v>
      </c>
      <c r="O790" t="s">
        <v>19</v>
      </c>
      <c r="P790" s="1">
        <v>0.86238663589534903</v>
      </c>
      <c r="Q790" t="s">
        <v>20</v>
      </c>
    </row>
    <row r="791" spans="1:17" x14ac:dyDescent="0.35">
      <c r="A791">
        <v>788</v>
      </c>
      <c r="B791">
        <v>983</v>
      </c>
      <c r="C791" t="s">
        <v>1306</v>
      </c>
      <c r="D791">
        <v>125</v>
      </c>
      <c r="E791">
        <v>101</v>
      </c>
      <c r="F791">
        <v>109.254843059208</v>
      </c>
      <c r="G791">
        <v>1.2409639387555</v>
      </c>
      <c r="H791">
        <v>9375</v>
      </c>
      <c r="I791">
        <v>399.70562458038302</v>
      </c>
      <c r="J791">
        <v>0.62095874249579597</v>
      </c>
      <c r="K791">
        <v>0.73739573470161901</v>
      </c>
      <c r="L791">
        <v>0.92707045735475901</v>
      </c>
      <c r="M791" t="s">
        <v>959</v>
      </c>
      <c r="N791" t="s">
        <v>18</v>
      </c>
      <c r="O791" t="s">
        <v>19</v>
      </c>
      <c r="P791" s="1">
        <v>0.86238600981251201</v>
      </c>
      <c r="Q791" t="s">
        <v>20</v>
      </c>
    </row>
    <row r="792" spans="1:17" x14ac:dyDescent="0.35">
      <c r="A792">
        <v>789</v>
      </c>
      <c r="B792">
        <v>2210</v>
      </c>
      <c r="C792" t="s">
        <v>1756</v>
      </c>
      <c r="D792">
        <v>49</v>
      </c>
      <c r="E792">
        <v>118</v>
      </c>
      <c r="F792">
        <v>59.0380661413677</v>
      </c>
      <c r="G792">
        <v>0.41648109263049199</v>
      </c>
      <c r="H792">
        <v>2737.5</v>
      </c>
      <c r="I792">
        <v>312.634556889534</v>
      </c>
      <c r="J792">
        <v>0.89298879832399902</v>
      </c>
      <c r="K792">
        <v>0.35195734278263002</v>
      </c>
      <c r="L792">
        <v>0.71103896103896103</v>
      </c>
      <c r="M792" t="s">
        <v>959</v>
      </c>
      <c r="N792" t="s">
        <v>18</v>
      </c>
      <c r="O792" t="s">
        <v>19</v>
      </c>
      <c r="P792" s="1">
        <v>0.86235863547582203</v>
      </c>
      <c r="Q792" t="s">
        <v>20</v>
      </c>
    </row>
    <row r="793" spans="1:17" x14ac:dyDescent="0.35">
      <c r="A793">
        <v>790</v>
      </c>
      <c r="B793">
        <v>1388</v>
      </c>
      <c r="C793" t="s">
        <v>721</v>
      </c>
      <c r="D793">
        <v>115</v>
      </c>
      <c r="E793">
        <v>145</v>
      </c>
      <c r="F793">
        <v>86.027349452212803</v>
      </c>
      <c r="G793">
        <v>0.79310344827586199</v>
      </c>
      <c r="H793">
        <v>5812.5</v>
      </c>
      <c r="I793">
        <v>613.34523379802704</v>
      </c>
      <c r="J793">
        <v>0.66696421069933098</v>
      </c>
      <c r="K793">
        <v>0.194161375642489</v>
      </c>
      <c r="L793">
        <v>0.47256097560975602</v>
      </c>
      <c r="M793" t="s">
        <v>959</v>
      </c>
      <c r="N793" t="s">
        <v>18</v>
      </c>
      <c r="O793" t="s">
        <v>19</v>
      </c>
      <c r="P793" s="1">
        <v>0.86234710516320201</v>
      </c>
      <c r="Q793" t="s">
        <v>20</v>
      </c>
    </row>
    <row r="794" spans="1:17" x14ac:dyDescent="0.35">
      <c r="A794">
        <v>791</v>
      </c>
      <c r="B794">
        <v>4744</v>
      </c>
      <c r="C794" t="s">
        <v>2970</v>
      </c>
      <c r="D794">
        <v>55</v>
      </c>
      <c r="E794">
        <v>35</v>
      </c>
      <c r="F794">
        <v>25.854414729132099</v>
      </c>
      <c r="G794">
        <v>1.5714285714285701</v>
      </c>
      <c r="H794">
        <v>525</v>
      </c>
      <c r="I794">
        <v>184.85281229019199</v>
      </c>
      <c r="J794">
        <v>0.49575621614695298</v>
      </c>
      <c r="K794">
        <v>0.19307099870602401</v>
      </c>
      <c r="L794">
        <v>0.38532110091743099</v>
      </c>
      <c r="M794" t="s">
        <v>959</v>
      </c>
      <c r="N794" t="s">
        <v>18</v>
      </c>
      <c r="O794" t="s">
        <v>19</v>
      </c>
      <c r="P794" s="1">
        <v>0.86232479778103499</v>
      </c>
      <c r="Q794" t="s">
        <v>20</v>
      </c>
    </row>
    <row r="795" spans="1:17" x14ac:dyDescent="0.35">
      <c r="A795">
        <v>792</v>
      </c>
      <c r="B795">
        <v>4083</v>
      </c>
      <c r="C795" t="s">
        <v>2971</v>
      </c>
      <c r="D795">
        <v>47</v>
      </c>
      <c r="E795">
        <v>25</v>
      </c>
      <c r="F795">
        <v>31.915382432114601</v>
      </c>
      <c r="G795">
        <v>1.90909080334807</v>
      </c>
      <c r="H795">
        <v>800</v>
      </c>
      <c r="I795">
        <v>120.710676908493</v>
      </c>
      <c r="J795">
        <v>0.54713714497835098</v>
      </c>
      <c r="K795">
        <v>0.68993548193302001</v>
      </c>
      <c r="L795">
        <v>0.91428571428571404</v>
      </c>
      <c r="M795" t="s">
        <v>959</v>
      </c>
      <c r="N795" t="s">
        <v>18</v>
      </c>
      <c r="O795" t="s">
        <v>19</v>
      </c>
      <c r="P795" s="1">
        <v>0.86231498020044905</v>
      </c>
      <c r="Q795" t="s">
        <v>20</v>
      </c>
    </row>
    <row r="796" spans="1:17" x14ac:dyDescent="0.35">
      <c r="A796">
        <v>793</v>
      </c>
      <c r="B796">
        <v>4997</v>
      </c>
      <c r="C796" t="s">
        <v>2972</v>
      </c>
      <c r="D796">
        <v>40</v>
      </c>
      <c r="E796">
        <v>15</v>
      </c>
      <c r="F796">
        <v>24.2667115497756</v>
      </c>
      <c r="G796">
        <v>2.6666666666666701</v>
      </c>
      <c r="H796">
        <v>462.5</v>
      </c>
      <c r="I796">
        <v>101.213203072548</v>
      </c>
      <c r="J796">
        <v>0.68379067725392495</v>
      </c>
      <c r="K796">
        <v>0.56734504064077695</v>
      </c>
      <c r="L796">
        <v>0.92500000000000004</v>
      </c>
      <c r="M796" t="s">
        <v>959</v>
      </c>
      <c r="N796" t="s">
        <v>18</v>
      </c>
      <c r="O796" t="s">
        <v>19</v>
      </c>
      <c r="P796" s="1">
        <v>0.86229207284975395</v>
      </c>
      <c r="Q796" t="s">
        <v>20</v>
      </c>
    </row>
    <row r="797" spans="1:17" x14ac:dyDescent="0.35">
      <c r="A797">
        <v>794</v>
      </c>
      <c r="B797">
        <v>4791</v>
      </c>
      <c r="C797" t="s">
        <v>2973</v>
      </c>
      <c r="D797">
        <v>25</v>
      </c>
      <c r="E797">
        <v>25</v>
      </c>
      <c r="F797">
        <v>25.5447698497515</v>
      </c>
      <c r="G797">
        <v>1</v>
      </c>
      <c r="H797">
        <v>512.5</v>
      </c>
      <c r="I797">
        <v>91.213203072547898</v>
      </c>
      <c r="J797">
        <v>0.62586526426494005</v>
      </c>
      <c r="K797">
        <v>0.77408440860993799</v>
      </c>
      <c r="L797">
        <v>0.95348837209302295</v>
      </c>
      <c r="M797" t="s">
        <v>959</v>
      </c>
      <c r="N797" t="s">
        <v>18</v>
      </c>
      <c r="O797" t="s">
        <v>19</v>
      </c>
      <c r="P797" s="1">
        <v>0.86222962612069498</v>
      </c>
      <c r="Q797" t="s">
        <v>20</v>
      </c>
    </row>
    <row r="798" spans="1:17" x14ac:dyDescent="0.35">
      <c r="A798">
        <v>795</v>
      </c>
      <c r="B798">
        <v>4272</v>
      </c>
      <c r="C798" t="s">
        <v>2974</v>
      </c>
      <c r="D798">
        <v>35</v>
      </c>
      <c r="E798">
        <v>25</v>
      </c>
      <c r="F798">
        <v>30.1194816626018</v>
      </c>
      <c r="G798">
        <v>1.4</v>
      </c>
      <c r="H798">
        <v>712.5</v>
      </c>
      <c r="I798">
        <v>105.355338454247</v>
      </c>
      <c r="J798">
        <v>0.55315494496892903</v>
      </c>
      <c r="K798">
        <v>0.80664350167798204</v>
      </c>
      <c r="L798">
        <v>0.96610169491525399</v>
      </c>
      <c r="M798" t="s">
        <v>959</v>
      </c>
      <c r="N798" t="s">
        <v>18</v>
      </c>
      <c r="O798" t="s">
        <v>19</v>
      </c>
      <c r="P798" s="1">
        <v>0.86222078976945404</v>
      </c>
      <c r="Q798" t="s">
        <v>20</v>
      </c>
    </row>
    <row r="799" spans="1:17" x14ac:dyDescent="0.35">
      <c r="A799">
        <v>796</v>
      </c>
      <c r="B799">
        <v>2829</v>
      </c>
      <c r="C799" t="s">
        <v>2975</v>
      </c>
      <c r="D799">
        <v>101</v>
      </c>
      <c r="E799">
        <v>31</v>
      </c>
      <c r="F799">
        <v>47.203487194131498</v>
      </c>
      <c r="G799">
        <v>3.2105262838690001</v>
      </c>
      <c r="H799">
        <v>1750</v>
      </c>
      <c r="I799">
        <v>257.27921843528702</v>
      </c>
      <c r="J799">
        <v>0.56209137772699602</v>
      </c>
      <c r="K799">
        <v>0.33222973300268299</v>
      </c>
      <c r="L799">
        <v>0.67961165048543704</v>
      </c>
      <c r="M799" t="s">
        <v>959</v>
      </c>
      <c r="N799" t="s">
        <v>18</v>
      </c>
      <c r="O799" t="s">
        <v>19</v>
      </c>
      <c r="P799" s="1">
        <v>0.86221895175239305</v>
      </c>
      <c r="Q799" t="s">
        <v>20</v>
      </c>
    </row>
    <row r="800" spans="1:17" x14ac:dyDescent="0.35">
      <c r="A800">
        <v>797</v>
      </c>
      <c r="B800">
        <v>3357</v>
      </c>
      <c r="C800" t="s">
        <v>2976</v>
      </c>
      <c r="D800">
        <v>63</v>
      </c>
      <c r="E800">
        <v>33</v>
      </c>
      <c r="F800">
        <v>39.894228040143297</v>
      </c>
      <c r="G800">
        <v>1.9333333577567799</v>
      </c>
      <c r="H800">
        <v>1250</v>
      </c>
      <c r="I800">
        <v>174.85281229019199</v>
      </c>
      <c r="J800">
        <v>0.586733286518064</v>
      </c>
      <c r="K800">
        <v>0.51377697034569103</v>
      </c>
      <c r="L800">
        <v>0.79365079365079405</v>
      </c>
      <c r="M800" t="s">
        <v>959</v>
      </c>
      <c r="N800" t="s">
        <v>18</v>
      </c>
      <c r="O800" t="s">
        <v>19</v>
      </c>
      <c r="P800" s="1">
        <v>0.86218924928755203</v>
      </c>
      <c r="Q800" t="s">
        <v>20</v>
      </c>
    </row>
    <row r="801" spans="1:17" x14ac:dyDescent="0.35">
      <c r="A801">
        <v>798</v>
      </c>
      <c r="B801">
        <v>2992</v>
      </c>
      <c r="C801" t="s">
        <v>2977</v>
      </c>
      <c r="D801">
        <v>60</v>
      </c>
      <c r="E801">
        <v>40</v>
      </c>
      <c r="F801">
        <v>44.781159910813798</v>
      </c>
      <c r="G801">
        <v>1.5</v>
      </c>
      <c r="H801">
        <v>1575</v>
      </c>
      <c r="I801">
        <v>196.56854152679401</v>
      </c>
      <c r="J801">
        <v>0.77011840009128496</v>
      </c>
      <c r="K801">
        <v>0.51222691107318896</v>
      </c>
      <c r="L801">
        <v>0.81290322580645202</v>
      </c>
      <c r="M801" t="s">
        <v>959</v>
      </c>
      <c r="N801" t="s">
        <v>18</v>
      </c>
      <c r="O801" t="s">
        <v>19</v>
      </c>
      <c r="P801" s="1">
        <v>0.862150896257037</v>
      </c>
      <c r="Q801" t="s">
        <v>20</v>
      </c>
    </row>
    <row r="802" spans="1:17" x14ac:dyDescent="0.35">
      <c r="A802">
        <v>799</v>
      </c>
      <c r="B802">
        <v>901</v>
      </c>
      <c r="C802" t="s">
        <v>916</v>
      </c>
      <c r="D802">
        <v>105</v>
      </c>
      <c r="E802">
        <v>145</v>
      </c>
      <c r="F802">
        <v>114.58744610593899</v>
      </c>
      <c r="G802">
        <v>0.71978024467201496</v>
      </c>
      <c r="H802">
        <v>10312.5</v>
      </c>
      <c r="I802">
        <v>445.06096303462999</v>
      </c>
      <c r="J802">
        <v>0.77311560992141803</v>
      </c>
      <c r="K802">
        <v>0.65423657391421697</v>
      </c>
      <c r="L802">
        <v>0.87765957446808496</v>
      </c>
      <c r="M802" t="s">
        <v>959</v>
      </c>
      <c r="N802" t="s">
        <v>18</v>
      </c>
      <c r="O802" t="s">
        <v>19</v>
      </c>
      <c r="P802" s="1">
        <v>0.86211415686331805</v>
      </c>
      <c r="Q802" t="s">
        <v>20</v>
      </c>
    </row>
    <row r="803" spans="1:17" x14ac:dyDescent="0.35">
      <c r="A803">
        <v>800</v>
      </c>
      <c r="B803">
        <v>1126</v>
      </c>
      <c r="C803" t="s">
        <v>233</v>
      </c>
      <c r="D803">
        <v>157</v>
      </c>
      <c r="E803">
        <v>89</v>
      </c>
      <c r="F803">
        <v>99.0148700673831</v>
      </c>
      <c r="G803">
        <v>1.75379940440789</v>
      </c>
      <c r="H803">
        <v>7700</v>
      </c>
      <c r="I803">
        <v>487.98989534378097</v>
      </c>
      <c r="J803">
        <v>0.62543736966914598</v>
      </c>
      <c r="K803">
        <v>0.40633003970132298</v>
      </c>
      <c r="L803">
        <v>0.73333333333333295</v>
      </c>
      <c r="M803" t="s">
        <v>959</v>
      </c>
      <c r="N803" t="s">
        <v>18</v>
      </c>
      <c r="O803" t="s">
        <v>19</v>
      </c>
      <c r="P803" s="1">
        <v>0.86202055506089004</v>
      </c>
      <c r="Q803" t="s">
        <v>20</v>
      </c>
    </row>
    <row r="804" spans="1:17" x14ac:dyDescent="0.35">
      <c r="A804">
        <v>801</v>
      </c>
      <c r="B804">
        <v>3155</v>
      </c>
      <c r="C804" t="s">
        <v>2978</v>
      </c>
      <c r="D804">
        <v>45</v>
      </c>
      <c r="E804">
        <v>65</v>
      </c>
      <c r="F804">
        <v>42.595379458899103</v>
      </c>
      <c r="G804">
        <v>0.69230769230769196</v>
      </c>
      <c r="H804">
        <v>1425</v>
      </c>
      <c r="I804">
        <v>214.85281229019199</v>
      </c>
      <c r="J804">
        <v>0.77459844211008999</v>
      </c>
      <c r="K804">
        <v>0.38792042146868499</v>
      </c>
      <c r="L804">
        <v>0.67058823529411804</v>
      </c>
      <c r="M804" t="s">
        <v>959</v>
      </c>
      <c r="N804" t="s">
        <v>18</v>
      </c>
      <c r="O804" t="s">
        <v>19</v>
      </c>
      <c r="P804" s="1">
        <v>0.86200713728138001</v>
      </c>
      <c r="Q804" t="s">
        <v>20</v>
      </c>
    </row>
    <row r="805" spans="1:17" x14ac:dyDescent="0.35">
      <c r="A805">
        <v>802</v>
      </c>
      <c r="B805">
        <v>479</v>
      </c>
      <c r="C805" t="s">
        <v>879</v>
      </c>
      <c r="D805">
        <v>160</v>
      </c>
      <c r="E805">
        <v>315</v>
      </c>
      <c r="F805">
        <v>160.71977869513901</v>
      </c>
      <c r="G805">
        <v>0.50769230583095903</v>
      </c>
      <c r="H805">
        <v>20287.5</v>
      </c>
      <c r="I805">
        <v>1134.4722121954001</v>
      </c>
      <c r="J805">
        <v>0.82604634907827701</v>
      </c>
      <c r="K805">
        <v>0.19808458111108701</v>
      </c>
      <c r="L805">
        <v>0.503099814011159</v>
      </c>
      <c r="M805" t="s">
        <v>959</v>
      </c>
      <c r="N805" t="s">
        <v>18</v>
      </c>
      <c r="O805" t="s">
        <v>19</v>
      </c>
      <c r="P805" s="1">
        <v>0.86196833605799605</v>
      </c>
      <c r="Q805" t="s">
        <v>20</v>
      </c>
    </row>
    <row r="806" spans="1:17" x14ac:dyDescent="0.35">
      <c r="A806">
        <v>803</v>
      </c>
      <c r="B806">
        <v>3795</v>
      </c>
      <c r="C806" t="s">
        <v>2979</v>
      </c>
      <c r="D806">
        <v>61</v>
      </c>
      <c r="E806">
        <v>32</v>
      </c>
      <c r="F806">
        <v>34.549414947133499</v>
      </c>
      <c r="G806">
        <v>1.9375000567419201</v>
      </c>
      <c r="H806">
        <v>937.5</v>
      </c>
      <c r="I806">
        <v>167.78174459934201</v>
      </c>
      <c r="J806">
        <v>0.69718358168845695</v>
      </c>
      <c r="K806">
        <v>0.418496402114587</v>
      </c>
      <c r="L806">
        <v>0.70754716981132104</v>
      </c>
      <c r="M806" t="s">
        <v>959</v>
      </c>
      <c r="N806" t="s">
        <v>18</v>
      </c>
      <c r="O806" t="s">
        <v>19</v>
      </c>
      <c r="P806" s="1">
        <v>0.86195000376722597</v>
      </c>
      <c r="Q806" t="s">
        <v>20</v>
      </c>
    </row>
    <row r="807" spans="1:17" x14ac:dyDescent="0.35">
      <c r="A807">
        <v>804</v>
      </c>
      <c r="B807">
        <v>178</v>
      </c>
      <c r="C807" t="s">
        <v>1976</v>
      </c>
      <c r="D807">
        <v>381</v>
      </c>
      <c r="E807">
        <v>206</v>
      </c>
      <c r="F807">
        <v>224.72174670703001</v>
      </c>
      <c r="G807">
        <v>1.85062039817975</v>
      </c>
      <c r="H807">
        <v>39662.5</v>
      </c>
      <c r="I807">
        <v>1363.4671598672901</v>
      </c>
      <c r="J807">
        <v>0.47327107501876797</v>
      </c>
      <c r="K807">
        <v>0.26810232791028799</v>
      </c>
      <c r="L807">
        <v>0.66659663865546204</v>
      </c>
      <c r="M807" t="s">
        <v>959</v>
      </c>
      <c r="N807" t="s">
        <v>18</v>
      </c>
      <c r="O807" t="s">
        <v>19</v>
      </c>
      <c r="P807" s="1">
        <v>0.86191470500443101</v>
      </c>
      <c r="Q807" t="s">
        <v>20</v>
      </c>
    </row>
    <row r="808" spans="1:17" x14ac:dyDescent="0.35">
      <c r="A808">
        <v>805</v>
      </c>
      <c r="B808">
        <v>4356</v>
      </c>
      <c r="C808" t="s">
        <v>2980</v>
      </c>
      <c r="D808">
        <v>27</v>
      </c>
      <c r="E808">
        <v>56</v>
      </c>
      <c r="F808">
        <v>29.043436408025901</v>
      </c>
      <c r="G808">
        <v>0.47999997611621698</v>
      </c>
      <c r="H808">
        <v>662.5</v>
      </c>
      <c r="I808">
        <v>153.63960921764399</v>
      </c>
      <c r="J808">
        <v>0.89537962763603995</v>
      </c>
      <c r="K808">
        <v>0.35268692445703997</v>
      </c>
      <c r="L808">
        <v>0.61627906976744196</v>
      </c>
      <c r="M808" t="s">
        <v>959</v>
      </c>
      <c r="N808" t="s">
        <v>18</v>
      </c>
      <c r="O808" t="s">
        <v>19</v>
      </c>
      <c r="P808" s="1">
        <v>0.86187839100564601</v>
      </c>
      <c r="Q808" t="s">
        <v>20</v>
      </c>
    </row>
    <row r="809" spans="1:17" x14ac:dyDescent="0.35">
      <c r="A809">
        <v>806</v>
      </c>
      <c r="B809">
        <v>683</v>
      </c>
      <c r="C809" t="s">
        <v>891</v>
      </c>
      <c r="D809">
        <v>204</v>
      </c>
      <c r="E809">
        <v>110</v>
      </c>
      <c r="F809">
        <v>134.58020851469101</v>
      </c>
      <c r="G809">
        <v>1.84615380631091</v>
      </c>
      <c r="H809">
        <v>14225</v>
      </c>
      <c r="I809">
        <v>636.984843015671</v>
      </c>
      <c r="J809">
        <v>0.77607312006342699</v>
      </c>
      <c r="K809">
        <v>0.44055886250259901</v>
      </c>
      <c r="L809">
        <v>0.85757347400150696</v>
      </c>
      <c r="M809" t="s">
        <v>959</v>
      </c>
      <c r="N809" t="s">
        <v>18</v>
      </c>
      <c r="O809" t="s">
        <v>19</v>
      </c>
      <c r="P809" s="1">
        <v>0.86182502585500398</v>
      </c>
      <c r="Q809" t="s">
        <v>20</v>
      </c>
    </row>
    <row r="810" spans="1:17" x14ac:dyDescent="0.35">
      <c r="A810">
        <v>807</v>
      </c>
      <c r="B810">
        <v>4955</v>
      </c>
      <c r="C810" t="s">
        <v>2981</v>
      </c>
      <c r="D810">
        <v>35</v>
      </c>
      <c r="E810">
        <v>20</v>
      </c>
      <c r="F810">
        <v>24.592453796829702</v>
      </c>
      <c r="G810">
        <v>1.75</v>
      </c>
      <c r="H810">
        <v>475</v>
      </c>
      <c r="I810">
        <v>98.284270763397203</v>
      </c>
      <c r="J810">
        <v>0.63790094237983996</v>
      </c>
      <c r="K810">
        <v>0.61792452764384698</v>
      </c>
      <c r="L810">
        <v>0.88372093023255804</v>
      </c>
      <c r="M810" t="s">
        <v>959</v>
      </c>
      <c r="N810" t="s">
        <v>18</v>
      </c>
      <c r="O810" t="s">
        <v>19</v>
      </c>
      <c r="P810" s="1">
        <v>0.86176970256154495</v>
      </c>
      <c r="Q810" t="s">
        <v>20</v>
      </c>
    </row>
    <row r="811" spans="1:17" x14ac:dyDescent="0.35">
      <c r="A811">
        <v>808</v>
      </c>
      <c r="B811">
        <v>4930</v>
      </c>
      <c r="C811" t="s">
        <v>2982</v>
      </c>
      <c r="D811">
        <v>15</v>
      </c>
      <c r="E811">
        <v>52</v>
      </c>
      <c r="F811">
        <v>24.592453796829702</v>
      </c>
      <c r="G811">
        <v>0.28571429886842298</v>
      </c>
      <c r="H811">
        <v>475</v>
      </c>
      <c r="I811">
        <v>126.56854152679399</v>
      </c>
      <c r="J811">
        <v>0.92086020616259401</v>
      </c>
      <c r="K811">
        <v>0.37260778311953602</v>
      </c>
      <c r="L811">
        <v>0.73076923076923095</v>
      </c>
      <c r="M811" t="s">
        <v>959</v>
      </c>
      <c r="N811" t="s">
        <v>18</v>
      </c>
      <c r="O811" t="s">
        <v>19</v>
      </c>
      <c r="P811" s="1">
        <v>0.86175903310247104</v>
      </c>
      <c r="Q811" t="s">
        <v>20</v>
      </c>
    </row>
    <row r="812" spans="1:17" x14ac:dyDescent="0.35">
      <c r="A812">
        <v>809</v>
      </c>
      <c r="B812">
        <v>3463</v>
      </c>
      <c r="C812" t="s">
        <v>2983</v>
      </c>
      <c r="D812">
        <v>39</v>
      </c>
      <c r="E812">
        <v>46</v>
      </c>
      <c r="F812">
        <v>38.472600259855398</v>
      </c>
      <c r="G812">
        <v>0.84615387807572195</v>
      </c>
      <c r="H812">
        <v>1162.5</v>
      </c>
      <c r="I812">
        <v>147.78174459934201</v>
      </c>
      <c r="J812">
        <v>0.67666712669231899</v>
      </c>
      <c r="K812">
        <v>0.66890007889212399</v>
      </c>
      <c r="L812">
        <v>0.87735849056603799</v>
      </c>
      <c r="M812" t="s">
        <v>959</v>
      </c>
      <c r="N812" t="s">
        <v>18</v>
      </c>
      <c r="O812" t="s">
        <v>19</v>
      </c>
      <c r="P812" s="1">
        <v>0.86171645306681199</v>
      </c>
      <c r="Q812" t="s">
        <v>20</v>
      </c>
    </row>
    <row r="813" spans="1:17" x14ac:dyDescent="0.35">
      <c r="A813">
        <v>810</v>
      </c>
      <c r="B813">
        <v>1533</v>
      </c>
      <c r="C813" t="s">
        <v>724</v>
      </c>
      <c r="D813">
        <v>110</v>
      </c>
      <c r="E813">
        <v>74</v>
      </c>
      <c r="F813">
        <v>79.488686243692896</v>
      </c>
      <c r="G813">
        <v>1.48484846526648</v>
      </c>
      <c r="H813">
        <v>4962.5</v>
      </c>
      <c r="I813">
        <v>334.35028612613701</v>
      </c>
      <c r="J813">
        <v>0.51088459605504999</v>
      </c>
      <c r="K813">
        <v>0.55783657459301605</v>
      </c>
      <c r="L813">
        <v>0.82536382536382502</v>
      </c>
      <c r="M813" t="s">
        <v>959</v>
      </c>
      <c r="N813" t="s">
        <v>18</v>
      </c>
      <c r="O813" t="s">
        <v>19</v>
      </c>
      <c r="P813" s="1">
        <v>0.86165817081898399</v>
      </c>
      <c r="Q813" t="s">
        <v>20</v>
      </c>
    </row>
    <row r="814" spans="1:17" x14ac:dyDescent="0.35">
      <c r="A814">
        <v>811</v>
      </c>
      <c r="B814">
        <v>572</v>
      </c>
      <c r="C814" t="s">
        <v>2004</v>
      </c>
      <c r="D814">
        <v>186</v>
      </c>
      <c r="E814">
        <v>112</v>
      </c>
      <c r="F814">
        <v>147.28482183655399</v>
      </c>
      <c r="G814">
        <v>1.6600000204718099</v>
      </c>
      <c r="H814">
        <v>17037.5</v>
      </c>
      <c r="I814">
        <v>524.05591070651997</v>
      </c>
      <c r="J814">
        <v>0.57601620466091996</v>
      </c>
      <c r="K814">
        <v>0.77957963510384198</v>
      </c>
      <c r="L814">
        <v>0.96941678520625896</v>
      </c>
      <c r="M814" t="s">
        <v>959</v>
      </c>
      <c r="N814" t="s">
        <v>18</v>
      </c>
      <c r="O814" t="s">
        <v>19</v>
      </c>
      <c r="P814" s="1">
        <v>0.86163222301613995</v>
      </c>
      <c r="Q814" t="s">
        <v>20</v>
      </c>
    </row>
    <row r="815" spans="1:17" x14ac:dyDescent="0.35">
      <c r="A815">
        <v>812</v>
      </c>
      <c r="B815">
        <v>3012</v>
      </c>
      <c r="C815" t="s">
        <v>2984</v>
      </c>
      <c r="D815">
        <v>65</v>
      </c>
      <c r="E815">
        <v>38</v>
      </c>
      <c r="F815">
        <v>44.603102903819298</v>
      </c>
      <c r="G815">
        <v>1.7058824857600501</v>
      </c>
      <c r="H815">
        <v>1562.5</v>
      </c>
      <c r="I815">
        <v>196.06601536273999</v>
      </c>
      <c r="J815">
        <v>0.70938665682392998</v>
      </c>
      <c r="K815">
        <v>0.51076983927920705</v>
      </c>
      <c r="L815">
        <v>0.80645161290322598</v>
      </c>
      <c r="M815" t="s">
        <v>959</v>
      </c>
      <c r="N815" t="s">
        <v>18</v>
      </c>
      <c r="O815" t="s">
        <v>19</v>
      </c>
      <c r="P815" s="1">
        <v>0.86159337696559302</v>
      </c>
      <c r="Q815" t="s">
        <v>20</v>
      </c>
    </row>
    <row r="816" spans="1:17" x14ac:dyDescent="0.35">
      <c r="A816">
        <v>813</v>
      </c>
      <c r="B816">
        <v>2971</v>
      </c>
      <c r="C816" t="s">
        <v>2985</v>
      </c>
      <c r="D816">
        <v>58</v>
      </c>
      <c r="E816">
        <v>38</v>
      </c>
      <c r="F816">
        <v>45.135166683820501</v>
      </c>
      <c r="G816">
        <v>1.52941202296481</v>
      </c>
      <c r="H816">
        <v>1600</v>
      </c>
      <c r="I816">
        <v>164.85281229019199</v>
      </c>
      <c r="J816">
        <v>0.56994216287759403</v>
      </c>
      <c r="K816">
        <v>0.73983883804325201</v>
      </c>
      <c r="L816">
        <v>0.934306569343066</v>
      </c>
      <c r="M816" t="s">
        <v>959</v>
      </c>
      <c r="N816" t="s">
        <v>18</v>
      </c>
      <c r="O816" t="s">
        <v>19</v>
      </c>
      <c r="P816" s="1">
        <v>0.86150201094435297</v>
      </c>
      <c r="Q816" t="s">
        <v>20</v>
      </c>
    </row>
    <row r="817" spans="1:17" x14ac:dyDescent="0.35">
      <c r="A817">
        <v>814</v>
      </c>
      <c r="B817">
        <v>2951</v>
      </c>
      <c r="C817" t="s">
        <v>2986</v>
      </c>
      <c r="D817">
        <v>25</v>
      </c>
      <c r="E817">
        <v>105</v>
      </c>
      <c r="F817">
        <v>45.486418414672301</v>
      </c>
      <c r="G817">
        <v>0.238095238095238</v>
      </c>
      <c r="H817">
        <v>1625</v>
      </c>
      <c r="I817">
        <v>250.71067690849301</v>
      </c>
      <c r="J817">
        <v>0.90795272599832599</v>
      </c>
      <c r="K817">
        <v>0.32487595593500102</v>
      </c>
      <c r="L817">
        <v>0.77380952380952395</v>
      </c>
      <c r="M817" t="s">
        <v>959</v>
      </c>
      <c r="N817" t="s">
        <v>18</v>
      </c>
      <c r="O817" t="s">
        <v>19</v>
      </c>
      <c r="P817" s="1">
        <v>0.86150150417121496</v>
      </c>
      <c r="Q817" t="s">
        <v>20</v>
      </c>
    </row>
    <row r="818" spans="1:17" x14ac:dyDescent="0.35">
      <c r="A818">
        <v>815</v>
      </c>
      <c r="B818">
        <v>2648</v>
      </c>
      <c r="C818" t="s">
        <v>2987</v>
      </c>
      <c r="D818">
        <v>45</v>
      </c>
      <c r="E818">
        <v>60</v>
      </c>
      <c r="F818">
        <v>50.462650440403202</v>
      </c>
      <c r="G818">
        <v>0.75</v>
      </c>
      <c r="H818">
        <v>2000</v>
      </c>
      <c r="I818">
        <v>174.85281229019199</v>
      </c>
      <c r="J818">
        <v>0.66862186151147196</v>
      </c>
      <c r="K818">
        <v>0.82204315255310501</v>
      </c>
      <c r="L818">
        <v>0.95808383233532901</v>
      </c>
      <c r="M818" t="s">
        <v>959</v>
      </c>
      <c r="N818" t="s">
        <v>18</v>
      </c>
      <c r="O818" t="s">
        <v>19</v>
      </c>
      <c r="P818" s="1">
        <v>0.861481924338519</v>
      </c>
      <c r="Q818" t="s">
        <v>20</v>
      </c>
    </row>
    <row r="819" spans="1:17" x14ac:dyDescent="0.35">
      <c r="A819">
        <v>816</v>
      </c>
      <c r="B819">
        <v>3419</v>
      </c>
      <c r="C819" t="s">
        <v>2988</v>
      </c>
      <c r="D819">
        <v>42</v>
      </c>
      <c r="E819">
        <v>35</v>
      </c>
      <c r="F819">
        <v>39.088200952233599</v>
      </c>
      <c r="G819">
        <v>1.1999999460520301</v>
      </c>
      <c r="H819">
        <v>1200</v>
      </c>
      <c r="I819">
        <v>130.71067690849301</v>
      </c>
      <c r="J819">
        <v>0.54172417269795603</v>
      </c>
      <c r="K819">
        <v>0.88261028227447103</v>
      </c>
      <c r="L819">
        <v>0.96969696969696995</v>
      </c>
      <c r="M819" t="s">
        <v>959</v>
      </c>
      <c r="N819" t="s">
        <v>18</v>
      </c>
      <c r="O819" t="s">
        <v>19</v>
      </c>
      <c r="P819" s="1">
        <v>0.86145453129244398</v>
      </c>
      <c r="Q819" t="s">
        <v>20</v>
      </c>
    </row>
    <row r="820" spans="1:17" x14ac:dyDescent="0.35">
      <c r="A820">
        <v>817</v>
      </c>
      <c r="B820">
        <v>1336</v>
      </c>
      <c r="C820" t="s">
        <v>947</v>
      </c>
      <c r="D820">
        <v>75</v>
      </c>
      <c r="E820">
        <v>145</v>
      </c>
      <c r="F820">
        <v>88.579561380887597</v>
      </c>
      <c r="G820">
        <v>0.51724137931034497</v>
      </c>
      <c r="H820">
        <v>6162.5</v>
      </c>
      <c r="I820">
        <v>433.34523379802698</v>
      </c>
      <c r="J820">
        <v>0.82987401291852603</v>
      </c>
      <c r="K820">
        <v>0.41238109524573802</v>
      </c>
      <c r="L820">
        <v>0.74924012158054698</v>
      </c>
      <c r="M820" t="s">
        <v>959</v>
      </c>
      <c r="N820" t="s">
        <v>18</v>
      </c>
      <c r="O820" t="s">
        <v>19</v>
      </c>
      <c r="P820" s="1">
        <v>0.86143218738826599</v>
      </c>
      <c r="Q820" t="s">
        <v>20</v>
      </c>
    </row>
    <row r="821" spans="1:17" x14ac:dyDescent="0.35">
      <c r="A821">
        <v>818</v>
      </c>
      <c r="B821">
        <v>4710</v>
      </c>
      <c r="C821" t="s">
        <v>2989</v>
      </c>
      <c r="D821">
        <v>35</v>
      </c>
      <c r="E821">
        <v>28</v>
      </c>
      <c r="F821">
        <v>26.1603947847725</v>
      </c>
      <c r="G821">
        <v>1.25000012644056</v>
      </c>
      <c r="H821">
        <v>537.5</v>
      </c>
      <c r="I821">
        <v>109.497473835945</v>
      </c>
      <c r="J821">
        <v>0.33269280351085501</v>
      </c>
      <c r="K821">
        <v>0.56335237922639003</v>
      </c>
      <c r="L821">
        <v>0.82692307692307698</v>
      </c>
      <c r="M821" t="s">
        <v>959</v>
      </c>
      <c r="N821" t="s">
        <v>18</v>
      </c>
      <c r="O821" t="s">
        <v>19</v>
      </c>
      <c r="P821" s="1">
        <v>0.86141329822561596</v>
      </c>
      <c r="Q821" t="s">
        <v>20</v>
      </c>
    </row>
    <row r="822" spans="1:17" x14ac:dyDescent="0.35">
      <c r="A822">
        <v>819</v>
      </c>
      <c r="B822">
        <v>3208</v>
      </c>
      <c r="C822" t="s">
        <v>2990</v>
      </c>
      <c r="D822">
        <v>50</v>
      </c>
      <c r="E822">
        <v>35</v>
      </c>
      <c r="F822">
        <v>41.841419359420001</v>
      </c>
      <c r="G822">
        <v>1.4285714285714299</v>
      </c>
      <c r="H822">
        <v>1375</v>
      </c>
      <c r="I822">
        <v>146.56854152679401</v>
      </c>
      <c r="J822">
        <v>0.72547592446352804</v>
      </c>
      <c r="K822">
        <v>0.804324003525827</v>
      </c>
      <c r="L822">
        <v>0.96491228070175405</v>
      </c>
      <c r="M822" t="s">
        <v>959</v>
      </c>
      <c r="N822" t="s">
        <v>18</v>
      </c>
      <c r="O822" t="s">
        <v>19</v>
      </c>
      <c r="P822" s="1">
        <v>0.86139207358347203</v>
      </c>
      <c r="Q822" t="s">
        <v>20</v>
      </c>
    </row>
    <row r="823" spans="1:17" x14ac:dyDescent="0.35">
      <c r="A823">
        <v>820</v>
      </c>
      <c r="B823">
        <v>527</v>
      </c>
      <c r="C823" t="s">
        <v>561</v>
      </c>
      <c r="D823">
        <v>209</v>
      </c>
      <c r="E823">
        <v>206</v>
      </c>
      <c r="F823">
        <v>152.90474531615899</v>
      </c>
      <c r="G823">
        <v>1.0177515825347401</v>
      </c>
      <c r="H823">
        <v>18362.5</v>
      </c>
      <c r="I823">
        <v>976.18794143199898</v>
      </c>
      <c r="J823">
        <v>0.72027490164345098</v>
      </c>
      <c r="K823">
        <v>0.24214460397708101</v>
      </c>
      <c r="L823">
        <v>0.57159533073930002</v>
      </c>
      <c r="M823" t="s">
        <v>959</v>
      </c>
      <c r="N823" t="s">
        <v>18</v>
      </c>
      <c r="O823" t="s">
        <v>19</v>
      </c>
      <c r="P823" s="1">
        <v>0.86138891773335902</v>
      </c>
      <c r="Q823" t="s">
        <v>20</v>
      </c>
    </row>
    <row r="824" spans="1:17" x14ac:dyDescent="0.35">
      <c r="A824">
        <v>821</v>
      </c>
      <c r="B824">
        <v>562</v>
      </c>
      <c r="C824" t="s">
        <v>267</v>
      </c>
      <c r="D824">
        <v>182</v>
      </c>
      <c r="E824">
        <v>134</v>
      </c>
      <c r="F824">
        <v>148.62942542159999</v>
      </c>
      <c r="G824">
        <v>1.3569023356460801</v>
      </c>
      <c r="H824">
        <v>17350</v>
      </c>
      <c r="I824">
        <v>596.27416610717796</v>
      </c>
      <c r="J824">
        <v>0.76073565378857699</v>
      </c>
      <c r="K824">
        <v>0.61322147540577598</v>
      </c>
      <c r="L824">
        <v>0.88351368555060505</v>
      </c>
      <c r="M824" t="s">
        <v>959</v>
      </c>
      <c r="N824" t="s">
        <v>18</v>
      </c>
      <c r="O824" t="s">
        <v>19</v>
      </c>
      <c r="P824" s="1">
        <v>0.86137648628071894</v>
      </c>
      <c r="Q824" t="s">
        <v>20</v>
      </c>
    </row>
    <row r="825" spans="1:17" x14ac:dyDescent="0.35">
      <c r="A825">
        <v>822</v>
      </c>
      <c r="B825">
        <v>948</v>
      </c>
      <c r="C825" t="s">
        <v>1166</v>
      </c>
      <c r="D825">
        <v>134</v>
      </c>
      <c r="E825">
        <v>145</v>
      </c>
      <c r="F825">
        <v>111.34707031107099</v>
      </c>
      <c r="G825">
        <v>0.92448511114355403</v>
      </c>
      <c r="H825">
        <v>9737.5</v>
      </c>
      <c r="I825">
        <v>565.77163994312298</v>
      </c>
      <c r="J825">
        <v>0.732244174297775</v>
      </c>
      <c r="K825">
        <v>0.38227419861943601</v>
      </c>
      <c r="L825">
        <v>0.70753860127157098</v>
      </c>
      <c r="M825" t="s">
        <v>959</v>
      </c>
      <c r="N825" t="s">
        <v>18</v>
      </c>
      <c r="O825" t="s">
        <v>19</v>
      </c>
      <c r="P825" s="1">
        <v>0.86135468984561103</v>
      </c>
      <c r="Q825" t="s">
        <v>20</v>
      </c>
    </row>
    <row r="826" spans="1:17" x14ac:dyDescent="0.35">
      <c r="A826">
        <v>823</v>
      </c>
      <c r="B826">
        <v>3995</v>
      </c>
      <c r="C826" t="s">
        <v>2991</v>
      </c>
      <c r="D826">
        <v>51</v>
      </c>
      <c r="E826">
        <v>29</v>
      </c>
      <c r="F826">
        <v>32.654833007009799</v>
      </c>
      <c r="G826">
        <v>1.7692306682849499</v>
      </c>
      <c r="H826">
        <v>837.5</v>
      </c>
      <c r="I826">
        <v>143.63960921764399</v>
      </c>
      <c r="J826">
        <v>0.42216417220878</v>
      </c>
      <c r="K826">
        <v>0.51008934266802097</v>
      </c>
      <c r="L826">
        <v>0.77011494252873602</v>
      </c>
      <c r="M826" t="s">
        <v>959</v>
      </c>
      <c r="N826" t="s">
        <v>18</v>
      </c>
      <c r="O826" t="s">
        <v>19</v>
      </c>
      <c r="P826" s="1">
        <v>0.86127754290227299</v>
      </c>
      <c r="Q826" t="s">
        <v>20</v>
      </c>
    </row>
    <row r="827" spans="1:17" x14ac:dyDescent="0.35">
      <c r="A827">
        <v>824</v>
      </c>
      <c r="B827">
        <v>688</v>
      </c>
      <c r="C827" t="s">
        <v>2250</v>
      </c>
      <c r="D827">
        <v>133</v>
      </c>
      <c r="E827">
        <v>157</v>
      </c>
      <c r="F827">
        <v>134.28423232945801</v>
      </c>
      <c r="G827">
        <v>0.84482759143427</v>
      </c>
      <c r="H827">
        <v>14162.5</v>
      </c>
      <c r="I827">
        <v>601.62950456142403</v>
      </c>
      <c r="J827">
        <v>0.67292734631435602</v>
      </c>
      <c r="K827">
        <v>0.49169017938916798</v>
      </c>
      <c r="L827">
        <v>0.78408304498269898</v>
      </c>
      <c r="M827" t="s">
        <v>959</v>
      </c>
      <c r="N827" t="s">
        <v>18</v>
      </c>
      <c r="O827" t="s">
        <v>19</v>
      </c>
      <c r="P827" s="1">
        <v>0.86120912835872199</v>
      </c>
      <c r="Q827" t="s">
        <v>20</v>
      </c>
    </row>
    <row r="828" spans="1:17" x14ac:dyDescent="0.35">
      <c r="A828">
        <v>825</v>
      </c>
      <c r="B828">
        <v>4945</v>
      </c>
      <c r="C828" t="s">
        <v>2992</v>
      </c>
      <c r="D828">
        <v>32</v>
      </c>
      <c r="E828">
        <v>28</v>
      </c>
      <c r="F828">
        <v>24.592453796829702</v>
      </c>
      <c r="G828">
        <v>1.1249999789265701</v>
      </c>
      <c r="H828">
        <v>475</v>
      </c>
      <c r="I828">
        <v>112.426406145096</v>
      </c>
      <c r="J828">
        <v>0.53985372201733095</v>
      </c>
      <c r="K828">
        <v>0.47224440086518199</v>
      </c>
      <c r="L828">
        <v>0.73076923076923095</v>
      </c>
      <c r="M828" t="s">
        <v>959</v>
      </c>
      <c r="N828" t="s">
        <v>18</v>
      </c>
      <c r="O828" t="s">
        <v>19</v>
      </c>
      <c r="P828" s="1">
        <v>0.86120124841786505</v>
      </c>
      <c r="Q828" t="s">
        <v>20</v>
      </c>
    </row>
    <row r="829" spans="1:17" x14ac:dyDescent="0.35">
      <c r="A829">
        <v>826</v>
      </c>
      <c r="B829">
        <v>993</v>
      </c>
      <c r="C829" t="s">
        <v>1803</v>
      </c>
      <c r="D829">
        <v>168</v>
      </c>
      <c r="E829">
        <v>113</v>
      </c>
      <c r="F829">
        <v>108.45068139247</v>
      </c>
      <c r="G829">
        <v>1.48817572681163</v>
      </c>
      <c r="H829">
        <v>9237.5</v>
      </c>
      <c r="I829">
        <v>720.62445223331497</v>
      </c>
      <c r="J829">
        <v>0.75187259293508102</v>
      </c>
      <c r="K829">
        <v>0.223535408638115</v>
      </c>
      <c r="L829">
        <v>0.62415540540540504</v>
      </c>
      <c r="M829" t="s">
        <v>959</v>
      </c>
      <c r="N829" t="s">
        <v>18</v>
      </c>
      <c r="O829" t="s">
        <v>19</v>
      </c>
      <c r="P829" s="1">
        <v>0.86119229274028097</v>
      </c>
      <c r="Q829" t="s">
        <v>20</v>
      </c>
    </row>
    <row r="830" spans="1:17" x14ac:dyDescent="0.35">
      <c r="A830">
        <v>827</v>
      </c>
      <c r="B830">
        <v>671</v>
      </c>
      <c r="C830" t="s">
        <v>2041</v>
      </c>
      <c r="D830">
        <v>195</v>
      </c>
      <c r="E830">
        <v>143</v>
      </c>
      <c r="F830">
        <v>135.58169466087199</v>
      </c>
      <c r="G830">
        <v>1.3593003817898599</v>
      </c>
      <c r="H830">
        <v>14437.5</v>
      </c>
      <c r="I830">
        <v>621.62950456142403</v>
      </c>
      <c r="J830">
        <v>0.69641689773262805</v>
      </c>
      <c r="K830">
        <v>0.46950327134277903</v>
      </c>
      <c r="L830">
        <v>0.77987846049966203</v>
      </c>
      <c r="M830" t="s">
        <v>959</v>
      </c>
      <c r="N830" t="s">
        <v>18</v>
      </c>
      <c r="O830" t="s">
        <v>19</v>
      </c>
      <c r="P830" s="1">
        <v>0.86115578213947397</v>
      </c>
      <c r="Q830" t="s">
        <v>20</v>
      </c>
    </row>
    <row r="831" spans="1:17" x14ac:dyDescent="0.35">
      <c r="A831">
        <v>828</v>
      </c>
      <c r="B831">
        <v>3636</v>
      </c>
      <c r="C831" t="s">
        <v>2364</v>
      </c>
      <c r="D831">
        <v>35</v>
      </c>
      <c r="E831">
        <v>40</v>
      </c>
      <c r="F831">
        <v>36.563663957157303</v>
      </c>
      <c r="G831">
        <v>0.875</v>
      </c>
      <c r="H831">
        <v>1050</v>
      </c>
      <c r="I831">
        <v>126.56854152679399</v>
      </c>
      <c r="J831">
        <v>0.452629000328575</v>
      </c>
      <c r="K831">
        <v>0.82365931005370996</v>
      </c>
      <c r="L831">
        <v>0.96551724137931005</v>
      </c>
      <c r="M831" t="s">
        <v>959</v>
      </c>
      <c r="N831" t="s">
        <v>18</v>
      </c>
      <c r="O831" t="s">
        <v>19</v>
      </c>
      <c r="P831" s="1">
        <v>0.86112784462204495</v>
      </c>
      <c r="Q831" t="s">
        <v>20</v>
      </c>
    </row>
    <row r="832" spans="1:17" x14ac:dyDescent="0.35">
      <c r="A832">
        <v>829</v>
      </c>
      <c r="B832">
        <v>4664</v>
      </c>
      <c r="C832" t="s">
        <v>2993</v>
      </c>
      <c r="D832">
        <v>44</v>
      </c>
      <c r="E832">
        <v>19</v>
      </c>
      <c r="F832">
        <v>26.462837142006101</v>
      </c>
      <c r="G832">
        <v>2.3157894076402901</v>
      </c>
      <c r="H832">
        <v>550</v>
      </c>
      <c r="I832">
        <v>106.56854152679399</v>
      </c>
      <c r="J832">
        <v>0.447308683637613</v>
      </c>
      <c r="K832">
        <v>0.60857556253154799</v>
      </c>
      <c r="L832">
        <v>0.89795918367346905</v>
      </c>
      <c r="M832" t="s">
        <v>959</v>
      </c>
      <c r="N832" t="s">
        <v>18</v>
      </c>
      <c r="O832" t="s">
        <v>19</v>
      </c>
      <c r="P832" s="1">
        <v>0.86107117130536204</v>
      </c>
      <c r="Q832" t="s">
        <v>20</v>
      </c>
    </row>
    <row r="833" spans="1:17" x14ac:dyDescent="0.35">
      <c r="A833">
        <v>830</v>
      </c>
      <c r="B833">
        <v>1698</v>
      </c>
      <c r="C833" t="s">
        <v>1582</v>
      </c>
      <c r="D833">
        <v>98</v>
      </c>
      <c r="E833">
        <v>66</v>
      </c>
      <c r="F833">
        <v>74.100239788211098</v>
      </c>
      <c r="G833">
        <v>1.4834437791889401</v>
      </c>
      <c r="H833">
        <v>4312.5</v>
      </c>
      <c r="I833">
        <v>322.634556889534</v>
      </c>
      <c r="J833">
        <v>0.58809404808764798</v>
      </c>
      <c r="K833">
        <v>0.52061563643577702</v>
      </c>
      <c r="L833">
        <v>0.79128440366972497</v>
      </c>
      <c r="M833" t="s">
        <v>959</v>
      </c>
      <c r="N833" t="s">
        <v>18</v>
      </c>
      <c r="O833" t="s">
        <v>19</v>
      </c>
      <c r="P833" s="1">
        <v>0.86103555672722998</v>
      </c>
      <c r="Q833" t="s">
        <v>20</v>
      </c>
    </row>
    <row r="834" spans="1:17" x14ac:dyDescent="0.35">
      <c r="A834">
        <v>831</v>
      </c>
      <c r="B834">
        <v>443</v>
      </c>
      <c r="C834" t="s">
        <v>548</v>
      </c>
      <c r="D834">
        <v>281</v>
      </c>
      <c r="E834">
        <v>195</v>
      </c>
      <c r="F834">
        <v>166.45983176820499</v>
      </c>
      <c r="G834">
        <v>1.44052871485989</v>
      </c>
      <c r="H834">
        <v>21762.5</v>
      </c>
      <c r="I834">
        <v>1106.1879414319999</v>
      </c>
      <c r="J834">
        <v>0.71250449127668203</v>
      </c>
      <c r="K834">
        <v>0.22349139603207799</v>
      </c>
      <c r="L834">
        <v>0.59807626245276502</v>
      </c>
      <c r="M834" t="s">
        <v>2463</v>
      </c>
      <c r="N834" t="s">
        <v>18</v>
      </c>
      <c r="O834" t="s">
        <v>19</v>
      </c>
      <c r="P834" s="1">
        <v>0.86103387698639899</v>
      </c>
      <c r="Q834" t="s">
        <v>20</v>
      </c>
    </row>
    <row r="835" spans="1:17" x14ac:dyDescent="0.35">
      <c r="A835">
        <v>832</v>
      </c>
      <c r="B835">
        <v>1382</v>
      </c>
      <c r="C835" t="s">
        <v>1415</v>
      </c>
      <c r="D835">
        <v>95</v>
      </c>
      <c r="E835">
        <v>91</v>
      </c>
      <c r="F835">
        <v>86.212156001294304</v>
      </c>
      <c r="G835">
        <v>1.0427350248915299</v>
      </c>
      <c r="H835">
        <v>5837.5</v>
      </c>
      <c r="I835">
        <v>336.776692271233</v>
      </c>
      <c r="J835">
        <v>0.61280097589953997</v>
      </c>
      <c r="K835">
        <v>0.646774223734913</v>
      </c>
      <c r="L835">
        <v>0.88113207547169803</v>
      </c>
      <c r="M835" t="s">
        <v>959</v>
      </c>
      <c r="N835" t="s">
        <v>18</v>
      </c>
      <c r="O835" t="s">
        <v>19</v>
      </c>
      <c r="P835" s="1">
        <v>0.86101488555542405</v>
      </c>
      <c r="Q835" t="s">
        <v>20</v>
      </c>
    </row>
    <row r="836" spans="1:17" x14ac:dyDescent="0.35">
      <c r="A836">
        <v>833</v>
      </c>
      <c r="B836">
        <v>3498</v>
      </c>
      <c r="C836" t="s">
        <v>2994</v>
      </c>
      <c r="D836">
        <v>49</v>
      </c>
      <c r="E836">
        <v>32</v>
      </c>
      <c r="F836">
        <v>38.056668037759799</v>
      </c>
      <c r="G836">
        <v>1.55555538904949</v>
      </c>
      <c r="H836">
        <v>1137.5</v>
      </c>
      <c r="I836">
        <v>137.78174459934201</v>
      </c>
      <c r="J836">
        <v>0.61391758991356804</v>
      </c>
      <c r="K836">
        <v>0.75297041098414597</v>
      </c>
      <c r="L836">
        <v>0.94791666666666696</v>
      </c>
      <c r="M836" t="s">
        <v>959</v>
      </c>
      <c r="N836" t="s">
        <v>18</v>
      </c>
      <c r="O836" t="s">
        <v>19</v>
      </c>
      <c r="P836" s="1">
        <v>0.86091134756083698</v>
      </c>
      <c r="Q836" t="s">
        <v>20</v>
      </c>
    </row>
    <row r="837" spans="1:17" x14ac:dyDescent="0.35">
      <c r="A837">
        <v>834</v>
      </c>
      <c r="B837">
        <v>5058</v>
      </c>
      <c r="C837" t="s">
        <v>2995</v>
      </c>
      <c r="D837">
        <v>28</v>
      </c>
      <c r="E837">
        <v>21</v>
      </c>
      <c r="F837">
        <v>23.936536824086001</v>
      </c>
      <c r="G837">
        <v>1.3333332584055999</v>
      </c>
      <c r="H837">
        <v>450</v>
      </c>
      <c r="I837">
        <v>82.426406145095797</v>
      </c>
      <c r="J837">
        <v>0.40022221076379799</v>
      </c>
      <c r="K837">
        <v>0.832318692798658</v>
      </c>
      <c r="L837">
        <v>1</v>
      </c>
      <c r="M837" t="s">
        <v>959</v>
      </c>
      <c r="N837" t="s">
        <v>18</v>
      </c>
      <c r="O837" t="s">
        <v>19</v>
      </c>
      <c r="P837" s="1">
        <v>0.86089658050607598</v>
      </c>
      <c r="Q837" t="s">
        <v>20</v>
      </c>
    </row>
    <row r="838" spans="1:17" x14ac:dyDescent="0.35">
      <c r="A838">
        <v>835</v>
      </c>
      <c r="B838">
        <v>2534</v>
      </c>
      <c r="C838" t="s">
        <v>2996</v>
      </c>
      <c r="D838">
        <v>40</v>
      </c>
      <c r="E838">
        <v>78</v>
      </c>
      <c r="F838">
        <v>52.3207895695449</v>
      </c>
      <c r="G838">
        <v>0.514285763028132</v>
      </c>
      <c r="H838">
        <v>2150</v>
      </c>
      <c r="I838">
        <v>208.99494767189</v>
      </c>
      <c r="J838">
        <v>0.85896856869647498</v>
      </c>
      <c r="K838">
        <v>0.61855276001118698</v>
      </c>
      <c r="L838">
        <v>0.85572139303482597</v>
      </c>
      <c r="M838" t="s">
        <v>959</v>
      </c>
      <c r="N838" t="s">
        <v>18</v>
      </c>
      <c r="O838" t="s">
        <v>19</v>
      </c>
      <c r="P838" s="1">
        <v>0.86085072412314501</v>
      </c>
      <c r="Q838" t="s">
        <v>20</v>
      </c>
    </row>
    <row r="839" spans="1:17" x14ac:dyDescent="0.35">
      <c r="A839">
        <v>836</v>
      </c>
      <c r="B839">
        <v>620</v>
      </c>
      <c r="C839" t="s">
        <v>868</v>
      </c>
      <c r="D839">
        <v>117</v>
      </c>
      <c r="E839">
        <v>184</v>
      </c>
      <c r="F839">
        <v>141.83506197980699</v>
      </c>
      <c r="G839">
        <v>0.63461533074721999</v>
      </c>
      <c r="H839">
        <v>15800</v>
      </c>
      <c r="I839">
        <v>508.70057225227401</v>
      </c>
      <c r="J839">
        <v>0.76767309232354597</v>
      </c>
      <c r="K839">
        <v>0.76725989601516098</v>
      </c>
      <c r="L839">
        <v>0.96341463414634099</v>
      </c>
      <c r="M839" t="s">
        <v>959</v>
      </c>
      <c r="N839" t="s">
        <v>18</v>
      </c>
      <c r="O839" t="s">
        <v>19</v>
      </c>
      <c r="P839" s="1">
        <v>0.86078606961911297</v>
      </c>
      <c r="Q839" t="s">
        <v>20</v>
      </c>
    </row>
    <row r="840" spans="1:17" x14ac:dyDescent="0.35">
      <c r="A840">
        <v>837</v>
      </c>
      <c r="B840">
        <v>748</v>
      </c>
      <c r="C840" t="s">
        <v>2151</v>
      </c>
      <c r="D840">
        <v>107</v>
      </c>
      <c r="E840">
        <v>174</v>
      </c>
      <c r="F840">
        <v>127.16187407449</v>
      </c>
      <c r="G840">
        <v>0.61445777054278505</v>
      </c>
      <c r="H840">
        <v>12700</v>
      </c>
      <c r="I840">
        <v>532.84270763397205</v>
      </c>
      <c r="J840">
        <v>0.818544404676533</v>
      </c>
      <c r="K840">
        <v>0.56210251957459301</v>
      </c>
      <c r="L840">
        <v>0.84808013355592704</v>
      </c>
      <c r="M840" t="s">
        <v>959</v>
      </c>
      <c r="N840" t="s">
        <v>18</v>
      </c>
      <c r="O840" t="s">
        <v>19</v>
      </c>
      <c r="P840" s="1">
        <v>0.86078579459690097</v>
      </c>
      <c r="Q840" t="s">
        <v>20</v>
      </c>
    </row>
    <row r="841" spans="1:17" x14ac:dyDescent="0.35">
      <c r="A841">
        <v>838</v>
      </c>
      <c r="B841">
        <v>4294</v>
      </c>
      <c r="C841" t="s">
        <v>2997</v>
      </c>
      <c r="D841">
        <v>21</v>
      </c>
      <c r="E841">
        <v>47</v>
      </c>
      <c r="F841">
        <v>29.8541066072092</v>
      </c>
      <c r="G841">
        <v>0.44117650033323302</v>
      </c>
      <c r="H841">
        <v>700</v>
      </c>
      <c r="I841">
        <v>120.710676908493</v>
      </c>
      <c r="J841">
        <v>0.82606400791663404</v>
      </c>
      <c r="K841">
        <v>0.60369354669139197</v>
      </c>
      <c r="L841">
        <v>0.875</v>
      </c>
      <c r="M841" t="s">
        <v>959</v>
      </c>
      <c r="N841" t="s">
        <v>18</v>
      </c>
      <c r="O841" t="s">
        <v>19</v>
      </c>
      <c r="P841" s="1">
        <v>0.86071077344301705</v>
      </c>
      <c r="Q841" t="s">
        <v>20</v>
      </c>
    </row>
    <row r="842" spans="1:17" x14ac:dyDescent="0.35">
      <c r="A842">
        <v>839</v>
      </c>
      <c r="B842">
        <v>625</v>
      </c>
      <c r="C842" t="s">
        <v>1320</v>
      </c>
      <c r="D842">
        <v>205</v>
      </c>
      <c r="E842">
        <v>149</v>
      </c>
      <c r="F842">
        <v>141.498027692828</v>
      </c>
      <c r="G842">
        <v>1.3761106720459799</v>
      </c>
      <c r="H842">
        <v>15725</v>
      </c>
      <c r="I842">
        <v>927.40114450454701</v>
      </c>
      <c r="J842">
        <v>0.64894035355620805</v>
      </c>
      <c r="K842">
        <v>0.22975515430851801</v>
      </c>
      <c r="L842">
        <v>0.574691640018273</v>
      </c>
      <c r="M842" t="s">
        <v>959</v>
      </c>
      <c r="N842" t="s">
        <v>18</v>
      </c>
      <c r="O842" t="s">
        <v>19</v>
      </c>
      <c r="P842" s="1">
        <v>0.86070325539096604</v>
      </c>
      <c r="Q842" t="s">
        <v>20</v>
      </c>
    </row>
    <row r="843" spans="1:17" x14ac:dyDescent="0.35">
      <c r="A843">
        <v>840</v>
      </c>
      <c r="B843">
        <v>4856</v>
      </c>
      <c r="C843" t="s">
        <v>2998</v>
      </c>
      <c r="D843">
        <v>59</v>
      </c>
      <c r="E843">
        <v>19</v>
      </c>
      <c r="F843">
        <v>24.913937425834401</v>
      </c>
      <c r="G843">
        <v>3.0625000575991201</v>
      </c>
      <c r="H843">
        <v>487.5</v>
      </c>
      <c r="I843">
        <v>149.49747383594499</v>
      </c>
      <c r="J843">
        <v>0.77170372590720304</v>
      </c>
      <c r="K843">
        <v>0.27410488520215498</v>
      </c>
      <c r="L843">
        <v>0.6</v>
      </c>
      <c r="M843" t="s">
        <v>959</v>
      </c>
      <c r="N843" t="s">
        <v>18</v>
      </c>
      <c r="O843" t="s">
        <v>19</v>
      </c>
      <c r="P843" s="1">
        <v>0.86069520052366399</v>
      </c>
      <c r="Q843" t="s">
        <v>20</v>
      </c>
    </row>
    <row r="844" spans="1:17" x14ac:dyDescent="0.35">
      <c r="A844">
        <v>841</v>
      </c>
      <c r="B844">
        <v>425</v>
      </c>
      <c r="C844" t="s">
        <v>302</v>
      </c>
      <c r="D844">
        <v>178</v>
      </c>
      <c r="E844">
        <v>205</v>
      </c>
      <c r="F844">
        <v>168.97454480094299</v>
      </c>
      <c r="G844">
        <v>0.86857619462686098</v>
      </c>
      <c r="H844">
        <v>22425</v>
      </c>
      <c r="I844">
        <v>733.55338454246498</v>
      </c>
      <c r="J844">
        <v>0.56654449473407698</v>
      </c>
      <c r="K844">
        <v>0.52369552793479801</v>
      </c>
      <c r="L844">
        <v>0.82218148487625997</v>
      </c>
      <c r="M844" t="s">
        <v>959</v>
      </c>
      <c r="N844" t="s">
        <v>18</v>
      </c>
      <c r="O844" t="s">
        <v>19</v>
      </c>
      <c r="P844" s="1">
        <v>0.86068056325905096</v>
      </c>
      <c r="Q844" t="s">
        <v>20</v>
      </c>
    </row>
    <row r="845" spans="1:17" x14ac:dyDescent="0.35">
      <c r="A845">
        <v>842</v>
      </c>
      <c r="B845">
        <v>1571</v>
      </c>
      <c r="C845" t="s">
        <v>2253</v>
      </c>
      <c r="D845">
        <v>65</v>
      </c>
      <c r="E845">
        <v>105</v>
      </c>
      <c r="F845">
        <v>77.870426554637604</v>
      </c>
      <c r="G845">
        <v>0.61904761904761896</v>
      </c>
      <c r="H845">
        <v>4762.5</v>
      </c>
      <c r="I845">
        <v>294.35028612613701</v>
      </c>
      <c r="J845">
        <v>0.69488260097159105</v>
      </c>
      <c r="K845">
        <v>0.69074210236427203</v>
      </c>
      <c r="L845">
        <v>0.92028985507246397</v>
      </c>
      <c r="M845" t="s">
        <v>959</v>
      </c>
      <c r="N845" t="s">
        <v>18</v>
      </c>
      <c r="O845" t="s">
        <v>19</v>
      </c>
      <c r="P845" s="1">
        <v>0.860647203342644</v>
      </c>
      <c r="Q845" t="s">
        <v>20</v>
      </c>
    </row>
    <row r="846" spans="1:17" x14ac:dyDescent="0.35">
      <c r="A846">
        <v>843</v>
      </c>
      <c r="B846">
        <v>4214</v>
      </c>
      <c r="C846" t="s">
        <v>2999</v>
      </c>
      <c r="D846">
        <v>29</v>
      </c>
      <c r="E846">
        <v>35</v>
      </c>
      <c r="F846">
        <v>30.382538898732498</v>
      </c>
      <c r="G846">
        <v>0.82758616247925099</v>
      </c>
      <c r="H846">
        <v>725</v>
      </c>
      <c r="I846">
        <v>112.426406145096</v>
      </c>
      <c r="J846">
        <v>0.63979401200963304</v>
      </c>
      <c r="K846">
        <v>0.72079408553106805</v>
      </c>
      <c r="L846">
        <v>0.89230769230769202</v>
      </c>
      <c r="M846" t="s">
        <v>959</v>
      </c>
      <c r="N846" t="s">
        <v>18</v>
      </c>
      <c r="O846" t="s">
        <v>19</v>
      </c>
      <c r="P846" s="1">
        <v>0.86057785842506995</v>
      </c>
      <c r="Q846" t="s">
        <v>20</v>
      </c>
    </row>
    <row r="847" spans="1:17" x14ac:dyDescent="0.35">
      <c r="A847">
        <v>844</v>
      </c>
      <c r="B847">
        <v>1094</v>
      </c>
      <c r="C847" t="s">
        <v>449</v>
      </c>
      <c r="D847">
        <v>241</v>
      </c>
      <c r="E847">
        <v>103</v>
      </c>
      <c r="F847">
        <v>101.318773331635</v>
      </c>
      <c r="G847">
        <v>2.3427364714438399</v>
      </c>
      <c r="H847">
        <v>8062.5</v>
      </c>
      <c r="I847">
        <v>861.33512914180801</v>
      </c>
      <c r="J847">
        <v>0.74859893196097405</v>
      </c>
      <c r="K847">
        <v>0.136563698951254</v>
      </c>
      <c r="L847">
        <v>0.447295423023578</v>
      </c>
      <c r="M847" t="s">
        <v>959</v>
      </c>
      <c r="N847" t="s">
        <v>18</v>
      </c>
      <c r="O847" t="s">
        <v>19</v>
      </c>
      <c r="P847" s="1">
        <v>0.86056234145295696</v>
      </c>
      <c r="Q847" t="s">
        <v>20</v>
      </c>
    </row>
    <row r="848" spans="1:17" x14ac:dyDescent="0.35">
      <c r="A848">
        <v>845</v>
      </c>
      <c r="B848">
        <v>3613</v>
      </c>
      <c r="C848" t="s">
        <v>3000</v>
      </c>
      <c r="D848">
        <v>32</v>
      </c>
      <c r="E848">
        <v>59</v>
      </c>
      <c r="F848">
        <v>36.996385101659598</v>
      </c>
      <c r="G848">
        <v>0.53488364301556601</v>
      </c>
      <c r="H848">
        <v>1075</v>
      </c>
      <c r="I848">
        <v>156.56854152679401</v>
      </c>
      <c r="J848">
        <v>0.86016762062767504</v>
      </c>
      <c r="K848">
        <v>0.55107323227154303</v>
      </c>
      <c r="L848">
        <v>0.89583333333333304</v>
      </c>
      <c r="M848" t="s">
        <v>959</v>
      </c>
      <c r="N848" t="s">
        <v>18</v>
      </c>
      <c r="O848" t="s">
        <v>19</v>
      </c>
      <c r="P848" s="1">
        <v>0.86055198015993595</v>
      </c>
      <c r="Q848" t="s">
        <v>20</v>
      </c>
    </row>
    <row r="849" spans="1:17" x14ac:dyDescent="0.35">
      <c r="A849">
        <v>846</v>
      </c>
      <c r="B849">
        <v>1178</v>
      </c>
      <c r="C849" t="s">
        <v>1854</v>
      </c>
      <c r="D849">
        <v>76</v>
      </c>
      <c r="E849">
        <v>168</v>
      </c>
      <c r="F849">
        <v>96.078024018658596</v>
      </c>
      <c r="G849">
        <v>0.45098037262538399</v>
      </c>
      <c r="H849">
        <v>7250</v>
      </c>
      <c r="I849">
        <v>487.98989534378097</v>
      </c>
      <c r="J849">
        <v>0.90034207324421101</v>
      </c>
      <c r="K849">
        <v>0.38258347893955702</v>
      </c>
      <c r="L849">
        <v>0.69129916567342098</v>
      </c>
      <c r="M849" t="s">
        <v>959</v>
      </c>
      <c r="N849" t="s">
        <v>18</v>
      </c>
      <c r="O849" t="s">
        <v>19</v>
      </c>
      <c r="P849" s="1">
        <v>0.86052720473130195</v>
      </c>
      <c r="Q849" t="s">
        <v>20</v>
      </c>
    </row>
    <row r="850" spans="1:17" x14ac:dyDescent="0.35">
      <c r="A850">
        <v>847</v>
      </c>
      <c r="B850">
        <v>2570</v>
      </c>
      <c r="C850" t="s">
        <v>3001</v>
      </c>
      <c r="D850">
        <v>50</v>
      </c>
      <c r="E850">
        <v>55</v>
      </c>
      <c r="F850">
        <v>51.8624964521862</v>
      </c>
      <c r="G850">
        <v>0.90909090909090895</v>
      </c>
      <c r="H850">
        <v>2112.5</v>
      </c>
      <c r="I850">
        <v>177.78174459934201</v>
      </c>
      <c r="J850">
        <v>0.54380299145731303</v>
      </c>
      <c r="K850">
        <v>0.83990903739206202</v>
      </c>
      <c r="L850">
        <v>0.96571428571428597</v>
      </c>
      <c r="M850" t="s">
        <v>959</v>
      </c>
      <c r="N850" t="s">
        <v>18</v>
      </c>
      <c r="O850" t="s">
        <v>19</v>
      </c>
      <c r="P850" s="1">
        <v>0.86048688464724898</v>
      </c>
      <c r="Q850" t="s">
        <v>20</v>
      </c>
    </row>
    <row r="851" spans="1:17" x14ac:dyDescent="0.35">
      <c r="A851">
        <v>848</v>
      </c>
      <c r="B851">
        <v>4078</v>
      </c>
      <c r="C851" t="s">
        <v>3002</v>
      </c>
      <c r="D851">
        <v>35</v>
      </c>
      <c r="E851">
        <v>30</v>
      </c>
      <c r="F851">
        <v>31.915382432114601</v>
      </c>
      <c r="G851">
        <v>1.1666666666666701</v>
      </c>
      <c r="H851">
        <v>800</v>
      </c>
      <c r="I851">
        <v>112.426406145096</v>
      </c>
      <c r="J851">
        <v>0.55475206109191999</v>
      </c>
      <c r="K851">
        <v>0.79535899093083295</v>
      </c>
      <c r="L851">
        <v>0.92753623188405798</v>
      </c>
      <c r="M851" t="s">
        <v>959</v>
      </c>
      <c r="N851" t="s">
        <v>18</v>
      </c>
      <c r="O851" t="s">
        <v>19</v>
      </c>
      <c r="P851" s="1">
        <v>0.86045965453214301</v>
      </c>
      <c r="Q851" t="s">
        <v>20</v>
      </c>
    </row>
    <row r="852" spans="1:17" x14ac:dyDescent="0.35">
      <c r="A852">
        <v>849</v>
      </c>
      <c r="B852">
        <v>3652</v>
      </c>
      <c r="C852" t="s">
        <v>3003</v>
      </c>
      <c r="D852">
        <v>40</v>
      </c>
      <c r="E852">
        <v>35</v>
      </c>
      <c r="F852">
        <v>36.345371475096101</v>
      </c>
      <c r="G852">
        <v>1.1428571428571399</v>
      </c>
      <c r="H852">
        <v>1037.5</v>
      </c>
      <c r="I852">
        <v>133.63960921764399</v>
      </c>
      <c r="J852">
        <v>0.53185438161486698</v>
      </c>
      <c r="K852">
        <v>0.73000792582061502</v>
      </c>
      <c r="L852">
        <v>0.90217391304347805</v>
      </c>
      <c r="M852" t="s">
        <v>959</v>
      </c>
      <c r="N852" t="s">
        <v>18</v>
      </c>
      <c r="O852" t="s">
        <v>19</v>
      </c>
      <c r="P852" s="1">
        <v>0.86045762684191796</v>
      </c>
      <c r="Q852" t="s">
        <v>20</v>
      </c>
    </row>
    <row r="853" spans="1:17" x14ac:dyDescent="0.35">
      <c r="A853">
        <v>850</v>
      </c>
      <c r="B853">
        <v>4758</v>
      </c>
      <c r="C853" t="s">
        <v>3004</v>
      </c>
      <c r="D853">
        <v>25</v>
      </c>
      <c r="E853">
        <v>30</v>
      </c>
      <c r="F853">
        <v>25.854414729132099</v>
      </c>
      <c r="G853">
        <v>0.83333333333333304</v>
      </c>
      <c r="H853">
        <v>525</v>
      </c>
      <c r="I853">
        <v>92.426406145095797</v>
      </c>
      <c r="J853">
        <v>0.61447987759116096</v>
      </c>
      <c r="K853">
        <v>0.77228399482409804</v>
      </c>
      <c r="L853">
        <v>0.95454545454545503</v>
      </c>
      <c r="M853" t="s">
        <v>959</v>
      </c>
      <c r="N853" t="s">
        <v>18</v>
      </c>
      <c r="O853" t="s">
        <v>19</v>
      </c>
      <c r="P853" s="1">
        <v>0.86038192586455198</v>
      </c>
      <c r="Q853" t="s">
        <v>20</v>
      </c>
    </row>
    <row r="854" spans="1:17" x14ac:dyDescent="0.35">
      <c r="A854">
        <v>851</v>
      </c>
      <c r="B854">
        <v>3158</v>
      </c>
      <c r="C854" t="s">
        <v>1901</v>
      </c>
      <c r="D854">
        <v>39</v>
      </c>
      <c r="E854">
        <v>46</v>
      </c>
      <c r="F854">
        <v>42.595379458899103</v>
      </c>
      <c r="G854">
        <v>0.84615379029057003</v>
      </c>
      <c r="H854">
        <v>1425</v>
      </c>
      <c r="I854">
        <v>140.71067690849301</v>
      </c>
      <c r="J854">
        <v>0.65752909106888702</v>
      </c>
      <c r="K854">
        <v>0.90442097087860096</v>
      </c>
      <c r="L854">
        <v>0.98275862068965503</v>
      </c>
      <c r="M854" t="s">
        <v>959</v>
      </c>
      <c r="N854" t="s">
        <v>18</v>
      </c>
      <c r="O854" t="s">
        <v>19</v>
      </c>
      <c r="P854" s="1">
        <v>0.86036655692133002</v>
      </c>
      <c r="Q854" t="s">
        <v>20</v>
      </c>
    </row>
    <row r="855" spans="1:17" x14ac:dyDescent="0.35">
      <c r="A855">
        <v>852</v>
      </c>
      <c r="B855">
        <v>3889</v>
      </c>
      <c r="C855" t="s">
        <v>3005</v>
      </c>
      <c r="D855">
        <v>29</v>
      </c>
      <c r="E855">
        <v>53</v>
      </c>
      <c r="F855">
        <v>33.615474055149903</v>
      </c>
      <c r="G855">
        <v>0.543209897576034</v>
      </c>
      <c r="H855">
        <v>887.5</v>
      </c>
      <c r="I855">
        <v>143.63960921764399</v>
      </c>
      <c r="J855">
        <v>0.82343413089345197</v>
      </c>
      <c r="K855">
        <v>0.54054243775267896</v>
      </c>
      <c r="L855">
        <v>0.77173913043478304</v>
      </c>
      <c r="M855" t="s">
        <v>959</v>
      </c>
      <c r="N855" t="s">
        <v>18</v>
      </c>
      <c r="O855" t="s">
        <v>19</v>
      </c>
      <c r="P855" s="1">
        <v>0.86036323705193796</v>
      </c>
      <c r="Q855" t="s">
        <v>20</v>
      </c>
    </row>
    <row r="856" spans="1:17" x14ac:dyDescent="0.35">
      <c r="A856">
        <v>853</v>
      </c>
      <c r="B856">
        <v>12</v>
      </c>
      <c r="C856" t="s">
        <v>368</v>
      </c>
      <c r="D856">
        <v>932</v>
      </c>
      <c r="E856">
        <v>915</v>
      </c>
      <c r="F856">
        <v>670.54353306024302</v>
      </c>
      <c r="G856">
        <v>1.0190042073279699</v>
      </c>
      <c r="H856">
        <v>353137.5</v>
      </c>
      <c r="I856">
        <v>8329.71168220043</v>
      </c>
      <c r="J856">
        <v>0.58223171720553502</v>
      </c>
      <c r="K856">
        <v>6.3957836353573203E-2</v>
      </c>
      <c r="L856">
        <v>0.54295433579335795</v>
      </c>
      <c r="M856" t="s">
        <v>959</v>
      </c>
      <c r="N856" t="s">
        <v>18</v>
      </c>
      <c r="O856" t="s">
        <v>19</v>
      </c>
      <c r="P856" s="1">
        <v>0.86033048667813194</v>
      </c>
      <c r="Q856" t="s">
        <v>20</v>
      </c>
    </row>
    <row r="857" spans="1:17" x14ac:dyDescent="0.35">
      <c r="A857">
        <v>854</v>
      </c>
      <c r="B857">
        <v>716</v>
      </c>
      <c r="C857" t="s">
        <v>1236</v>
      </c>
      <c r="D857">
        <v>246</v>
      </c>
      <c r="E857">
        <v>117</v>
      </c>
      <c r="F857">
        <v>130.55839461766499</v>
      </c>
      <c r="G857">
        <v>2.1000001302719</v>
      </c>
      <c r="H857">
        <v>13387.5</v>
      </c>
      <c r="I857">
        <v>883.76153528690304</v>
      </c>
      <c r="J857">
        <v>0.46012171818639802</v>
      </c>
      <c r="K857">
        <v>0.215396755328672</v>
      </c>
      <c r="L857">
        <v>0.64791288566243199</v>
      </c>
      <c r="M857" t="s">
        <v>959</v>
      </c>
      <c r="N857" t="s">
        <v>18</v>
      </c>
      <c r="O857" t="s">
        <v>19</v>
      </c>
      <c r="P857" s="1">
        <v>0.86029022963402901</v>
      </c>
      <c r="Q857" t="s">
        <v>20</v>
      </c>
    </row>
    <row r="858" spans="1:17" x14ac:dyDescent="0.35">
      <c r="A858">
        <v>855</v>
      </c>
      <c r="B858">
        <v>533</v>
      </c>
      <c r="C858" t="s">
        <v>1945</v>
      </c>
      <c r="D858">
        <v>141</v>
      </c>
      <c r="E858">
        <v>307</v>
      </c>
      <c r="F858">
        <v>152.12208493694001</v>
      </c>
      <c r="G858">
        <v>0.45955556799069902</v>
      </c>
      <c r="H858">
        <v>18175</v>
      </c>
      <c r="I858">
        <v>1154.9747383594499</v>
      </c>
      <c r="J858">
        <v>0.83340906974864803</v>
      </c>
      <c r="K858">
        <v>0.17121401540157699</v>
      </c>
      <c r="L858">
        <v>0.47454308093994801</v>
      </c>
      <c r="M858" t="s">
        <v>959</v>
      </c>
      <c r="N858" t="s">
        <v>18</v>
      </c>
      <c r="O858" t="s">
        <v>19</v>
      </c>
      <c r="P858" s="1">
        <v>0.86027714795682997</v>
      </c>
      <c r="Q858" t="s">
        <v>20</v>
      </c>
    </row>
    <row r="859" spans="1:17" x14ac:dyDescent="0.35">
      <c r="A859">
        <v>856</v>
      </c>
      <c r="B859">
        <v>2954</v>
      </c>
      <c r="C859" t="s">
        <v>1758</v>
      </c>
      <c r="D859">
        <v>58</v>
      </c>
      <c r="E859">
        <v>36</v>
      </c>
      <c r="F859">
        <v>45.311132913285803</v>
      </c>
      <c r="G859">
        <v>1.62500019159007</v>
      </c>
      <c r="H859">
        <v>1612.5</v>
      </c>
      <c r="I859">
        <v>167.78174459934201</v>
      </c>
      <c r="J859">
        <v>0.47949692024714802</v>
      </c>
      <c r="K859">
        <v>0.71981381163708902</v>
      </c>
      <c r="L859">
        <v>0.934782608695652</v>
      </c>
      <c r="M859" t="s">
        <v>959</v>
      </c>
      <c r="N859" t="s">
        <v>18</v>
      </c>
      <c r="O859" t="s">
        <v>19</v>
      </c>
      <c r="P859" s="1">
        <v>0.86025508886301105</v>
      </c>
      <c r="Q859" t="s">
        <v>20</v>
      </c>
    </row>
    <row r="860" spans="1:17" x14ac:dyDescent="0.35">
      <c r="A860">
        <v>857</v>
      </c>
      <c r="B860">
        <v>3705</v>
      </c>
      <c r="C860" t="s">
        <v>3006</v>
      </c>
      <c r="D860">
        <v>35</v>
      </c>
      <c r="E860">
        <v>40</v>
      </c>
      <c r="F860">
        <v>35.682482323055403</v>
      </c>
      <c r="G860">
        <v>0.875</v>
      </c>
      <c r="H860">
        <v>1000</v>
      </c>
      <c r="I860">
        <v>132.426406145096</v>
      </c>
      <c r="J860">
        <v>0.69344112563457705</v>
      </c>
      <c r="K860">
        <v>0.71657339203371595</v>
      </c>
      <c r="L860">
        <v>0.91954022988505701</v>
      </c>
      <c r="M860" t="s">
        <v>959</v>
      </c>
      <c r="N860" t="s">
        <v>18</v>
      </c>
      <c r="O860" t="s">
        <v>19</v>
      </c>
      <c r="P860" s="1">
        <v>0.86014786030221702</v>
      </c>
      <c r="Q860" t="s">
        <v>20</v>
      </c>
    </row>
    <row r="861" spans="1:17" x14ac:dyDescent="0.35">
      <c r="A861">
        <v>858</v>
      </c>
      <c r="B861">
        <v>4350</v>
      </c>
      <c r="C861" t="s">
        <v>3007</v>
      </c>
      <c r="D861">
        <v>26</v>
      </c>
      <c r="E861">
        <v>44</v>
      </c>
      <c r="F861">
        <v>29.316150714175201</v>
      </c>
      <c r="G861">
        <v>0.582089631518242</v>
      </c>
      <c r="H861">
        <v>675</v>
      </c>
      <c r="I861">
        <v>126.56854152679399</v>
      </c>
      <c r="J861">
        <v>0.707486166897355</v>
      </c>
      <c r="K861">
        <v>0.52949527074881397</v>
      </c>
      <c r="L861">
        <v>0.77142857142857102</v>
      </c>
      <c r="M861" t="s">
        <v>959</v>
      </c>
      <c r="N861" t="s">
        <v>18</v>
      </c>
      <c r="O861" t="s">
        <v>19</v>
      </c>
      <c r="P861" s="1">
        <v>0.86008971079771701</v>
      </c>
      <c r="Q861" t="s">
        <v>20</v>
      </c>
    </row>
    <row r="862" spans="1:17" x14ac:dyDescent="0.35">
      <c r="A862">
        <v>859</v>
      </c>
      <c r="B862">
        <v>1563</v>
      </c>
      <c r="C862" t="s">
        <v>2086</v>
      </c>
      <c r="D862">
        <v>67</v>
      </c>
      <c r="E862">
        <v>99</v>
      </c>
      <c r="F862">
        <v>78.278127909640105</v>
      </c>
      <c r="G862">
        <v>0.67326733722004595</v>
      </c>
      <c r="H862">
        <v>4812.5</v>
      </c>
      <c r="I862">
        <v>308.49242150783499</v>
      </c>
      <c r="J862">
        <v>0.75733123740686503</v>
      </c>
      <c r="K862">
        <v>0.63546495889883103</v>
      </c>
      <c r="L862">
        <v>0.875</v>
      </c>
      <c r="M862" t="s">
        <v>959</v>
      </c>
      <c r="N862" t="s">
        <v>18</v>
      </c>
      <c r="O862" t="s">
        <v>19</v>
      </c>
      <c r="P862" s="1">
        <v>0.86006224551106603</v>
      </c>
      <c r="Q862" t="s">
        <v>20</v>
      </c>
    </row>
    <row r="863" spans="1:17" x14ac:dyDescent="0.35">
      <c r="A863">
        <v>860</v>
      </c>
      <c r="B863">
        <v>1832</v>
      </c>
      <c r="C863" t="s">
        <v>3008</v>
      </c>
      <c r="D863">
        <v>67</v>
      </c>
      <c r="E863">
        <v>88</v>
      </c>
      <c r="F863">
        <v>69.900334426390202</v>
      </c>
      <c r="G863">
        <v>0.75999990289366104</v>
      </c>
      <c r="H863">
        <v>3837.5</v>
      </c>
      <c r="I863">
        <v>290.208150744438</v>
      </c>
      <c r="J863">
        <v>0.79945164568735505</v>
      </c>
      <c r="K863">
        <v>0.57258377949162398</v>
      </c>
      <c r="L863">
        <v>0.82085561497326198</v>
      </c>
      <c r="M863" t="s">
        <v>959</v>
      </c>
      <c r="N863" t="s">
        <v>18</v>
      </c>
      <c r="O863" t="s">
        <v>19</v>
      </c>
      <c r="P863" s="1">
        <v>0.86003275704998405</v>
      </c>
      <c r="Q863" t="s">
        <v>20</v>
      </c>
    </row>
    <row r="864" spans="1:17" x14ac:dyDescent="0.35">
      <c r="A864">
        <v>861</v>
      </c>
      <c r="B864">
        <v>1270</v>
      </c>
      <c r="C864" t="s">
        <v>1288</v>
      </c>
      <c r="D864">
        <v>79</v>
      </c>
      <c r="E864">
        <v>135</v>
      </c>
      <c r="F864">
        <v>91.583107071898795</v>
      </c>
      <c r="G864">
        <v>0.58422937276946196</v>
      </c>
      <c r="H864">
        <v>6587.5</v>
      </c>
      <c r="I864">
        <v>380.91882765293099</v>
      </c>
      <c r="J864">
        <v>0.86391874721505302</v>
      </c>
      <c r="K864">
        <v>0.57051309095844105</v>
      </c>
      <c r="L864">
        <v>0.87541528239202704</v>
      </c>
      <c r="M864" t="s">
        <v>959</v>
      </c>
      <c r="N864" t="s">
        <v>18</v>
      </c>
      <c r="O864" t="s">
        <v>19</v>
      </c>
      <c r="P864" s="1">
        <v>0.85994135471715105</v>
      </c>
      <c r="Q864" t="s">
        <v>20</v>
      </c>
    </row>
    <row r="865" spans="1:17" x14ac:dyDescent="0.35">
      <c r="A865">
        <v>862</v>
      </c>
      <c r="B865">
        <v>67</v>
      </c>
      <c r="C865" t="s">
        <v>1414</v>
      </c>
      <c r="D865">
        <v>766</v>
      </c>
      <c r="E865">
        <v>408</v>
      </c>
      <c r="F865">
        <v>355.01380175208999</v>
      </c>
      <c r="G865">
        <v>1.8762799546565601</v>
      </c>
      <c r="H865">
        <v>98987.5</v>
      </c>
      <c r="I865">
        <v>4016.6756457090401</v>
      </c>
      <c r="J865">
        <v>0.71920508585213505</v>
      </c>
      <c r="K865">
        <v>7.7100411137768304E-2</v>
      </c>
      <c r="L865">
        <v>0.45883307259980299</v>
      </c>
      <c r="M865" t="s">
        <v>959</v>
      </c>
      <c r="N865" t="s">
        <v>18</v>
      </c>
      <c r="O865" t="s">
        <v>19</v>
      </c>
      <c r="P865" s="1">
        <v>0.85990975717723095</v>
      </c>
      <c r="Q865" t="s">
        <v>20</v>
      </c>
    </row>
    <row r="866" spans="1:17" x14ac:dyDescent="0.35">
      <c r="A866">
        <v>863</v>
      </c>
      <c r="B866">
        <v>4946</v>
      </c>
      <c r="C866" t="s">
        <v>3009</v>
      </c>
      <c r="D866">
        <v>18</v>
      </c>
      <c r="E866">
        <v>37</v>
      </c>
      <c r="F866">
        <v>24.592453796829702</v>
      </c>
      <c r="G866">
        <v>0.50000003242065105</v>
      </c>
      <c r="H866">
        <v>475</v>
      </c>
      <c r="I866">
        <v>98.284270763397203</v>
      </c>
      <c r="J866">
        <v>0.73508626868855498</v>
      </c>
      <c r="K866">
        <v>0.61792452764384698</v>
      </c>
      <c r="L866">
        <v>0.86363636363636398</v>
      </c>
      <c r="M866" t="s">
        <v>959</v>
      </c>
      <c r="N866" t="s">
        <v>18</v>
      </c>
      <c r="O866" t="s">
        <v>19</v>
      </c>
      <c r="P866" s="1">
        <v>0.85988776586606097</v>
      </c>
      <c r="Q866" t="s">
        <v>20</v>
      </c>
    </row>
    <row r="867" spans="1:17" x14ac:dyDescent="0.35">
      <c r="A867">
        <v>864</v>
      </c>
      <c r="B867">
        <v>2925</v>
      </c>
      <c r="C867" t="s">
        <v>1405</v>
      </c>
      <c r="D867">
        <v>44</v>
      </c>
      <c r="E867">
        <v>68</v>
      </c>
      <c r="F867">
        <v>45.834978442375402</v>
      </c>
      <c r="G867">
        <v>0.65306123165039898</v>
      </c>
      <c r="H867">
        <v>1650</v>
      </c>
      <c r="I867">
        <v>218.99494767189</v>
      </c>
      <c r="J867">
        <v>0.79775171683958401</v>
      </c>
      <c r="K867">
        <v>0.43234019801095103</v>
      </c>
      <c r="L867">
        <v>0.713513513513514</v>
      </c>
      <c r="M867" t="s">
        <v>959</v>
      </c>
      <c r="N867" t="s">
        <v>18</v>
      </c>
      <c r="O867" t="s">
        <v>19</v>
      </c>
      <c r="P867" s="1">
        <v>0.85986328791517097</v>
      </c>
      <c r="Q867" t="s">
        <v>20</v>
      </c>
    </row>
    <row r="868" spans="1:17" x14ac:dyDescent="0.35">
      <c r="A868">
        <v>865</v>
      </c>
      <c r="B868">
        <v>1980</v>
      </c>
      <c r="C868" t="s">
        <v>1888</v>
      </c>
      <c r="D868">
        <v>110</v>
      </c>
      <c r="E868">
        <v>45</v>
      </c>
      <c r="F868">
        <v>65.187705746970494</v>
      </c>
      <c r="G868">
        <v>2.4444444444444402</v>
      </c>
      <c r="H868">
        <v>3337.5</v>
      </c>
      <c r="I868">
        <v>296.06601536274002</v>
      </c>
      <c r="J868">
        <v>0.82268668343143503</v>
      </c>
      <c r="K868">
        <v>0.47846923779478701</v>
      </c>
      <c r="L868">
        <v>0.80421686746987997</v>
      </c>
      <c r="M868" t="s">
        <v>959</v>
      </c>
      <c r="N868" t="s">
        <v>18</v>
      </c>
      <c r="O868" t="s">
        <v>19</v>
      </c>
      <c r="P868" s="1">
        <v>0.85985674899411402</v>
      </c>
      <c r="Q868" t="s">
        <v>20</v>
      </c>
    </row>
    <row r="869" spans="1:17" x14ac:dyDescent="0.35">
      <c r="A869">
        <v>866</v>
      </c>
      <c r="B869">
        <v>1639</v>
      </c>
      <c r="C869" t="s">
        <v>2037</v>
      </c>
      <c r="D869">
        <v>173</v>
      </c>
      <c r="E869">
        <v>96</v>
      </c>
      <c r="F869">
        <v>75.903945483266</v>
      </c>
      <c r="G869">
        <v>1.7968991504907701</v>
      </c>
      <c r="H869">
        <v>4525</v>
      </c>
      <c r="I869">
        <v>735.26911377906799</v>
      </c>
      <c r="J869">
        <v>0.63375417365892905</v>
      </c>
      <c r="K869">
        <v>0.105180638143008</v>
      </c>
      <c r="L869">
        <v>0.379853095487933</v>
      </c>
      <c r="M869" t="s">
        <v>959</v>
      </c>
      <c r="N869" t="s">
        <v>18</v>
      </c>
      <c r="O869" t="s">
        <v>19</v>
      </c>
      <c r="P869" s="1">
        <v>0.85985362674912003</v>
      </c>
      <c r="Q869" t="s">
        <v>20</v>
      </c>
    </row>
    <row r="870" spans="1:17" x14ac:dyDescent="0.35">
      <c r="A870">
        <v>867</v>
      </c>
      <c r="B870">
        <v>1065</v>
      </c>
      <c r="C870" t="s">
        <v>848</v>
      </c>
      <c r="D870">
        <v>107</v>
      </c>
      <c r="E870">
        <v>183</v>
      </c>
      <c r="F870">
        <v>103.263648914596</v>
      </c>
      <c r="G870">
        <v>0.586405508652031</v>
      </c>
      <c r="H870">
        <v>8375</v>
      </c>
      <c r="I870">
        <v>561.12697839736904</v>
      </c>
      <c r="J870">
        <v>0.80915794333961799</v>
      </c>
      <c r="K870">
        <v>0.33425074234735502</v>
      </c>
      <c r="L870">
        <v>0.66933066933066898</v>
      </c>
      <c r="M870" t="s">
        <v>959</v>
      </c>
      <c r="N870" t="s">
        <v>18</v>
      </c>
      <c r="O870" t="s">
        <v>19</v>
      </c>
      <c r="P870" s="1">
        <v>0.85983439285408803</v>
      </c>
      <c r="Q870" t="s">
        <v>20</v>
      </c>
    </row>
    <row r="871" spans="1:17" x14ac:dyDescent="0.35">
      <c r="A871">
        <v>868</v>
      </c>
      <c r="B871">
        <v>912</v>
      </c>
      <c r="C871" t="s">
        <v>844</v>
      </c>
      <c r="D871">
        <v>110</v>
      </c>
      <c r="E871">
        <v>152</v>
      </c>
      <c r="F871">
        <v>113.540963490907</v>
      </c>
      <c r="G871">
        <v>0.72058824359529705</v>
      </c>
      <c r="H871">
        <v>10125</v>
      </c>
      <c r="I871">
        <v>484.55843687057501</v>
      </c>
      <c r="J871">
        <v>0.760488334885145</v>
      </c>
      <c r="K871">
        <v>0.54189179665351594</v>
      </c>
      <c r="L871">
        <v>0.82233502538071102</v>
      </c>
      <c r="M871" t="s">
        <v>959</v>
      </c>
      <c r="N871" t="s">
        <v>18</v>
      </c>
      <c r="O871" t="s">
        <v>19</v>
      </c>
      <c r="P871" s="1">
        <v>0.85979470265083802</v>
      </c>
      <c r="Q871" t="s">
        <v>20</v>
      </c>
    </row>
    <row r="872" spans="1:17" x14ac:dyDescent="0.35">
      <c r="A872">
        <v>869</v>
      </c>
      <c r="B872">
        <v>1410</v>
      </c>
      <c r="C872" t="s">
        <v>2165</v>
      </c>
      <c r="D872">
        <v>74</v>
      </c>
      <c r="E872">
        <v>136</v>
      </c>
      <c r="F872">
        <v>84.910063726644694</v>
      </c>
      <c r="G872">
        <v>0.54464278065749505</v>
      </c>
      <c r="H872">
        <v>5662.5</v>
      </c>
      <c r="I872">
        <v>380.91882765293099</v>
      </c>
      <c r="J872">
        <v>0.78712067391492901</v>
      </c>
      <c r="K872">
        <v>0.49040309336655402</v>
      </c>
      <c r="L872">
        <v>0.76779661016949197</v>
      </c>
      <c r="M872" t="s">
        <v>959</v>
      </c>
      <c r="N872" t="s">
        <v>18</v>
      </c>
      <c r="O872" t="s">
        <v>19</v>
      </c>
      <c r="P872" s="1">
        <v>0.85975984375193104</v>
      </c>
      <c r="Q872" t="s">
        <v>20</v>
      </c>
    </row>
    <row r="873" spans="1:17" x14ac:dyDescent="0.35">
      <c r="A873">
        <v>870</v>
      </c>
      <c r="B873">
        <v>2434</v>
      </c>
      <c r="C873" t="s">
        <v>3010</v>
      </c>
      <c r="D873">
        <v>60</v>
      </c>
      <c r="E873">
        <v>57</v>
      </c>
      <c r="F873">
        <v>54.408473067246199</v>
      </c>
      <c r="G873">
        <v>1.0625000737569901</v>
      </c>
      <c r="H873">
        <v>2325</v>
      </c>
      <c r="I873">
        <v>198.99494767189</v>
      </c>
      <c r="J873">
        <v>0.60326949470518099</v>
      </c>
      <c r="K873">
        <v>0.73781710769446596</v>
      </c>
      <c r="L873">
        <v>0.91625615763546797</v>
      </c>
      <c r="M873" t="s">
        <v>959</v>
      </c>
      <c r="N873" t="s">
        <v>18</v>
      </c>
      <c r="O873" t="s">
        <v>19</v>
      </c>
      <c r="P873" s="1">
        <v>0.85964883251354895</v>
      </c>
      <c r="Q873" t="s">
        <v>20</v>
      </c>
    </row>
    <row r="874" spans="1:17" x14ac:dyDescent="0.35">
      <c r="A874">
        <v>871</v>
      </c>
      <c r="B874">
        <v>2903</v>
      </c>
      <c r="C874" t="s">
        <v>3011</v>
      </c>
      <c r="D874">
        <v>74</v>
      </c>
      <c r="E874">
        <v>44</v>
      </c>
      <c r="F874">
        <v>46.180907715541899</v>
      </c>
      <c r="G874">
        <v>1.6635514652779599</v>
      </c>
      <c r="H874">
        <v>1675</v>
      </c>
      <c r="I874">
        <v>208.99494767189</v>
      </c>
      <c r="J874">
        <v>0.43501400659053702</v>
      </c>
      <c r="K874">
        <v>0.48189575489243702</v>
      </c>
      <c r="L874">
        <v>0.72432432432432403</v>
      </c>
      <c r="M874" t="s">
        <v>959</v>
      </c>
      <c r="N874" t="s">
        <v>18</v>
      </c>
      <c r="O874" t="s">
        <v>19</v>
      </c>
      <c r="P874" s="1">
        <v>0.85959400373988903</v>
      </c>
      <c r="Q874" t="s">
        <v>20</v>
      </c>
    </row>
    <row r="875" spans="1:17" x14ac:dyDescent="0.35">
      <c r="A875">
        <v>872</v>
      </c>
      <c r="B875">
        <v>2123</v>
      </c>
      <c r="C875" t="s">
        <v>1239</v>
      </c>
      <c r="D875">
        <v>54</v>
      </c>
      <c r="E875">
        <v>70</v>
      </c>
      <c r="F875">
        <v>60.895896200328302</v>
      </c>
      <c r="G875">
        <v>0.77647057940336095</v>
      </c>
      <c r="H875">
        <v>2912.5</v>
      </c>
      <c r="I875">
        <v>221.92387998104101</v>
      </c>
      <c r="J875">
        <v>0.67401112493817505</v>
      </c>
      <c r="K875">
        <v>0.74313501454479303</v>
      </c>
      <c r="L875">
        <v>0.93574297188754996</v>
      </c>
      <c r="M875" t="s">
        <v>959</v>
      </c>
      <c r="N875" t="s">
        <v>18</v>
      </c>
      <c r="O875" t="s">
        <v>19</v>
      </c>
      <c r="P875" s="1">
        <v>0.85955504179466502</v>
      </c>
      <c r="Q875" t="s">
        <v>20</v>
      </c>
    </row>
    <row r="876" spans="1:17" x14ac:dyDescent="0.35">
      <c r="A876">
        <v>873</v>
      </c>
      <c r="B876">
        <v>4267</v>
      </c>
      <c r="C876" t="s">
        <v>3012</v>
      </c>
      <c r="D876">
        <v>35</v>
      </c>
      <c r="E876">
        <v>45</v>
      </c>
      <c r="F876">
        <v>30.1194816626018</v>
      </c>
      <c r="G876">
        <v>0.76562494073100296</v>
      </c>
      <c r="H876">
        <v>712.5</v>
      </c>
      <c r="I876">
        <v>166.06601536273999</v>
      </c>
      <c r="J876">
        <v>0.65914452211809105</v>
      </c>
      <c r="K876">
        <v>0.324663302715478</v>
      </c>
      <c r="L876">
        <v>0.58163265306122403</v>
      </c>
      <c r="M876" t="s">
        <v>959</v>
      </c>
      <c r="N876" t="s">
        <v>18</v>
      </c>
      <c r="O876" t="s">
        <v>19</v>
      </c>
      <c r="P876" s="1">
        <v>0.85947068522147296</v>
      </c>
      <c r="Q876" t="s">
        <v>20</v>
      </c>
    </row>
    <row r="877" spans="1:17" x14ac:dyDescent="0.35">
      <c r="A877">
        <v>874</v>
      </c>
      <c r="B877">
        <v>3696</v>
      </c>
      <c r="C877" t="s">
        <v>3013</v>
      </c>
      <c r="D877">
        <v>25</v>
      </c>
      <c r="E877">
        <v>55</v>
      </c>
      <c r="F877">
        <v>35.904805236128901</v>
      </c>
      <c r="G877">
        <v>0.45454545454545497</v>
      </c>
      <c r="H877">
        <v>1012.5</v>
      </c>
      <c r="I877">
        <v>149.49747383594499</v>
      </c>
      <c r="J877">
        <v>0.71514293993371603</v>
      </c>
      <c r="K877">
        <v>0.56929476157370695</v>
      </c>
      <c r="L877">
        <v>0.87096774193548399</v>
      </c>
      <c r="M877" t="s">
        <v>959</v>
      </c>
      <c r="N877" t="s">
        <v>18</v>
      </c>
      <c r="O877" t="s">
        <v>19</v>
      </c>
      <c r="P877" s="1">
        <v>0.85946763631020895</v>
      </c>
      <c r="Q877" t="s">
        <v>20</v>
      </c>
    </row>
    <row r="878" spans="1:17" x14ac:dyDescent="0.35">
      <c r="A878">
        <v>875</v>
      </c>
      <c r="B878">
        <v>5289</v>
      </c>
      <c r="C878" t="s">
        <v>3014</v>
      </c>
      <c r="D878">
        <v>15</v>
      </c>
      <c r="E878">
        <v>30</v>
      </c>
      <c r="F878">
        <v>22.212166116452401</v>
      </c>
      <c r="G878">
        <v>0.5</v>
      </c>
      <c r="H878">
        <v>387.5</v>
      </c>
      <c r="I878">
        <v>81.213203072547898</v>
      </c>
      <c r="J878">
        <v>0.57254325189256505</v>
      </c>
      <c r="K878">
        <v>0.73829221979788195</v>
      </c>
      <c r="L878">
        <v>0.96875</v>
      </c>
      <c r="M878" t="s">
        <v>959</v>
      </c>
      <c r="N878" t="s">
        <v>18</v>
      </c>
      <c r="O878" t="s">
        <v>19</v>
      </c>
      <c r="P878" s="1">
        <v>0.85942038395593401</v>
      </c>
      <c r="Q878" t="s">
        <v>20</v>
      </c>
    </row>
    <row r="879" spans="1:17" x14ac:dyDescent="0.35">
      <c r="A879">
        <v>876</v>
      </c>
      <c r="B879">
        <v>3140</v>
      </c>
      <c r="C879" t="s">
        <v>3015</v>
      </c>
      <c r="D879">
        <v>57</v>
      </c>
      <c r="E879">
        <v>41</v>
      </c>
      <c r="F879">
        <v>42.781793388739501</v>
      </c>
      <c r="G879">
        <v>1.3749999710373499</v>
      </c>
      <c r="H879">
        <v>1437.5</v>
      </c>
      <c r="I879">
        <v>167.78174459934201</v>
      </c>
      <c r="J879">
        <v>0.48262543699560501</v>
      </c>
      <c r="K879">
        <v>0.641694483242366</v>
      </c>
      <c r="L879">
        <v>0.839416058394161</v>
      </c>
      <c r="M879" t="s">
        <v>959</v>
      </c>
      <c r="N879" t="s">
        <v>18</v>
      </c>
      <c r="O879" t="s">
        <v>19</v>
      </c>
      <c r="P879" s="1">
        <v>0.85936623065937001</v>
      </c>
      <c r="Q879" t="s">
        <v>20</v>
      </c>
    </row>
    <row r="880" spans="1:17" x14ac:dyDescent="0.35">
      <c r="A880">
        <v>877</v>
      </c>
      <c r="B880">
        <v>5522</v>
      </c>
      <c r="C880" t="s">
        <v>3016</v>
      </c>
      <c r="D880">
        <v>18</v>
      </c>
      <c r="E880">
        <v>32</v>
      </c>
      <c r="F880">
        <v>20.729648968280099</v>
      </c>
      <c r="G880">
        <v>0.54285710198121795</v>
      </c>
      <c r="H880">
        <v>337.5</v>
      </c>
      <c r="I880">
        <v>85.355338454246507</v>
      </c>
      <c r="J880">
        <v>0.76879418830181601</v>
      </c>
      <c r="K880">
        <v>0.58213305946229899</v>
      </c>
      <c r="L880">
        <v>0.87096774193548399</v>
      </c>
      <c r="M880" t="s">
        <v>959</v>
      </c>
      <c r="N880" t="s">
        <v>18</v>
      </c>
      <c r="O880" t="s">
        <v>19</v>
      </c>
      <c r="P880" s="1">
        <v>0.85927132782063498</v>
      </c>
      <c r="Q880" t="s">
        <v>20</v>
      </c>
    </row>
    <row r="881" spans="1:17" x14ac:dyDescent="0.35">
      <c r="A881">
        <v>878</v>
      </c>
      <c r="B881">
        <v>5181</v>
      </c>
      <c r="C881" t="s">
        <v>3017</v>
      </c>
      <c r="D881">
        <v>25</v>
      </c>
      <c r="E881">
        <v>25</v>
      </c>
      <c r="F881">
        <v>22.917489221187701</v>
      </c>
      <c r="G881">
        <v>1</v>
      </c>
      <c r="H881">
        <v>412.5</v>
      </c>
      <c r="I881">
        <v>85.355338454246507</v>
      </c>
      <c r="J881">
        <v>0.46183329349046198</v>
      </c>
      <c r="K881">
        <v>0.71149596156503203</v>
      </c>
      <c r="L881">
        <v>0.891891891891892</v>
      </c>
      <c r="M881" t="s">
        <v>959</v>
      </c>
      <c r="N881" t="s">
        <v>18</v>
      </c>
      <c r="O881" t="s">
        <v>19</v>
      </c>
      <c r="P881" s="1">
        <v>0.85923166791681704</v>
      </c>
      <c r="Q881" t="s">
        <v>20</v>
      </c>
    </row>
    <row r="882" spans="1:17" x14ac:dyDescent="0.35">
      <c r="A882">
        <v>879</v>
      </c>
      <c r="B882">
        <v>4934</v>
      </c>
      <c r="C882" t="s">
        <v>3018</v>
      </c>
      <c r="D882">
        <v>20</v>
      </c>
      <c r="E882">
        <v>35</v>
      </c>
      <c r="F882">
        <v>24.592453796829702</v>
      </c>
      <c r="G882">
        <v>0.57142857142857095</v>
      </c>
      <c r="H882">
        <v>475</v>
      </c>
      <c r="I882">
        <v>92.426406145095797</v>
      </c>
      <c r="J882">
        <v>0.49005998199232798</v>
      </c>
      <c r="K882">
        <v>0.69873313817418303</v>
      </c>
      <c r="L882">
        <v>0.95</v>
      </c>
      <c r="M882" t="s">
        <v>959</v>
      </c>
      <c r="N882" t="s">
        <v>18</v>
      </c>
      <c r="O882" t="s">
        <v>19</v>
      </c>
      <c r="P882" s="1">
        <v>0.85919550059219096</v>
      </c>
      <c r="Q882" t="s">
        <v>20</v>
      </c>
    </row>
    <row r="883" spans="1:17" x14ac:dyDescent="0.35">
      <c r="A883">
        <v>880</v>
      </c>
      <c r="B883">
        <v>2317</v>
      </c>
      <c r="C883" t="s">
        <v>3019</v>
      </c>
      <c r="D883">
        <v>55</v>
      </c>
      <c r="E883">
        <v>85</v>
      </c>
      <c r="F883">
        <v>56.980354852130098</v>
      </c>
      <c r="G883">
        <v>0.64705882352941202</v>
      </c>
      <c r="H883">
        <v>2550</v>
      </c>
      <c r="I883">
        <v>258.99494767188997</v>
      </c>
      <c r="J883">
        <v>0.72769090095334099</v>
      </c>
      <c r="K883">
        <v>0.47771344018594902</v>
      </c>
      <c r="L883">
        <v>0.76404494382022503</v>
      </c>
      <c r="M883" t="s">
        <v>959</v>
      </c>
      <c r="N883" t="s">
        <v>18</v>
      </c>
      <c r="O883" t="s">
        <v>19</v>
      </c>
      <c r="P883" s="1">
        <v>0.85917745628489295</v>
      </c>
      <c r="Q883" t="s">
        <v>20</v>
      </c>
    </row>
    <row r="884" spans="1:17" x14ac:dyDescent="0.35">
      <c r="A884">
        <v>881</v>
      </c>
      <c r="B884">
        <v>659</v>
      </c>
      <c r="C884" t="s">
        <v>1045</v>
      </c>
      <c r="D884">
        <v>155</v>
      </c>
      <c r="E884">
        <v>285</v>
      </c>
      <c r="F884">
        <v>136.92498784453201</v>
      </c>
      <c r="G884">
        <v>0.54523426861781199</v>
      </c>
      <c r="H884">
        <v>14725</v>
      </c>
      <c r="I884">
        <v>1050.83260297775</v>
      </c>
      <c r="J884">
        <v>0.66284494091621005</v>
      </c>
      <c r="K884">
        <v>0.167570702415937</v>
      </c>
      <c r="L884">
        <v>0.48879668049792502</v>
      </c>
      <c r="M884" t="s">
        <v>959</v>
      </c>
      <c r="N884" t="s">
        <v>18</v>
      </c>
      <c r="O884" t="s">
        <v>19</v>
      </c>
      <c r="P884" s="1">
        <v>0.85902874131274698</v>
      </c>
      <c r="Q884" t="s">
        <v>20</v>
      </c>
    </row>
    <row r="885" spans="1:17" x14ac:dyDescent="0.35">
      <c r="A885">
        <v>882</v>
      </c>
      <c r="B885">
        <v>4387</v>
      </c>
      <c r="C885" t="s">
        <v>3020</v>
      </c>
      <c r="D885">
        <v>36</v>
      </c>
      <c r="E885">
        <v>26</v>
      </c>
      <c r="F885">
        <v>28.768136958757999</v>
      </c>
      <c r="G885">
        <v>1.3928571854362399</v>
      </c>
      <c r="H885">
        <v>650</v>
      </c>
      <c r="I885">
        <v>106.56854152679399</v>
      </c>
      <c r="J885">
        <v>0.44628489026207502</v>
      </c>
      <c r="K885">
        <v>0.71922566481001104</v>
      </c>
      <c r="L885">
        <v>0.89655172413793105</v>
      </c>
      <c r="M885" t="s">
        <v>959</v>
      </c>
      <c r="N885" t="s">
        <v>18</v>
      </c>
      <c r="O885" t="s">
        <v>19</v>
      </c>
      <c r="P885" s="1">
        <v>0.85896465243336095</v>
      </c>
      <c r="Q885" t="s">
        <v>20</v>
      </c>
    </row>
    <row r="886" spans="1:17" x14ac:dyDescent="0.35">
      <c r="A886">
        <v>883</v>
      </c>
      <c r="B886">
        <v>687</v>
      </c>
      <c r="C886" t="s">
        <v>378</v>
      </c>
      <c r="D886">
        <v>130</v>
      </c>
      <c r="E886">
        <v>190</v>
      </c>
      <c r="F886">
        <v>134.46189622060001</v>
      </c>
      <c r="G886">
        <v>0.68421052631578905</v>
      </c>
      <c r="H886">
        <v>14200</v>
      </c>
      <c r="I886">
        <v>592.84270763397205</v>
      </c>
      <c r="J886">
        <v>0.75718512591505704</v>
      </c>
      <c r="K886">
        <v>0.50771412287709194</v>
      </c>
      <c r="L886">
        <v>0.81084939329050698</v>
      </c>
      <c r="M886" t="s">
        <v>959</v>
      </c>
      <c r="N886" t="s">
        <v>18</v>
      </c>
      <c r="O886" t="s">
        <v>19</v>
      </c>
      <c r="P886" s="1">
        <v>0.85894990960506501</v>
      </c>
      <c r="Q886" t="s">
        <v>20</v>
      </c>
    </row>
    <row r="887" spans="1:17" x14ac:dyDescent="0.35">
      <c r="A887">
        <v>884</v>
      </c>
      <c r="B887">
        <v>1105</v>
      </c>
      <c r="C887" t="s">
        <v>770</v>
      </c>
      <c r="D887">
        <v>113</v>
      </c>
      <c r="E887">
        <v>205</v>
      </c>
      <c r="F887">
        <v>100.530288402726</v>
      </c>
      <c r="G887">
        <v>0.55080215492088302</v>
      </c>
      <c r="H887">
        <v>7937.5</v>
      </c>
      <c r="I887">
        <v>887.90367066860199</v>
      </c>
      <c r="J887">
        <v>0.74214490590780102</v>
      </c>
      <c r="K887">
        <v>0.12652079131583299</v>
      </c>
      <c r="L887">
        <v>0.44374563242487802</v>
      </c>
      <c r="M887" t="s">
        <v>959</v>
      </c>
      <c r="N887" t="s">
        <v>18</v>
      </c>
      <c r="O887" t="s">
        <v>19</v>
      </c>
      <c r="P887" s="1">
        <v>0.85891724760809396</v>
      </c>
      <c r="Q887" t="s">
        <v>20</v>
      </c>
    </row>
    <row r="888" spans="1:17" x14ac:dyDescent="0.35">
      <c r="A888">
        <v>885</v>
      </c>
      <c r="B888">
        <v>4594</v>
      </c>
      <c r="C888" t="s">
        <v>3021</v>
      </c>
      <c r="D888">
        <v>30</v>
      </c>
      <c r="E888">
        <v>30</v>
      </c>
      <c r="F888">
        <v>27.057581899030001</v>
      </c>
      <c r="G888">
        <v>1</v>
      </c>
      <c r="H888">
        <v>575</v>
      </c>
      <c r="I888">
        <v>102.426406145096</v>
      </c>
      <c r="J888">
        <v>0.33161302358155398</v>
      </c>
      <c r="K888">
        <v>0.68873767323214297</v>
      </c>
      <c r="L888">
        <v>0.92</v>
      </c>
      <c r="M888" t="s">
        <v>959</v>
      </c>
      <c r="N888" t="s">
        <v>18</v>
      </c>
      <c r="O888" t="s">
        <v>19</v>
      </c>
      <c r="P888" s="1">
        <v>0.85889901041623395</v>
      </c>
      <c r="Q888" t="s">
        <v>20</v>
      </c>
    </row>
    <row r="889" spans="1:17" x14ac:dyDescent="0.35">
      <c r="A889">
        <v>886</v>
      </c>
      <c r="B889">
        <v>4447</v>
      </c>
      <c r="C889" t="s">
        <v>3022</v>
      </c>
      <c r="D889">
        <v>35</v>
      </c>
      <c r="E889">
        <v>21</v>
      </c>
      <c r="F889">
        <v>28.209479177387799</v>
      </c>
      <c r="G889">
        <v>1.6666667415944001</v>
      </c>
      <c r="H889">
        <v>625</v>
      </c>
      <c r="I889">
        <v>96.568541526794405</v>
      </c>
      <c r="J889">
        <v>0.50481038484819396</v>
      </c>
      <c r="K889">
        <v>0.84220639884401804</v>
      </c>
      <c r="L889">
        <v>1</v>
      </c>
      <c r="M889" t="s">
        <v>959</v>
      </c>
      <c r="N889" t="s">
        <v>18</v>
      </c>
      <c r="O889" t="s">
        <v>19</v>
      </c>
      <c r="P889" s="1">
        <v>0.85889176570723602</v>
      </c>
      <c r="Q889" t="s">
        <v>20</v>
      </c>
    </row>
    <row r="890" spans="1:17" x14ac:dyDescent="0.35">
      <c r="A890">
        <v>887</v>
      </c>
      <c r="B890">
        <v>3954</v>
      </c>
      <c r="C890" t="s">
        <v>3023</v>
      </c>
      <c r="D890">
        <v>61</v>
      </c>
      <c r="E890">
        <v>28</v>
      </c>
      <c r="F890">
        <v>32.897623212397697</v>
      </c>
      <c r="G890">
        <v>2.1764705832171498</v>
      </c>
      <c r="H890">
        <v>850</v>
      </c>
      <c r="I890">
        <v>154.85281229019199</v>
      </c>
      <c r="J890">
        <v>0.80534417261035396</v>
      </c>
      <c r="K890">
        <v>0.44544141759490302</v>
      </c>
      <c r="L890">
        <v>0.73118279569892497</v>
      </c>
      <c r="M890" t="s">
        <v>959</v>
      </c>
      <c r="N890" t="s">
        <v>18</v>
      </c>
      <c r="O890" t="s">
        <v>19</v>
      </c>
      <c r="P890" s="1">
        <v>0.85887563151483504</v>
      </c>
      <c r="Q890" t="s">
        <v>20</v>
      </c>
    </row>
    <row r="891" spans="1:17" x14ac:dyDescent="0.35">
      <c r="A891">
        <v>888</v>
      </c>
      <c r="B891">
        <v>2641</v>
      </c>
      <c r="C891" t="s">
        <v>1955</v>
      </c>
      <c r="D891">
        <v>69</v>
      </c>
      <c r="E891">
        <v>47</v>
      </c>
      <c r="F891">
        <v>50.620100590373298</v>
      </c>
      <c r="G891">
        <v>1.4615384150047299</v>
      </c>
      <c r="H891">
        <v>2012.5</v>
      </c>
      <c r="I891">
        <v>244.35028612613701</v>
      </c>
      <c r="J891">
        <v>0.54703059041091096</v>
      </c>
      <c r="K891">
        <v>0.423564983345742</v>
      </c>
      <c r="L891">
        <v>0.77033492822966498</v>
      </c>
      <c r="M891" t="s">
        <v>959</v>
      </c>
      <c r="N891" t="s">
        <v>18</v>
      </c>
      <c r="O891" t="s">
        <v>19</v>
      </c>
      <c r="P891" s="1">
        <v>0.85874623684513196</v>
      </c>
      <c r="Q891" t="s">
        <v>20</v>
      </c>
    </row>
    <row r="892" spans="1:17" x14ac:dyDescent="0.35">
      <c r="A892">
        <v>889</v>
      </c>
      <c r="B892">
        <v>3811</v>
      </c>
      <c r="C892" t="s">
        <v>3024</v>
      </c>
      <c r="D892">
        <v>65</v>
      </c>
      <c r="E892">
        <v>21</v>
      </c>
      <c r="F892">
        <v>34.318312587888499</v>
      </c>
      <c r="G892">
        <v>3.1538459932423302</v>
      </c>
      <c r="H892">
        <v>925</v>
      </c>
      <c r="I892">
        <v>150.71067690849301</v>
      </c>
      <c r="J892">
        <v>0.63697593546141595</v>
      </c>
      <c r="K892">
        <v>0.51175672195821997</v>
      </c>
      <c r="L892">
        <v>0.88095238095238104</v>
      </c>
      <c r="M892" t="s">
        <v>959</v>
      </c>
      <c r="N892" t="s">
        <v>18</v>
      </c>
      <c r="O892" t="s">
        <v>19</v>
      </c>
      <c r="P892" s="1">
        <v>0.85872730044898504</v>
      </c>
      <c r="Q892" t="s">
        <v>20</v>
      </c>
    </row>
    <row r="893" spans="1:17" x14ac:dyDescent="0.35">
      <c r="A893">
        <v>890</v>
      </c>
      <c r="B893">
        <v>5459</v>
      </c>
      <c r="C893" t="s">
        <v>3025</v>
      </c>
      <c r="D893">
        <v>25</v>
      </c>
      <c r="E893">
        <v>20</v>
      </c>
      <c r="F893">
        <v>21.1100412282238</v>
      </c>
      <c r="G893">
        <v>1.25</v>
      </c>
      <c r="H893">
        <v>350</v>
      </c>
      <c r="I893">
        <v>78.284270763397203</v>
      </c>
      <c r="J893">
        <v>0.54544576494873398</v>
      </c>
      <c r="K893">
        <v>0.71767676760945198</v>
      </c>
      <c r="L893">
        <v>0.90322580645161299</v>
      </c>
      <c r="M893" t="s">
        <v>959</v>
      </c>
      <c r="N893" t="s">
        <v>18</v>
      </c>
      <c r="O893" t="s">
        <v>19</v>
      </c>
      <c r="P893" s="1">
        <v>0.85872563969196203</v>
      </c>
      <c r="Q893" t="s">
        <v>20</v>
      </c>
    </row>
    <row r="894" spans="1:17" x14ac:dyDescent="0.35">
      <c r="A894">
        <v>891</v>
      </c>
      <c r="B894">
        <v>2917</v>
      </c>
      <c r="C894" t="s">
        <v>1914</v>
      </c>
      <c r="D894">
        <v>60</v>
      </c>
      <c r="E894">
        <v>39</v>
      </c>
      <c r="F894">
        <v>45.834978442375402</v>
      </c>
      <c r="G894">
        <v>1.5357141409806001</v>
      </c>
      <c r="H894">
        <v>1650</v>
      </c>
      <c r="I894">
        <v>164.85281229019199</v>
      </c>
      <c r="J894">
        <v>0.41890574152399002</v>
      </c>
      <c r="K894">
        <v>0.76295880173210295</v>
      </c>
      <c r="L894">
        <v>0.93617021276595702</v>
      </c>
      <c r="M894" t="s">
        <v>959</v>
      </c>
      <c r="N894" t="s">
        <v>18</v>
      </c>
      <c r="O894" t="s">
        <v>19</v>
      </c>
      <c r="P894" s="1">
        <v>0.85872257822291198</v>
      </c>
      <c r="Q894" t="s">
        <v>20</v>
      </c>
    </row>
    <row r="895" spans="1:17" x14ac:dyDescent="0.35">
      <c r="A895">
        <v>892</v>
      </c>
      <c r="B895">
        <v>2324</v>
      </c>
      <c r="C895" t="s">
        <v>2501</v>
      </c>
      <c r="D895">
        <v>66</v>
      </c>
      <c r="E895">
        <v>92</v>
      </c>
      <c r="F895">
        <v>56.840525549694497</v>
      </c>
      <c r="G895">
        <v>0.71974516663705101</v>
      </c>
      <c r="H895">
        <v>2537.5</v>
      </c>
      <c r="I895">
        <v>288.49242150783499</v>
      </c>
      <c r="J895">
        <v>0.67582342006102802</v>
      </c>
      <c r="K895">
        <v>0.38313082684382699</v>
      </c>
      <c r="L895">
        <v>0.67666666666666697</v>
      </c>
      <c r="M895" t="s">
        <v>959</v>
      </c>
      <c r="N895" t="s">
        <v>18</v>
      </c>
      <c r="O895" t="s">
        <v>19</v>
      </c>
      <c r="P895" s="1">
        <v>0.85865153177692199</v>
      </c>
      <c r="Q895" t="s">
        <v>20</v>
      </c>
    </row>
    <row r="896" spans="1:17" x14ac:dyDescent="0.35">
      <c r="A896">
        <v>893</v>
      </c>
      <c r="B896">
        <v>1427</v>
      </c>
      <c r="C896" t="s">
        <v>1316</v>
      </c>
      <c r="D896">
        <v>132</v>
      </c>
      <c r="E896">
        <v>90</v>
      </c>
      <c r="F896">
        <v>84.156966245161996</v>
      </c>
      <c r="G896">
        <v>1.4568965044637801</v>
      </c>
      <c r="H896">
        <v>5562.5</v>
      </c>
      <c r="I896">
        <v>439.20309841632798</v>
      </c>
      <c r="J896">
        <v>0.61510127192564901</v>
      </c>
      <c r="K896">
        <v>0.36236738131938601</v>
      </c>
      <c r="L896">
        <v>0.62064156206415599</v>
      </c>
      <c r="M896" t="s">
        <v>959</v>
      </c>
      <c r="N896" t="s">
        <v>18</v>
      </c>
      <c r="O896" t="s">
        <v>19</v>
      </c>
      <c r="P896" s="1">
        <v>0.85865071578053298</v>
      </c>
      <c r="Q896" t="s">
        <v>20</v>
      </c>
    </row>
    <row r="897" spans="1:17" x14ac:dyDescent="0.35">
      <c r="A897">
        <v>894</v>
      </c>
      <c r="B897">
        <v>5230</v>
      </c>
      <c r="C897" t="s">
        <v>3026</v>
      </c>
      <c r="D897">
        <v>25</v>
      </c>
      <c r="E897">
        <v>22</v>
      </c>
      <c r="F897">
        <v>22.5675833419103</v>
      </c>
      <c r="G897">
        <v>1.10000012794885</v>
      </c>
      <c r="H897">
        <v>400</v>
      </c>
      <c r="I897">
        <v>82.426406145095797</v>
      </c>
      <c r="J897">
        <v>0.58693818995214797</v>
      </c>
      <c r="K897">
        <v>0.73983883804325201</v>
      </c>
      <c r="L897">
        <v>0.88888888888888895</v>
      </c>
      <c r="M897" t="s">
        <v>959</v>
      </c>
      <c r="N897" t="s">
        <v>18</v>
      </c>
      <c r="O897" t="s">
        <v>19</v>
      </c>
      <c r="P897" s="1">
        <v>0.858643969972398</v>
      </c>
      <c r="Q897" t="s">
        <v>20</v>
      </c>
    </row>
    <row r="898" spans="1:17" x14ac:dyDescent="0.35">
      <c r="A898">
        <v>895</v>
      </c>
      <c r="B898">
        <v>3410</v>
      </c>
      <c r="C898" t="s">
        <v>3027</v>
      </c>
      <c r="D898">
        <v>67</v>
      </c>
      <c r="E898">
        <v>25</v>
      </c>
      <c r="F898">
        <v>39.291257907979798</v>
      </c>
      <c r="G898">
        <v>2.7142853151808701</v>
      </c>
      <c r="H898">
        <v>1212.5</v>
      </c>
      <c r="I898">
        <v>170.208150744438</v>
      </c>
      <c r="J898">
        <v>0.37263600137548297</v>
      </c>
      <c r="K898">
        <v>0.52593358491592401</v>
      </c>
      <c r="L898">
        <v>0.89814814814814803</v>
      </c>
      <c r="M898" t="s">
        <v>959</v>
      </c>
      <c r="N898" t="s">
        <v>18</v>
      </c>
      <c r="O898" t="s">
        <v>19</v>
      </c>
      <c r="P898" s="1">
        <v>0.85848349493847398</v>
      </c>
      <c r="Q898" t="s">
        <v>20</v>
      </c>
    </row>
    <row r="899" spans="1:17" x14ac:dyDescent="0.35">
      <c r="A899">
        <v>896</v>
      </c>
      <c r="B899">
        <v>3904</v>
      </c>
      <c r="C899" t="s">
        <v>3028</v>
      </c>
      <c r="D899">
        <v>60</v>
      </c>
      <c r="E899">
        <v>25</v>
      </c>
      <c r="F899">
        <v>33.377905890622699</v>
      </c>
      <c r="G899">
        <v>2.4</v>
      </c>
      <c r="H899">
        <v>875</v>
      </c>
      <c r="I899">
        <v>156.56854152679401</v>
      </c>
      <c r="J899">
        <v>0.88700377786859297</v>
      </c>
      <c r="K899">
        <v>0.44854797975590699</v>
      </c>
      <c r="L899">
        <v>0.81395348837209303</v>
      </c>
      <c r="M899" t="s">
        <v>959</v>
      </c>
      <c r="N899" t="s">
        <v>18</v>
      </c>
      <c r="O899" t="s">
        <v>19</v>
      </c>
      <c r="P899" s="1">
        <v>0.85842182597956496</v>
      </c>
      <c r="Q899" t="s">
        <v>20</v>
      </c>
    </row>
    <row r="900" spans="1:17" x14ac:dyDescent="0.35">
      <c r="A900">
        <v>897</v>
      </c>
      <c r="B900">
        <v>3309</v>
      </c>
      <c r="C900" t="s">
        <v>3029</v>
      </c>
      <c r="D900">
        <v>47</v>
      </c>
      <c r="E900">
        <v>72</v>
      </c>
      <c r="F900">
        <v>40.488219445247601</v>
      </c>
      <c r="G900">
        <v>0.65680472200293605</v>
      </c>
      <c r="H900">
        <v>1287.5</v>
      </c>
      <c r="I900">
        <v>220.208150744438</v>
      </c>
      <c r="J900">
        <v>0.81842830397399102</v>
      </c>
      <c r="K900">
        <v>0.333649379930824</v>
      </c>
      <c r="L900">
        <v>0.609467455621302</v>
      </c>
      <c r="M900" t="s">
        <v>959</v>
      </c>
      <c r="N900" t="s">
        <v>18</v>
      </c>
      <c r="O900" t="s">
        <v>19</v>
      </c>
      <c r="P900" s="1">
        <v>0.85841177399445301</v>
      </c>
      <c r="Q900" t="s">
        <v>20</v>
      </c>
    </row>
    <row r="901" spans="1:17" x14ac:dyDescent="0.35">
      <c r="A901">
        <v>898</v>
      </c>
      <c r="B901">
        <v>2680</v>
      </c>
      <c r="C901" t="s">
        <v>3030</v>
      </c>
      <c r="D901">
        <v>46</v>
      </c>
      <c r="E901">
        <v>88</v>
      </c>
      <c r="F901">
        <v>49.827874851668803</v>
      </c>
      <c r="G901">
        <v>0.51999996763122003</v>
      </c>
      <c r="H901">
        <v>1950</v>
      </c>
      <c r="I901">
        <v>241.421353816986</v>
      </c>
      <c r="J901">
        <v>0.80303128320055295</v>
      </c>
      <c r="K901">
        <v>0.420429434302934</v>
      </c>
      <c r="L901">
        <v>0.70270270270270296</v>
      </c>
      <c r="M901" t="s">
        <v>959</v>
      </c>
      <c r="N901" t="s">
        <v>18</v>
      </c>
      <c r="O901" t="s">
        <v>19</v>
      </c>
      <c r="P901" s="1">
        <v>0.85837567351914001</v>
      </c>
      <c r="Q901" t="s">
        <v>20</v>
      </c>
    </row>
    <row r="902" spans="1:17" x14ac:dyDescent="0.35">
      <c r="A902">
        <v>899</v>
      </c>
      <c r="B902">
        <v>4190</v>
      </c>
      <c r="C902" t="s">
        <v>3031</v>
      </c>
      <c r="D902">
        <v>40</v>
      </c>
      <c r="E902">
        <v>35</v>
      </c>
      <c r="F902">
        <v>30.643338007504699</v>
      </c>
      <c r="G902">
        <v>1.1428571428571399</v>
      </c>
      <c r="H902">
        <v>737.5</v>
      </c>
      <c r="I902">
        <v>137.78174459934201</v>
      </c>
      <c r="J902">
        <v>0.55275010211978404</v>
      </c>
      <c r="K902">
        <v>0.48818960712158899</v>
      </c>
      <c r="L902">
        <v>0.77631578947368396</v>
      </c>
      <c r="M902" t="s">
        <v>959</v>
      </c>
      <c r="N902" t="s">
        <v>18</v>
      </c>
      <c r="O902" t="s">
        <v>19</v>
      </c>
      <c r="P902" s="1">
        <v>0.85836229667552699</v>
      </c>
      <c r="Q902" t="s">
        <v>20</v>
      </c>
    </row>
    <row r="903" spans="1:17" x14ac:dyDescent="0.35">
      <c r="A903">
        <v>900</v>
      </c>
      <c r="B903">
        <v>1576</v>
      </c>
      <c r="C903" t="s">
        <v>1908</v>
      </c>
      <c r="D903">
        <v>74</v>
      </c>
      <c r="E903">
        <v>80</v>
      </c>
      <c r="F903">
        <v>77.7681672504375</v>
      </c>
      <c r="G903">
        <v>0.916666567940713</v>
      </c>
      <c r="H903">
        <v>4750</v>
      </c>
      <c r="I903">
        <v>267.27921843528702</v>
      </c>
      <c r="J903">
        <v>0.65171861696551003</v>
      </c>
      <c r="K903">
        <v>0.83555124039708895</v>
      </c>
      <c r="L903">
        <v>0.96446700507614203</v>
      </c>
      <c r="M903" t="s">
        <v>959</v>
      </c>
      <c r="N903" t="s">
        <v>18</v>
      </c>
      <c r="O903" t="s">
        <v>19</v>
      </c>
      <c r="P903" s="1">
        <v>0.858323059377887</v>
      </c>
      <c r="Q903" t="s">
        <v>20</v>
      </c>
    </row>
    <row r="904" spans="1:17" x14ac:dyDescent="0.35">
      <c r="A904">
        <v>901</v>
      </c>
      <c r="B904">
        <v>1257</v>
      </c>
      <c r="C904" t="s">
        <v>2158</v>
      </c>
      <c r="D904">
        <v>113</v>
      </c>
      <c r="E904">
        <v>114</v>
      </c>
      <c r="F904">
        <v>92.189337567352197</v>
      </c>
      <c r="G904">
        <v>0.98880595616197198</v>
      </c>
      <c r="H904">
        <v>6675</v>
      </c>
      <c r="I904">
        <v>422.13203072547901</v>
      </c>
      <c r="J904">
        <v>0.67046538759174401</v>
      </c>
      <c r="K904">
        <v>0.47072202577892103</v>
      </c>
      <c r="L904">
        <v>0.76724137931034497</v>
      </c>
      <c r="M904" t="s">
        <v>959</v>
      </c>
      <c r="N904" t="s">
        <v>18</v>
      </c>
      <c r="O904" t="s">
        <v>19</v>
      </c>
      <c r="P904" s="1">
        <v>0.85830857048552001</v>
      </c>
      <c r="Q904" t="s">
        <v>20</v>
      </c>
    </row>
    <row r="905" spans="1:17" x14ac:dyDescent="0.35">
      <c r="A905">
        <v>902</v>
      </c>
      <c r="B905">
        <v>4003</v>
      </c>
      <c r="C905" t="s">
        <v>3032</v>
      </c>
      <c r="D905">
        <v>43</v>
      </c>
      <c r="E905">
        <v>25</v>
      </c>
      <c r="F905">
        <v>32.410224072142903</v>
      </c>
      <c r="G905">
        <v>1.68749966425853</v>
      </c>
      <c r="H905">
        <v>825</v>
      </c>
      <c r="I905">
        <v>116.56854152679399</v>
      </c>
      <c r="J905">
        <v>0.57703160635992401</v>
      </c>
      <c r="K905">
        <v>0.76295880096335</v>
      </c>
      <c r="L905">
        <v>0.92957746478873204</v>
      </c>
      <c r="M905" t="s">
        <v>959</v>
      </c>
      <c r="N905" t="s">
        <v>18</v>
      </c>
      <c r="O905" t="s">
        <v>19</v>
      </c>
      <c r="P905" s="1">
        <v>0.85829444481661599</v>
      </c>
      <c r="Q905" t="s">
        <v>20</v>
      </c>
    </row>
    <row r="906" spans="1:17" x14ac:dyDescent="0.35">
      <c r="A906">
        <v>903</v>
      </c>
      <c r="B906">
        <v>749</v>
      </c>
      <c r="C906" t="s">
        <v>3033</v>
      </c>
      <c r="D906">
        <v>108</v>
      </c>
      <c r="E906">
        <v>182</v>
      </c>
      <c r="F906">
        <v>127.036653094759</v>
      </c>
      <c r="G906">
        <v>0.59276015296513296</v>
      </c>
      <c r="H906">
        <v>12675</v>
      </c>
      <c r="I906">
        <v>542.84270763397205</v>
      </c>
      <c r="J906">
        <v>0.754961324333282</v>
      </c>
      <c r="K906">
        <v>0.54051757038474002</v>
      </c>
      <c r="L906">
        <v>0.85138539042821204</v>
      </c>
      <c r="M906" t="s">
        <v>959</v>
      </c>
      <c r="N906" t="s">
        <v>18</v>
      </c>
      <c r="O906" t="s">
        <v>19</v>
      </c>
      <c r="P906" s="1">
        <v>0.85828121285152303</v>
      </c>
      <c r="Q906" t="s">
        <v>20</v>
      </c>
    </row>
    <row r="907" spans="1:17" x14ac:dyDescent="0.35">
      <c r="A907">
        <v>904</v>
      </c>
      <c r="B907">
        <v>1196</v>
      </c>
      <c r="C907" t="s">
        <v>1083</v>
      </c>
      <c r="D907">
        <v>130</v>
      </c>
      <c r="E907">
        <v>90</v>
      </c>
      <c r="F907">
        <v>95.246163997496694</v>
      </c>
      <c r="G907">
        <v>1.44444444444444</v>
      </c>
      <c r="H907">
        <v>7125</v>
      </c>
      <c r="I907">
        <v>397.98989534378097</v>
      </c>
      <c r="J907">
        <v>0.59024301417592895</v>
      </c>
      <c r="K907">
        <v>0.565263106701405</v>
      </c>
      <c r="L907">
        <v>0.86890243902439002</v>
      </c>
      <c r="M907" t="s">
        <v>959</v>
      </c>
      <c r="N907" t="s">
        <v>18</v>
      </c>
      <c r="O907" t="s">
        <v>19</v>
      </c>
      <c r="P907" s="1">
        <v>0.85827027154357305</v>
      </c>
      <c r="Q907" t="s">
        <v>20</v>
      </c>
    </row>
    <row r="908" spans="1:17" x14ac:dyDescent="0.35">
      <c r="A908">
        <v>905</v>
      </c>
      <c r="B908">
        <v>1222</v>
      </c>
      <c r="C908" t="s">
        <v>1345</v>
      </c>
      <c r="D908">
        <v>92</v>
      </c>
      <c r="E908">
        <v>101</v>
      </c>
      <c r="F908">
        <v>93.815075297000206</v>
      </c>
      <c r="G908">
        <v>0.904109702604591</v>
      </c>
      <c r="H908">
        <v>6912.5</v>
      </c>
      <c r="I908">
        <v>346.776692271233</v>
      </c>
      <c r="J908">
        <v>0.68874045579507504</v>
      </c>
      <c r="K908">
        <v>0.72234589451990106</v>
      </c>
      <c r="L908">
        <v>0.91254125412541298</v>
      </c>
      <c r="M908" t="s">
        <v>959</v>
      </c>
      <c r="N908" t="s">
        <v>18</v>
      </c>
      <c r="O908" t="s">
        <v>19</v>
      </c>
      <c r="P908" s="1">
        <v>0.85819842246479205</v>
      </c>
      <c r="Q908" t="s">
        <v>20</v>
      </c>
    </row>
    <row r="909" spans="1:17" x14ac:dyDescent="0.35">
      <c r="A909">
        <v>906</v>
      </c>
      <c r="B909">
        <v>1635</v>
      </c>
      <c r="C909" t="s">
        <v>1896</v>
      </c>
      <c r="D909">
        <v>80</v>
      </c>
      <c r="E909">
        <v>121</v>
      </c>
      <c r="F909">
        <v>75.903945483266</v>
      </c>
      <c r="G909">
        <v>0.66176467693906404</v>
      </c>
      <c r="H909">
        <v>4525</v>
      </c>
      <c r="I909">
        <v>474.55843687057501</v>
      </c>
      <c r="J909">
        <v>0.73904656339869002</v>
      </c>
      <c r="K909">
        <v>0.25249282990516497</v>
      </c>
      <c r="L909">
        <v>0.56386292834891005</v>
      </c>
      <c r="M909" t="s">
        <v>959</v>
      </c>
      <c r="N909" t="s">
        <v>18</v>
      </c>
      <c r="O909" t="s">
        <v>19</v>
      </c>
      <c r="P909" s="1">
        <v>0.85815890003204898</v>
      </c>
      <c r="Q909" t="s">
        <v>20</v>
      </c>
    </row>
    <row r="910" spans="1:17" x14ac:dyDescent="0.35">
      <c r="A910">
        <v>907</v>
      </c>
      <c r="B910">
        <v>5131</v>
      </c>
      <c r="C910" t="s">
        <v>3034</v>
      </c>
      <c r="D910">
        <v>30</v>
      </c>
      <c r="E910">
        <v>20</v>
      </c>
      <c r="F910">
        <v>23.262132458406398</v>
      </c>
      <c r="G910">
        <v>1.5</v>
      </c>
      <c r="H910">
        <v>425</v>
      </c>
      <c r="I910">
        <v>88.284270763397203</v>
      </c>
      <c r="J910">
        <v>0.77487387528132801</v>
      </c>
      <c r="K910">
        <v>0.68522330613224103</v>
      </c>
      <c r="L910">
        <v>0.91891891891891897</v>
      </c>
      <c r="M910" t="s">
        <v>959</v>
      </c>
      <c r="N910" t="s">
        <v>18</v>
      </c>
      <c r="O910" t="s">
        <v>19</v>
      </c>
      <c r="P910" s="1">
        <v>0.85815257161971403</v>
      </c>
      <c r="Q910" t="s">
        <v>20</v>
      </c>
    </row>
    <row r="911" spans="1:17" x14ac:dyDescent="0.35">
      <c r="A911">
        <v>908</v>
      </c>
      <c r="B911">
        <v>4913</v>
      </c>
      <c r="C911" t="s">
        <v>3035</v>
      </c>
      <c r="D911">
        <v>25</v>
      </c>
      <c r="E911">
        <v>30</v>
      </c>
      <c r="F911">
        <v>24.913937425834401</v>
      </c>
      <c r="G911">
        <v>0.83333333333333304</v>
      </c>
      <c r="H911">
        <v>487.5</v>
      </c>
      <c r="I911">
        <v>95.355338454246507</v>
      </c>
      <c r="J911">
        <v>0.70400975789282405</v>
      </c>
      <c r="K911">
        <v>0.67374330109901504</v>
      </c>
      <c r="L911">
        <v>0.88636363636363602</v>
      </c>
      <c r="M911" t="s">
        <v>959</v>
      </c>
      <c r="N911" t="s">
        <v>18</v>
      </c>
      <c r="O911" t="s">
        <v>19</v>
      </c>
      <c r="P911" s="1">
        <v>0.858080515324535</v>
      </c>
      <c r="Q911" t="s">
        <v>20</v>
      </c>
    </row>
    <row r="912" spans="1:17" x14ac:dyDescent="0.35">
      <c r="A912">
        <v>909</v>
      </c>
      <c r="B912">
        <v>1787</v>
      </c>
      <c r="C912" t="s">
        <v>2475</v>
      </c>
      <c r="D912">
        <v>78</v>
      </c>
      <c r="E912">
        <v>81</v>
      </c>
      <c r="F912">
        <v>71.587632783596305</v>
      </c>
      <c r="G912">
        <v>0.95652175187806399</v>
      </c>
      <c r="H912">
        <v>4025</v>
      </c>
      <c r="I912">
        <v>273.13708305358898</v>
      </c>
      <c r="J912">
        <v>0.70434860934581101</v>
      </c>
      <c r="K912">
        <v>0.677976147087891</v>
      </c>
      <c r="L912">
        <v>0.89444444444444404</v>
      </c>
      <c r="M912" t="s">
        <v>959</v>
      </c>
      <c r="N912" t="s">
        <v>18</v>
      </c>
      <c r="O912" t="s">
        <v>19</v>
      </c>
      <c r="P912" s="1">
        <v>0.85799902549072704</v>
      </c>
      <c r="Q912" t="s">
        <v>20</v>
      </c>
    </row>
    <row r="913" spans="1:17" x14ac:dyDescent="0.35">
      <c r="A913">
        <v>910</v>
      </c>
      <c r="B913">
        <v>1577</v>
      </c>
      <c r="C913" t="s">
        <v>694</v>
      </c>
      <c r="D913">
        <v>75</v>
      </c>
      <c r="E913">
        <v>105</v>
      </c>
      <c r="F913">
        <v>77.7681672504375</v>
      </c>
      <c r="G913">
        <v>0.71428571428571397</v>
      </c>
      <c r="H913">
        <v>4750</v>
      </c>
      <c r="I913">
        <v>347.27921843528702</v>
      </c>
      <c r="J913">
        <v>0.679394634858701</v>
      </c>
      <c r="K913">
        <v>0.49493239726801502</v>
      </c>
      <c r="L913">
        <v>0.77868852459016402</v>
      </c>
      <c r="M913" t="s">
        <v>959</v>
      </c>
      <c r="N913" t="s">
        <v>18</v>
      </c>
      <c r="O913" t="s">
        <v>19</v>
      </c>
      <c r="P913" s="1">
        <v>0.85791994782399295</v>
      </c>
      <c r="Q913" t="s">
        <v>20</v>
      </c>
    </row>
    <row r="914" spans="1:17" x14ac:dyDescent="0.35">
      <c r="A914">
        <v>911</v>
      </c>
      <c r="B914">
        <v>1459</v>
      </c>
      <c r="C914" t="s">
        <v>2170</v>
      </c>
      <c r="D914">
        <v>175</v>
      </c>
      <c r="E914">
        <v>128</v>
      </c>
      <c r="F914">
        <v>82.533820730250497</v>
      </c>
      <c r="G914">
        <v>1.3667426408571099</v>
      </c>
      <c r="H914">
        <v>5350</v>
      </c>
      <c r="I914">
        <v>756.984843015671</v>
      </c>
      <c r="J914">
        <v>0.75203099945431096</v>
      </c>
      <c r="K914">
        <v>0.117324653018834</v>
      </c>
      <c r="L914">
        <v>0.324242424242424</v>
      </c>
      <c r="M914" t="s">
        <v>959</v>
      </c>
      <c r="N914" t="s">
        <v>18</v>
      </c>
      <c r="O914" t="s">
        <v>19</v>
      </c>
      <c r="P914" s="1">
        <v>0.85783314414762002</v>
      </c>
      <c r="Q914" t="s">
        <v>20</v>
      </c>
    </row>
    <row r="915" spans="1:17" x14ac:dyDescent="0.35">
      <c r="A915">
        <v>912</v>
      </c>
      <c r="B915">
        <v>2557</v>
      </c>
      <c r="C915" t="s">
        <v>3036</v>
      </c>
      <c r="D915">
        <v>50</v>
      </c>
      <c r="E915">
        <v>60</v>
      </c>
      <c r="F915">
        <v>52.015709478601003</v>
      </c>
      <c r="G915">
        <v>0.83333333333333304</v>
      </c>
      <c r="H915">
        <v>2125</v>
      </c>
      <c r="I915">
        <v>208.99494767189</v>
      </c>
      <c r="J915">
        <v>0.54343648831036095</v>
      </c>
      <c r="K915">
        <v>0.61136028605756898</v>
      </c>
      <c r="L915">
        <v>0.85858585858585901</v>
      </c>
      <c r="M915" t="s">
        <v>959</v>
      </c>
      <c r="N915" t="s">
        <v>18</v>
      </c>
      <c r="O915" t="s">
        <v>19</v>
      </c>
      <c r="P915" s="1">
        <v>0.85768527833702202</v>
      </c>
      <c r="Q915" t="s">
        <v>20</v>
      </c>
    </row>
    <row r="916" spans="1:17" x14ac:dyDescent="0.35">
      <c r="A916">
        <v>913</v>
      </c>
      <c r="B916">
        <v>4860</v>
      </c>
      <c r="C916" t="s">
        <v>3037</v>
      </c>
      <c r="D916">
        <v>21</v>
      </c>
      <c r="E916">
        <v>42</v>
      </c>
      <c r="F916">
        <v>24.913937425834401</v>
      </c>
      <c r="G916">
        <v>0.51020406426230003</v>
      </c>
      <c r="H916">
        <v>487.5</v>
      </c>
      <c r="I916">
        <v>113.63960921764399</v>
      </c>
      <c r="J916">
        <v>0.85449885311082796</v>
      </c>
      <c r="K916">
        <v>0.47437852548682802</v>
      </c>
      <c r="L916">
        <v>0.76470588235294101</v>
      </c>
      <c r="M916" t="s">
        <v>959</v>
      </c>
      <c r="N916" t="s">
        <v>18</v>
      </c>
      <c r="O916" t="s">
        <v>19</v>
      </c>
      <c r="P916" s="1">
        <v>0.85764479909110303</v>
      </c>
      <c r="Q916" t="s">
        <v>20</v>
      </c>
    </row>
    <row r="917" spans="1:17" x14ac:dyDescent="0.35">
      <c r="A917">
        <v>914</v>
      </c>
      <c r="B917">
        <v>5570</v>
      </c>
      <c r="C917" t="s">
        <v>3038</v>
      </c>
      <c r="D917">
        <v>32</v>
      </c>
      <c r="E917">
        <v>17</v>
      </c>
      <c r="F917">
        <v>20.342144725641099</v>
      </c>
      <c r="G917">
        <v>1.8823530566733599</v>
      </c>
      <c r="H917">
        <v>325</v>
      </c>
      <c r="I917">
        <v>82.426406145095797</v>
      </c>
      <c r="J917">
        <v>0.24997085662544499</v>
      </c>
      <c r="K917">
        <v>0.60111905591014203</v>
      </c>
      <c r="L917">
        <v>0.83870967741935498</v>
      </c>
      <c r="M917" t="s">
        <v>959</v>
      </c>
      <c r="N917" t="s">
        <v>18</v>
      </c>
      <c r="O917" t="s">
        <v>19</v>
      </c>
      <c r="P917" s="1">
        <v>0.85759457593324695</v>
      </c>
      <c r="Q917" t="s">
        <v>20</v>
      </c>
    </row>
    <row r="918" spans="1:17" x14ac:dyDescent="0.35">
      <c r="A918">
        <v>915</v>
      </c>
      <c r="B918">
        <v>2754</v>
      </c>
      <c r="C918" t="s">
        <v>3039</v>
      </c>
      <c r="D918">
        <v>60</v>
      </c>
      <c r="E918">
        <v>45</v>
      </c>
      <c r="F918">
        <v>48.5334230995512</v>
      </c>
      <c r="G918">
        <v>1.3333333333333299</v>
      </c>
      <c r="H918">
        <v>1850</v>
      </c>
      <c r="I918">
        <v>174.85281229019199</v>
      </c>
      <c r="J918">
        <v>0.60933397453274196</v>
      </c>
      <c r="K918">
        <v>0.76038991611162199</v>
      </c>
      <c r="L918">
        <v>0.93081761006289299</v>
      </c>
      <c r="M918" t="s">
        <v>959</v>
      </c>
      <c r="N918" t="s">
        <v>18</v>
      </c>
      <c r="O918" t="s">
        <v>19</v>
      </c>
      <c r="P918" s="1">
        <v>0.85758948060159101</v>
      </c>
      <c r="Q918" t="s">
        <v>20</v>
      </c>
    </row>
    <row r="919" spans="1:17" x14ac:dyDescent="0.35">
      <c r="A919">
        <v>916</v>
      </c>
      <c r="B919">
        <v>2483</v>
      </c>
      <c r="C919" t="s">
        <v>1804</v>
      </c>
      <c r="D919">
        <v>55</v>
      </c>
      <c r="E919">
        <v>60</v>
      </c>
      <c r="F919">
        <v>53.374839403457898</v>
      </c>
      <c r="G919">
        <v>0.91666666666666696</v>
      </c>
      <c r="H919">
        <v>2237.5</v>
      </c>
      <c r="I919">
        <v>197.78174459934201</v>
      </c>
      <c r="J919">
        <v>0.73179440256923201</v>
      </c>
      <c r="K919">
        <v>0.718787475570832</v>
      </c>
      <c r="L919">
        <v>0.92746113989637302</v>
      </c>
      <c r="M919" t="s">
        <v>959</v>
      </c>
      <c r="N919" t="s">
        <v>18</v>
      </c>
      <c r="O919" t="s">
        <v>19</v>
      </c>
      <c r="P919" s="1">
        <v>0.85752900093897599</v>
      </c>
      <c r="Q919" t="s">
        <v>20</v>
      </c>
    </row>
    <row r="920" spans="1:17" x14ac:dyDescent="0.35">
      <c r="A920">
        <v>917</v>
      </c>
      <c r="B920">
        <v>621</v>
      </c>
      <c r="C920" t="s">
        <v>2459</v>
      </c>
      <c r="D920">
        <v>148</v>
      </c>
      <c r="E920">
        <v>159</v>
      </c>
      <c r="F920">
        <v>141.83506197980699</v>
      </c>
      <c r="G920">
        <v>0.93333331734875002</v>
      </c>
      <c r="H920">
        <v>15800</v>
      </c>
      <c r="I920">
        <v>660.12192606925998</v>
      </c>
      <c r="J920">
        <v>0.70768712031041603</v>
      </c>
      <c r="K920">
        <v>0.455636633780585</v>
      </c>
      <c r="L920">
        <v>0.80612244897959195</v>
      </c>
      <c r="M920" t="s">
        <v>959</v>
      </c>
      <c r="N920" t="s">
        <v>18</v>
      </c>
      <c r="O920" t="s">
        <v>19</v>
      </c>
      <c r="P920" s="1">
        <v>0.85750951473577497</v>
      </c>
      <c r="Q920" t="s">
        <v>20</v>
      </c>
    </row>
    <row r="921" spans="1:17" x14ac:dyDescent="0.35">
      <c r="A921">
        <v>918</v>
      </c>
      <c r="B921">
        <v>4135</v>
      </c>
      <c r="C921" t="s">
        <v>3040</v>
      </c>
      <c r="D921">
        <v>35</v>
      </c>
      <c r="E921">
        <v>32</v>
      </c>
      <c r="F921">
        <v>31.158388162107499</v>
      </c>
      <c r="G921">
        <v>1.1111112443159801</v>
      </c>
      <c r="H921">
        <v>762.5</v>
      </c>
      <c r="I921">
        <v>113.63960921764399</v>
      </c>
      <c r="J921">
        <v>0.66770225497179703</v>
      </c>
      <c r="K921">
        <v>0.74197666806914098</v>
      </c>
      <c r="L921">
        <v>0.89705882352941202</v>
      </c>
      <c r="M921" t="s">
        <v>959</v>
      </c>
      <c r="N921" t="s">
        <v>18</v>
      </c>
      <c r="O921" t="s">
        <v>19</v>
      </c>
      <c r="P921" s="1">
        <v>0.85745519031616002</v>
      </c>
      <c r="Q921" t="s">
        <v>20</v>
      </c>
    </row>
    <row r="922" spans="1:17" x14ac:dyDescent="0.35">
      <c r="A922">
        <v>919</v>
      </c>
      <c r="B922">
        <v>4533</v>
      </c>
      <c r="C922" t="s">
        <v>3041</v>
      </c>
      <c r="D922">
        <v>35</v>
      </c>
      <c r="E922">
        <v>25</v>
      </c>
      <c r="F922">
        <v>27.639531957706801</v>
      </c>
      <c r="G922">
        <v>1.4</v>
      </c>
      <c r="H922">
        <v>600</v>
      </c>
      <c r="I922">
        <v>102.426406145096</v>
      </c>
      <c r="J922">
        <v>0.58143183083023298</v>
      </c>
      <c r="K922">
        <v>0.71868278945962805</v>
      </c>
      <c r="L922">
        <v>0.88888888888888895</v>
      </c>
      <c r="M922" t="s">
        <v>959</v>
      </c>
      <c r="N922" t="s">
        <v>18</v>
      </c>
      <c r="O922" t="s">
        <v>19</v>
      </c>
      <c r="P922" s="1">
        <v>0.85740394748891202</v>
      </c>
      <c r="Q922" t="s">
        <v>20</v>
      </c>
    </row>
    <row r="923" spans="1:17" x14ac:dyDescent="0.35">
      <c r="A923">
        <v>920</v>
      </c>
      <c r="B923">
        <v>2026</v>
      </c>
      <c r="C923" t="s">
        <v>2300</v>
      </c>
      <c r="D923">
        <v>75</v>
      </c>
      <c r="E923">
        <v>60</v>
      </c>
      <c r="F923">
        <v>63.705973415711398</v>
      </c>
      <c r="G923">
        <v>1.25</v>
      </c>
      <c r="H923">
        <v>3187.5</v>
      </c>
      <c r="I923">
        <v>226.06601536273999</v>
      </c>
      <c r="J923">
        <v>0.67153023888744101</v>
      </c>
      <c r="K923">
        <v>0.78377155615222904</v>
      </c>
      <c r="L923">
        <v>0.9375</v>
      </c>
      <c r="M923" t="s">
        <v>959</v>
      </c>
      <c r="N923" t="s">
        <v>18</v>
      </c>
      <c r="O923" t="s">
        <v>19</v>
      </c>
      <c r="P923" s="1">
        <v>0.857399356465391</v>
      </c>
      <c r="Q923" t="s">
        <v>20</v>
      </c>
    </row>
    <row r="924" spans="1:17" x14ac:dyDescent="0.35">
      <c r="A924">
        <v>921</v>
      </c>
      <c r="B924">
        <v>4877</v>
      </c>
      <c r="C924" t="s">
        <v>3042</v>
      </c>
      <c r="D924">
        <v>18</v>
      </c>
      <c r="E924">
        <v>42</v>
      </c>
      <c r="F924">
        <v>24.913937425834401</v>
      </c>
      <c r="G924">
        <v>0.41666668539860002</v>
      </c>
      <c r="H924">
        <v>487.5</v>
      </c>
      <c r="I924">
        <v>103.63960921764399</v>
      </c>
      <c r="J924">
        <v>0.86299535357530099</v>
      </c>
      <c r="K924">
        <v>0.57033884331659601</v>
      </c>
      <c r="L924">
        <v>0.88636363636363602</v>
      </c>
      <c r="M924" t="s">
        <v>959</v>
      </c>
      <c r="N924" t="s">
        <v>18</v>
      </c>
      <c r="O924" t="s">
        <v>19</v>
      </c>
      <c r="P924" s="1">
        <v>0.857391170415854</v>
      </c>
      <c r="Q924" t="s">
        <v>20</v>
      </c>
    </row>
    <row r="925" spans="1:17" x14ac:dyDescent="0.35">
      <c r="A925">
        <v>922</v>
      </c>
      <c r="B925">
        <v>2561</v>
      </c>
      <c r="C925" t="s">
        <v>1469</v>
      </c>
      <c r="D925">
        <v>65</v>
      </c>
      <c r="E925">
        <v>60</v>
      </c>
      <c r="F925">
        <v>51.8624964521862</v>
      </c>
      <c r="G925">
        <v>1.0833333333333299</v>
      </c>
      <c r="H925">
        <v>2112.5</v>
      </c>
      <c r="I925">
        <v>244.35028612613701</v>
      </c>
      <c r="J925">
        <v>0.78571970212509401</v>
      </c>
      <c r="K925">
        <v>0.44461169059273598</v>
      </c>
      <c r="L925">
        <v>0.74778761061946897</v>
      </c>
      <c r="M925" t="s">
        <v>959</v>
      </c>
      <c r="N925" t="s">
        <v>18</v>
      </c>
      <c r="O925" t="s">
        <v>19</v>
      </c>
      <c r="P925" s="1">
        <v>0.85736714525864999</v>
      </c>
      <c r="Q925" t="s">
        <v>20</v>
      </c>
    </row>
    <row r="926" spans="1:17" x14ac:dyDescent="0.35">
      <c r="A926">
        <v>923</v>
      </c>
      <c r="B926">
        <v>2098</v>
      </c>
      <c r="C926" t="s">
        <v>1416</v>
      </c>
      <c r="D926">
        <v>74</v>
      </c>
      <c r="E926">
        <v>125</v>
      </c>
      <c r="F926">
        <v>61.6749798532298</v>
      </c>
      <c r="G926">
        <v>0.58928567076570104</v>
      </c>
      <c r="H926">
        <v>2987.5</v>
      </c>
      <c r="I926">
        <v>423.34523379802698</v>
      </c>
      <c r="J926">
        <v>0.76992965436699101</v>
      </c>
      <c r="K926">
        <v>0.209473181397303</v>
      </c>
      <c r="L926">
        <v>0.45697896749521999</v>
      </c>
      <c r="M926" t="s">
        <v>959</v>
      </c>
      <c r="N926" t="s">
        <v>18</v>
      </c>
      <c r="O926" t="s">
        <v>19</v>
      </c>
      <c r="P926" s="1">
        <v>0.85733529390338803</v>
      </c>
      <c r="Q926" t="s">
        <v>20</v>
      </c>
    </row>
    <row r="927" spans="1:17" x14ac:dyDescent="0.35">
      <c r="A927">
        <v>924</v>
      </c>
      <c r="B927">
        <v>503</v>
      </c>
      <c r="C927" t="s">
        <v>997</v>
      </c>
      <c r="D927">
        <v>153</v>
      </c>
      <c r="E927">
        <v>335</v>
      </c>
      <c r="F927">
        <v>156.55625581928001</v>
      </c>
      <c r="G927">
        <v>0.45702987005655898</v>
      </c>
      <c r="H927">
        <v>19250</v>
      </c>
      <c r="I927">
        <v>1252.96463370323</v>
      </c>
      <c r="J927">
        <v>0.81785084002383102</v>
      </c>
      <c r="K927">
        <v>0.15408592590987499</v>
      </c>
      <c r="L927">
        <v>0.53789731051344702</v>
      </c>
      <c r="M927" t="s">
        <v>959</v>
      </c>
      <c r="N927" t="s">
        <v>18</v>
      </c>
      <c r="O927" t="s">
        <v>19</v>
      </c>
      <c r="P927" s="1">
        <v>0.85732570711049205</v>
      </c>
      <c r="Q927" t="s">
        <v>20</v>
      </c>
    </row>
    <row r="928" spans="1:17" x14ac:dyDescent="0.35">
      <c r="A928">
        <v>925</v>
      </c>
      <c r="B928">
        <v>2541</v>
      </c>
      <c r="C928" t="s">
        <v>3043</v>
      </c>
      <c r="D928">
        <v>53</v>
      </c>
      <c r="E928">
        <v>91</v>
      </c>
      <c r="F928">
        <v>52.3207895695449</v>
      </c>
      <c r="G928">
        <v>0.59030841410479595</v>
      </c>
      <c r="H928">
        <v>2150</v>
      </c>
      <c r="I928">
        <v>273.84775996208202</v>
      </c>
      <c r="J928">
        <v>0.66330833732261696</v>
      </c>
      <c r="K928">
        <v>0.36027152536392998</v>
      </c>
      <c r="L928">
        <v>0.64179104477611904</v>
      </c>
      <c r="M928" t="s">
        <v>959</v>
      </c>
      <c r="N928" t="s">
        <v>18</v>
      </c>
      <c r="O928" t="s">
        <v>19</v>
      </c>
      <c r="P928" s="1">
        <v>0.85729904898597797</v>
      </c>
      <c r="Q928" t="s">
        <v>20</v>
      </c>
    </row>
    <row r="929" spans="1:17" x14ac:dyDescent="0.35">
      <c r="A929">
        <v>926</v>
      </c>
      <c r="B929">
        <v>3296</v>
      </c>
      <c r="C929" t="s">
        <v>3044</v>
      </c>
      <c r="D929">
        <v>44</v>
      </c>
      <c r="E929">
        <v>55</v>
      </c>
      <c r="F929">
        <v>40.879419057331297</v>
      </c>
      <c r="G929">
        <v>0.79661009424867602</v>
      </c>
      <c r="H929">
        <v>1312.5</v>
      </c>
      <c r="I929">
        <v>183.63960921764399</v>
      </c>
      <c r="J929">
        <v>0.52248659101429196</v>
      </c>
      <c r="K929">
        <v>0.48907611786704702</v>
      </c>
      <c r="L929">
        <v>0.74468085106382997</v>
      </c>
      <c r="M929" t="s">
        <v>959</v>
      </c>
      <c r="N929" t="s">
        <v>18</v>
      </c>
      <c r="O929" t="s">
        <v>19</v>
      </c>
      <c r="P929" s="1">
        <v>0.85729732940799996</v>
      </c>
      <c r="Q929" t="s">
        <v>20</v>
      </c>
    </row>
    <row r="930" spans="1:17" x14ac:dyDescent="0.35">
      <c r="A930">
        <v>927</v>
      </c>
      <c r="B930">
        <v>5456</v>
      </c>
      <c r="C930" t="s">
        <v>3045</v>
      </c>
      <c r="D930">
        <v>25</v>
      </c>
      <c r="E930">
        <v>20</v>
      </c>
      <c r="F930">
        <v>21.1100412282238</v>
      </c>
      <c r="G930">
        <v>1.25</v>
      </c>
      <c r="H930">
        <v>350</v>
      </c>
      <c r="I930">
        <v>78.284270763397203</v>
      </c>
      <c r="J930">
        <v>0.49879435986814402</v>
      </c>
      <c r="K930">
        <v>0.71767676760945198</v>
      </c>
      <c r="L930">
        <v>0.93333333333333302</v>
      </c>
      <c r="M930" t="s">
        <v>959</v>
      </c>
      <c r="N930" t="s">
        <v>18</v>
      </c>
      <c r="O930" t="s">
        <v>19</v>
      </c>
      <c r="P930" s="1">
        <v>0.85729058299208205</v>
      </c>
      <c r="Q930" t="s">
        <v>20</v>
      </c>
    </row>
    <row r="931" spans="1:17" x14ac:dyDescent="0.35">
      <c r="A931">
        <v>928</v>
      </c>
      <c r="B931">
        <v>5092</v>
      </c>
      <c r="C931" t="s">
        <v>3046</v>
      </c>
      <c r="D931">
        <v>30</v>
      </c>
      <c r="E931">
        <v>20</v>
      </c>
      <c r="F931">
        <v>23.601743597065699</v>
      </c>
      <c r="G931">
        <v>1.5</v>
      </c>
      <c r="H931">
        <v>437.5</v>
      </c>
      <c r="I931">
        <v>85.355338454246507</v>
      </c>
      <c r="J931">
        <v>0.61306749700265295</v>
      </c>
      <c r="K931">
        <v>0.75461692893260901</v>
      </c>
      <c r="L931">
        <v>0.92105263157894701</v>
      </c>
      <c r="M931" t="s">
        <v>959</v>
      </c>
      <c r="N931" t="s">
        <v>18</v>
      </c>
      <c r="O931" t="s">
        <v>19</v>
      </c>
      <c r="P931" s="1">
        <v>0.85723666395393205</v>
      </c>
      <c r="Q931" t="s">
        <v>20</v>
      </c>
    </row>
    <row r="932" spans="1:17" x14ac:dyDescent="0.35">
      <c r="A932">
        <v>929</v>
      </c>
      <c r="B932">
        <v>3619</v>
      </c>
      <c r="C932" t="s">
        <v>3047</v>
      </c>
      <c r="D932">
        <v>28</v>
      </c>
      <c r="E932">
        <v>61</v>
      </c>
      <c r="F932">
        <v>36.780660900548099</v>
      </c>
      <c r="G932">
        <v>0.453488347475071</v>
      </c>
      <c r="H932">
        <v>1062.5</v>
      </c>
      <c r="I932">
        <v>169.49747383594499</v>
      </c>
      <c r="J932">
        <v>0.81942493316368703</v>
      </c>
      <c r="K932">
        <v>0.46474244972123202</v>
      </c>
      <c r="L932">
        <v>0.76576576576576605</v>
      </c>
      <c r="M932" t="s">
        <v>959</v>
      </c>
      <c r="N932" t="s">
        <v>18</v>
      </c>
      <c r="O932" t="s">
        <v>19</v>
      </c>
      <c r="P932" s="1">
        <v>0.857224897104929</v>
      </c>
      <c r="Q932" t="s">
        <v>20</v>
      </c>
    </row>
    <row r="933" spans="1:17" x14ac:dyDescent="0.35">
      <c r="A933">
        <v>930</v>
      </c>
      <c r="B933">
        <v>5049</v>
      </c>
      <c r="C933" t="s">
        <v>3048</v>
      </c>
      <c r="D933">
        <v>29</v>
      </c>
      <c r="E933">
        <v>25</v>
      </c>
      <c r="F933">
        <v>23.936536824086001</v>
      </c>
      <c r="G933">
        <v>1.1818181994419901</v>
      </c>
      <c r="H933">
        <v>450</v>
      </c>
      <c r="I933">
        <v>92.426406145095797</v>
      </c>
      <c r="J933">
        <v>0.64533922553510603</v>
      </c>
      <c r="K933">
        <v>0.66195770984922697</v>
      </c>
      <c r="L933">
        <v>0.837209302325581</v>
      </c>
      <c r="M933" t="s">
        <v>959</v>
      </c>
      <c r="N933" t="s">
        <v>18</v>
      </c>
      <c r="O933" t="s">
        <v>19</v>
      </c>
      <c r="P933" s="1">
        <v>0.85718621998023603</v>
      </c>
      <c r="Q933" t="s">
        <v>20</v>
      </c>
    </row>
    <row r="934" spans="1:17" x14ac:dyDescent="0.35">
      <c r="A934">
        <v>931</v>
      </c>
      <c r="B934">
        <v>3735</v>
      </c>
      <c r="C934" t="s">
        <v>3049</v>
      </c>
      <c r="D934">
        <v>35</v>
      </c>
      <c r="E934">
        <v>35</v>
      </c>
      <c r="F934">
        <v>35.458765494951599</v>
      </c>
      <c r="G934">
        <v>1</v>
      </c>
      <c r="H934">
        <v>987.5</v>
      </c>
      <c r="I934">
        <v>119.497473835945</v>
      </c>
      <c r="J934">
        <v>0.56350535371267396</v>
      </c>
      <c r="K934">
        <v>0.86901949541801904</v>
      </c>
      <c r="L934">
        <v>0.96341463414634099</v>
      </c>
      <c r="M934" t="s">
        <v>959</v>
      </c>
      <c r="N934" t="s">
        <v>18</v>
      </c>
      <c r="O934" t="s">
        <v>19</v>
      </c>
      <c r="P934" s="1">
        <v>0.85715806453599197</v>
      </c>
      <c r="Q934" t="s">
        <v>20</v>
      </c>
    </row>
    <row r="935" spans="1:17" x14ac:dyDescent="0.35">
      <c r="A935">
        <v>932</v>
      </c>
      <c r="B935">
        <v>2989</v>
      </c>
      <c r="C935" t="s">
        <v>1529</v>
      </c>
      <c r="D935">
        <v>45</v>
      </c>
      <c r="E935">
        <v>55</v>
      </c>
      <c r="F935">
        <v>44.958511733230999</v>
      </c>
      <c r="G935">
        <v>0.81818181818181801</v>
      </c>
      <c r="H935">
        <v>1587.5</v>
      </c>
      <c r="I935">
        <v>167.78174459934201</v>
      </c>
      <c r="J935">
        <v>0.71388047368374896</v>
      </c>
      <c r="K935">
        <v>0.70865390758070002</v>
      </c>
      <c r="L935">
        <v>0.91366906474820098</v>
      </c>
      <c r="M935" t="s">
        <v>17</v>
      </c>
      <c r="N935" t="s">
        <v>18</v>
      </c>
      <c r="O935" t="s">
        <v>19</v>
      </c>
      <c r="P935" s="1">
        <v>0.85715677889922504</v>
      </c>
      <c r="Q935" t="s">
        <v>20</v>
      </c>
    </row>
    <row r="936" spans="1:17" x14ac:dyDescent="0.35">
      <c r="A936">
        <v>933</v>
      </c>
      <c r="B936">
        <v>867</v>
      </c>
      <c r="C936" t="s">
        <v>568</v>
      </c>
      <c r="D936">
        <v>111</v>
      </c>
      <c r="E936">
        <v>214</v>
      </c>
      <c r="F936">
        <v>117.060841446712</v>
      </c>
      <c r="G936">
        <v>0.51842541921421104</v>
      </c>
      <c r="H936">
        <v>10762.5</v>
      </c>
      <c r="I936">
        <v>642.34018146991696</v>
      </c>
      <c r="J936">
        <v>0.80033063237795299</v>
      </c>
      <c r="K936">
        <v>0.327787847470009</v>
      </c>
      <c r="L936">
        <v>0.69886363636363602</v>
      </c>
      <c r="M936" t="s">
        <v>959</v>
      </c>
      <c r="N936" t="s">
        <v>18</v>
      </c>
      <c r="O936" t="s">
        <v>19</v>
      </c>
      <c r="P936" s="1">
        <v>0.85704926477717702</v>
      </c>
      <c r="Q936" t="s">
        <v>20</v>
      </c>
    </row>
    <row r="937" spans="1:17" x14ac:dyDescent="0.35">
      <c r="A937">
        <v>934</v>
      </c>
      <c r="B937">
        <v>2688</v>
      </c>
      <c r="C937" t="s">
        <v>3050</v>
      </c>
      <c r="D937">
        <v>97</v>
      </c>
      <c r="E937">
        <v>40</v>
      </c>
      <c r="F937">
        <v>49.667913363905001</v>
      </c>
      <c r="G937">
        <v>2.4558824682629901</v>
      </c>
      <c r="H937">
        <v>1937.5</v>
      </c>
      <c r="I937">
        <v>260.208150744438</v>
      </c>
      <c r="J937">
        <v>0.529330061110872</v>
      </c>
      <c r="K937">
        <v>0.35959180249502698</v>
      </c>
      <c r="L937">
        <v>0.71428571428571397</v>
      </c>
      <c r="M937" t="s">
        <v>959</v>
      </c>
      <c r="N937" t="s">
        <v>18</v>
      </c>
      <c r="O937" t="s">
        <v>19</v>
      </c>
      <c r="P937" s="1">
        <v>0.85703646062852701</v>
      </c>
      <c r="Q937" t="s">
        <v>20</v>
      </c>
    </row>
    <row r="938" spans="1:17" x14ac:dyDescent="0.35">
      <c r="A938">
        <v>935</v>
      </c>
      <c r="B938">
        <v>5144</v>
      </c>
      <c r="C938" t="s">
        <v>3051</v>
      </c>
      <c r="D938">
        <v>22</v>
      </c>
      <c r="E938">
        <v>57</v>
      </c>
      <c r="F938">
        <v>23.262132458406398</v>
      </c>
      <c r="G938">
        <v>0.37755096830145801</v>
      </c>
      <c r="H938">
        <v>425</v>
      </c>
      <c r="I938">
        <v>150.71067690849301</v>
      </c>
      <c r="J938">
        <v>0.88074940228008003</v>
      </c>
      <c r="K938">
        <v>0.23513146684566899</v>
      </c>
      <c r="L938">
        <v>0.45945945945945899</v>
      </c>
      <c r="M938" t="s">
        <v>959</v>
      </c>
      <c r="N938" t="s">
        <v>18</v>
      </c>
      <c r="O938" t="s">
        <v>19</v>
      </c>
      <c r="P938" s="1">
        <v>0.85691344042408302</v>
      </c>
      <c r="Q938" t="s">
        <v>20</v>
      </c>
    </row>
    <row r="939" spans="1:17" x14ac:dyDescent="0.35">
      <c r="A939">
        <v>936</v>
      </c>
      <c r="B939">
        <v>3645</v>
      </c>
      <c r="C939" t="s">
        <v>3052</v>
      </c>
      <c r="D939">
        <v>32</v>
      </c>
      <c r="E939">
        <v>53</v>
      </c>
      <c r="F939">
        <v>36.563663957157303</v>
      </c>
      <c r="G939">
        <v>0.60000001798265501</v>
      </c>
      <c r="H939">
        <v>1050</v>
      </c>
      <c r="I939">
        <v>144.85281229019199</v>
      </c>
      <c r="J939">
        <v>0.68239708268071697</v>
      </c>
      <c r="K939">
        <v>0.62884744447020002</v>
      </c>
      <c r="L939">
        <v>0.92307692307692302</v>
      </c>
      <c r="M939" t="s">
        <v>959</v>
      </c>
      <c r="N939" t="s">
        <v>18</v>
      </c>
      <c r="O939" t="s">
        <v>19</v>
      </c>
      <c r="P939" s="1">
        <v>0.85691111800667097</v>
      </c>
      <c r="Q939" t="s">
        <v>20</v>
      </c>
    </row>
    <row r="940" spans="1:17" x14ac:dyDescent="0.35">
      <c r="A940">
        <v>937</v>
      </c>
      <c r="B940">
        <v>878</v>
      </c>
      <c r="C940" t="s">
        <v>998</v>
      </c>
      <c r="D940">
        <v>120</v>
      </c>
      <c r="E940">
        <v>110</v>
      </c>
      <c r="F940">
        <v>116.31066229203201</v>
      </c>
      <c r="G940">
        <v>1.0909090909090899</v>
      </c>
      <c r="H940">
        <v>10625</v>
      </c>
      <c r="I940">
        <v>401.42135381698603</v>
      </c>
      <c r="J940">
        <v>0.64870525869512297</v>
      </c>
      <c r="K940">
        <v>0.82858651340992795</v>
      </c>
      <c r="L940">
        <v>0.95828635851183797</v>
      </c>
      <c r="M940" t="s">
        <v>959</v>
      </c>
      <c r="N940" t="s">
        <v>18</v>
      </c>
      <c r="O940" t="s">
        <v>19</v>
      </c>
      <c r="P940" s="1">
        <v>0.85689836888045801</v>
      </c>
      <c r="Q940" t="s">
        <v>20</v>
      </c>
    </row>
    <row r="941" spans="1:17" x14ac:dyDescent="0.35">
      <c r="A941">
        <v>938</v>
      </c>
      <c r="B941">
        <v>4724</v>
      </c>
      <c r="C941" t="s">
        <v>3053</v>
      </c>
      <c r="D941">
        <v>64</v>
      </c>
      <c r="E941">
        <v>17</v>
      </c>
      <c r="F941">
        <v>26.1603947847725</v>
      </c>
      <c r="G941">
        <v>3.70370324392385</v>
      </c>
      <c r="H941">
        <v>537.5</v>
      </c>
      <c r="I941">
        <v>151.92387998104101</v>
      </c>
      <c r="J941">
        <v>0.26686312170701099</v>
      </c>
      <c r="K941">
        <v>0.29264172356364998</v>
      </c>
      <c r="L941">
        <v>0.71666666666666701</v>
      </c>
      <c r="M941" t="s">
        <v>959</v>
      </c>
      <c r="N941" t="s">
        <v>18</v>
      </c>
      <c r="O941" t="s">
        <v>19</v>
      </c>
      <c r="P941" s="1">
        <v>0.85686107345446505</v>
      </c>
      <c r="Q941" t="s">
        <v>20</v>
      </c>
    </row>
    <row r="942" spans="1:17" x14ac:dyDescent="0.35">
      <c r="A942">
        <v>939</v>
      </c>
      <c r="B942">
        <v>4801</v>
      </c>
      <c r="C942" t="s">
        <v>3054</v>
      </c>
      <c r="D942">
        <v>25</v>
      </c>
      <c r="E942">
        <v>25</v>
      </c>
      <c r="F942">
        <v>25.5447698497515</v>
      </c>
      <c r="G942">
        <v>1</v>
      </c>
      <c r="H942">
        <v>512.5</v>
      </c>
      <c r="I942">
        <v>85.355338454246507</v>
      </c>
      <c r="J942">
        <v>0.599956589473711</v>
      </c>
      <c r="K942">
        <v>0.88397983103534195</v>
      </c>
      <c r="L942">
        <v>0.97619047619047605</v>
      </c>
      <c r="M942" t="s">
        <v>959</v>
      </c>
      <c r="N942" t="s">
        <v>18</v>
      </c>
      <c r="O942" t="s">
        <v>19</v>
      </c>
      <c r="P942" s="1">
        <v>0.85678721970498795</v>
      </c>
      <c r="Q942" t="s">
        <v>20</v>
      </c>
    </row>
    <row r="943" spans="1:17" x14ac:dyDescent="0.35">
      <c r="A943">
        <v>940</v>
      </c>
      <c r="B943">
        <v>3679</v>
      </c>
      <c r="C943" t="s">
        <v>3055</v>
      </c>
      <c r="D943">
        <v>55</v>
      </c>
      <c r="E943">
        <v>30</v>
      </c>
      <c r="F943">
        <v>35.904805236128901</v>
      </c>
      <c r="G943">
        <v>1.8627451563900901</v>
      </c>
      <c r="H943">
        <v>1012.5</v>
      </c>
      <c r="I943">
        <v>147.78174459934201</v>
      </c>
      <c r="J943">
        <v>0.56144605911357104</v>
      </c>
      <c r="K943">
        <v>0.58259039129314005</v>
      </c>
      <c r="L943">
        <v>0.83505154639175305</v>
      </c>
      <c r="M943" t="s">
        <v>959</v>
      </c>
      <c r="N943" t="s">
        <v>18</v>
      </c>
      <c r="O943" t="s">
        <v>19</v>
      </c>
      <c r="P943" s="1">
        <v>0.856717547221996</v>
      </c>
      <c r="Q943" t="s">
        <v>20</v>
      </c>
    </row>
    <row r="944" spans="1:17" x14ac:dyDescent="0.35">
      <c r="A944">
        <v>941</v>
      </c>
      <c r="B944">
        <v>3141</v>
      </c>
      <c r="C944" t="s">
        <v>3056</v>
      </c>
      <c r="D944">
        <v>45</v>
      </c>
      <c r="E944">
        <v>45</v>
      </c>
      <c r="F944">
        <v>42.595379458899103</v>
      </c>
      <c r="G944">
        <v>1</v>
      </c>
      <c r="H944">
        <v>1425</v>
      </c>
      <c r="I944">
        <v>160.71067690849301</v>
      </c>
      <c r="J944">
        <v>0.67454505071725401</v>
      </c>
      <c r="K944">
        <v>0.69332245747853605</v>
      </c>
      <c r="L944">
        <v>0.90476190476190499</v>
      </c>
      <c r="M944" t="s">
        <v>959</v>
      </c>
      <c r="N944" t="s">
        <v>18</v>
      </c>
      <c r="O944" t="s">
        <v>19</v>
      </c>
      <c r="P944" s="1">
        <v>0.85671038012345402</v>
      </c>
      <c r="Q944" t="s">
        <v>20</v>
      </c>
    </row>
    <row r="945" spans="1:17" x14ac:dyDescent="0.35">
      <c r="A945">
        <v>942</v>
      </c>
      <c r="B945">
        <v>2036</v>
      </c>
      <c r="C945" t="s">
        <v>2278</v>
      </c>
      <c r="D945">
        <v>62</v>
      </c>
      <c r="E945">
        <v>73</v>
      </c>
      <c r="F945">
        <v>63.455654280961902</v>
      </c>
      <c r="G945">
        <v>0.84782607270423804</v>
      </c>
      <c r="H945">
        <v>3162.5</v>
      </c>
      <c r="I945">
        <v>226.06601536273999</v>
      </c>
      <c r="J945">
        <v>0.66739143745400498</v>
      </c>
      <c r="K945">
        <v>0.77762432826083905</v>
      </c>
      <c r="L945">
        <v>0.94052044609665397</v>
      </c>
      <c r="M945" t="s">
        <v>959</v>
      </c>
      <c r="N945" t="s">
        <v>18</v>
      </c>
      <c r="O945" t="s">
        <v>19</v>
      </c>
      <c r="P945" s="1">
        <v>0.85669218456826501</v>
      </c>
      <c r="Q945" t="s">
        <v>20</v>
      </c>
    </row>
    <row r="946" spans="1:17" x14ac:dyDescent="0.35">
      <c r="A946">
        <v>943</v>
      </c>
      <c r="B946">
        <v>2367</v>
      </c>
      <c r="C946" t="s">
        <v>1776</v>
      </c>
      <c r="D946">
        <v>75</v>
      </c>
      <c r="E946">
        <v>45</v>
      </c>
      <c r="F946">
        <v>55.851919256200603</v>
      </c>
      <c r="G946">
        <v>1.6666666666666701</v>
      </c>
      <c r="H946">
        <v>2450</v>
      </c>
      <c r="I946">
        <v>204.85281229019199</v>
      </c>
      <c r="J946">
        <v>0.74418095423488895</v>
      </c>
      <c r="K946">
        <v>0.73365534757337003</v>
      </c>
      <c r="L946">
        <v>0.95145631067961201</v>
      </c>
      <c r="M946" t="s">
        <v>959</v>
      </c>
      <c r="N946" t="s">
        <v>18</v>
      </c>
      <c r="O946" t="s">
        <v>19</v>
      </c>
      <c r="P946" s="1">
        <v>0.85668757345716195</v>
      </c>
      <c r="Q946" t="s">
        <v>20</v>
      </c>
    </row>
    <row r="947" spans="1:17" x14ac:dyDescent="0.35">
      <c r="A947">
        <v>944</v>
      </c>
      <c r="B947">
        <v>3742</v>
      </c>
      <c r="C947" t="s">
        <v>3057</v>
      </c>
      <c r="D947">
        <v>49</v>
      </c>
      <c r="E947">
        <v>28</v>
      </c>
      <c r="F947">
        <v>35.233628199729601</v>
      </c>
      <c r="G947">
        <v>1.75000004214685</v>
      </c>
      <c r="H947">
        <v>975</v>
      </c>
      <c r="I947">
        <v>130.71067690849301</v>
      </c>
      <c r="J947">
        <v>0.50662937055062995</v>
      </c>
      <c r="K947">
        <v>0.71712085434800799</v>
      </c>
      <c r="L947">
        <v>0.91764705882352904</v>
      </c>
      <c r="M947" t="s">
        <v>959</v>
      </c>
      <c r="N947" t="s">
        <v>18</v>
      </c>
      <c r="O947" t="s">
        <v>19</v>
      </c>
      <c r="P947" s="1">
        <v>0.856587828258627</v>
      </c>
      <c r="Q947" t="s">
        <v>20</v>
      </c>
    </row>
    <row r="948" spans="1:17" x14ac:dyDescent="0.35">
      <c r="A948">
        <v>945</v>
      </c>
      <c r="B948">
        <v>5052</v>
      </c>
      <c r="C948" t="s">
        <v>3058</v>
      </c>
      <c r="D948">
        <v>30</v>
      </c>
      <c r="E948">
        <v>20</v>
      </c>
      <c r="F948">
        <v>23.936536824086001</v>
      </c>
      <c r="G948">
        <v>1.5</v>
      </c>
      <c r="H948">
        <v>450</v>
      </c>
      <c r="I948">
        <v>88.284270763397203</v>
      </c>
      <c r="J948">
        <v>0.71002395303200805</v>
      </c>
      <c r="K948">
        <v>0.72553055943413802</v>
      </c>
      <c r="L948">
        <v>0.92307692307692302</v>
      </c>
      <c r="M948" t="s">
        <v>959</v>
      </c>
      <c r="N948" t="s">
        <v>18</v>
      </c>
      <c r="O948" t="s">
        <v>19</v>
      </c>
      <c r="P948" s="1">
        <v>0.856532806281876</v>
      </c>
      <c r="Q948" t="s">
        <v>20</v>
      </c>
    </row>
    <row r="949" spans="1:17" x14ac:dyDescent="0.35">
      <c r="A949">
        <v>946</v>
      </c>
      <c r="B949">
        <v>4453</v>
      </c>
      <c r="C949" t="s">
        <v>3059</v>
      </c>
      <c r="D949">
        <v>35</v>
      </c>
      <c r="E949">
        <v>25</v>
      </c>
      <c r="F949">
        <v>28.209479177387799</v>
      </c>
      <c r="G949">
        <v>1.4</v>
      </c>
      <c r="H949">
        <v>625</v>
      </c>
      <c r="I949">
        <v>102.426406145096</v>
      </c>
      <c r="J949">
        <v>0.71432884458077395</v>
      </c>
      <c r="K949">
        <v>0.74862790568711202</v>
      </c>
      <c r="L949">
        <v>0.92592592592592604</v>
      </c>
      <c r="M949" t="s">
        <v>959</v>
      </c>
      <c r="N949" t="s">
        <v>18</v>
      </c>
      <c r="O949" t="s">
        <v>19</v>
      </c>
      <c r="P949" s="1">
        <v>0.85652674173475796</v>
      </c>
      <c r="Q949" t="s">
        <v>20</v>
      </c>
    </row>
    <row r="950" spans="1:17" x14ac:dyDescent="0.35">
      <c r="A950">
        <v>947</v>
      </c>
      <c r="B950">
        <v>4701</v>
      </c>
      <c r="C950" t="s">
        <v>3060</v>
      </c>
      <c r="D950">
        <v>39</v>
      </c>
      <c r="E950">
        <v>20</v>
      </c>
      <c r="F950">
        <v>26.1603947847725</v>
      </c>
      <c r="G950">
        <v>1.95000004768372</v>
      </c>
      <c r="H950">
        <v>537.5</v>
      </c>
      <c r="I950">
        <v>99.497473835945101</v>
      </c>
      <c r="J950">
        <v>0.46145014553211999</v>
      </c>
      <c r="K950">
        <v>0.68228248668520497</v>
      </c>
      <c r="L950">
        <v>0.91489361702127703</v>
      </c>
      <c r="M950" t="s">
        <v>959</v>
      </c>
      <c r="N950" t="s">
        <v>18</v>
      </c>
      <c r="O950" t="s">
        <v>19</v>
      </c>
      <c r="P950" s="1">
        <v>0.85652505138546797</v>
      </c>
      <c r="Q950" t="s">
        <v>20</v>
      </c>
    </row>
    <row r="951" spans="1:17" x14ac:dyDescent="0.35">
      <c r="A951">
        <v>948</v>
      </c>
      <c r="B951">
        <v>4155</v>
      </c>
      <c r="C951" t="s">
        <v>3061</v>
      </c>
      <c r="D951">
        <v>28</v>
      </c>
      <c r="E951">
        <v>42</v>
      </c>
      <c r="F951">
        <v>31.158388162107499</v>
      </c>
      <c r="G951">
        <v>0.66666662920279995</v>
      </c>
      <c r="H951">
        <v>762.5</v>
      </c>
      <c r="I951">
        <v>123.63960921764399</v>
      </c>
      <c r="J951">
        <v>0.77232752689269801</v>
      </c>
      <c r="K951">
        <v>0.62680790445331003</v>
      </c>
      <c r="L951">
        <v>0.81333333333333302</v>
      </c>
      <c r="M951" t="s">
        <v>959</v>
      </c>
      <c r="N951" t="s">
        <v>18</v>
      </c>
      <c r="O951" t="s">
        <v>19</v>
      </c>
      <c r="P951" s="1">
        <v>0.856495541546336</v>
      </c>
      <c r="Q951" t="s">
        <v>20</v>
      </c>
    </row>
    <row r="952" spans="1:17" x14ac:dyDescent="0.35">
      <c r="A952">
        <v>949</v>
      </c>
      <c r="B952">
        <v>3175</v>
      </c>
      <c r="C952" t="s">
        <v>3062</v>
      </c>
      <c r="D952">
        <v>93</v>
      </c>
      <c r="E952">
        <v>35</v>
      </c>
      <c r="F952">
        <v>42.408146115321003</v>
      </c>
      <c r="G952">
        <v>2.6700000122890799</v>
      </c>
      <c r="H952">
        <v>1412.5</v>
      </c>
      <c r="I952">
        <v>244.35028612613701</v>
      </c>
      <c r="J952">
        <v>0.76132482065877005</v>
      </c>
      <c r="K952">
        <v>0.29728473986378201</v>
      </c>
      <c r="L952">
        <v>0.59788359788359802</v>
      </c>
      <c r="M952" t="s">
        <v>959</v>
      </c>
      <c r="N952" t="s">
        <v>18</v>
      </c>
      <c r="O952" t="s">
        <v>19</v>
      </c>
      <c r="P952" s="1">
        <v>0.85648752986662502</v>
      </c>
      <c r="Q952" t="s">
        <v>20</v>
      </c>
    </row>
    <row r="953" spans="1:17" x14ac:dyDescent="0.35">
      <c r="A953">
        <v>950</v>
      </c>
      <c r="B953">
        <v>2132</v>
      </c>
      <c r="C953" t="s">
        <v>3063</v>
      </c>
      <c r="D953">
        <v>69</v>
      </c>
      <c r="E953">
        <v>60</v>
      </c>
      <c r="F953">
        <v>60.765077797464997</v>
      </c>
      <c r="G953">
        <v>1.15294121940496</v>
      </c>
      <c r="H953">
        <v>2900</v>
      </c>
      <c r="I953">
        <v>233.13708305358901</v>
      </c>
      <c r="J953">
        <v>0.66083184696978303</v>
      </c>
      <c r="K953">
        <v>0.67047894630112603</v>
      </c>
      <c r="L953">
        <v>0.87547169811320802</v>
      </c>
      <c r="M953" t="s">
        <v>959</v>
      </c>
      <c r="N953" t="s">
        <v>18</v>
      </c>
      <c r="O953" t="s">
        <v>19</v>
      </c>
      <c r="P953" s="1">
        <v>0.85646251277871199</v>
      </c>
      <c r="Q953" t="s">
        <v>20</v>
      </c>
    </row>
    <row r="954" spans="1:17" x14ac:dyDescent="0.35">
      <c r="A954">
        <v>951</v>
      </c>
      <c r="B954">
        <v>315</v>
      </c>
      <c r="C954" t="s">
        <v>496</v>
      </c>
      <c r="D954">
        <v>185</v>
      </c>
      <c r="E954">
        <v>370</v>
      </c>
      <c r="F954">
        <v>188.89822191117301</v>
      </c>
      <c r="G954">
        <v>0.5</v>
      </c>
      <c r="H954">
        <v>28025</v>
      </c>
      <c r="I954">
        <v>1246.69046759605</v>
      </c>
      <c r="J954">
        <v>0.86386626595267901</v>
      </c>
      <c r="K954">
        <v>0.22658867909125799</v>
      </c>
      <c r="L954">
        <v>0.60857763300760004</v>
      </c>
      <c r="M954" t="s">
        <v>959</v>
      </c>
      <c r="N954" t="s">
        <v>18</v>
      </c>
      <c r="O954" t="s">
        <v>19</v>
      </c>
      <c r="P954" s="1">
        <v>0.85646002086900896</v>
      </c>
      <c r="Q954" t="s">
        <v>20</v>
      </c>
    </row>
    <row r="955" spans="1:17" x14ac:dyDescent="0.35">
      <c r="A955">
        <v>952</v>
      </c>
      <c r="B955">
        <v>1699</v>
      </c>
      <c r="C955" t="s">
        <v>2034</v>
      </c>
      <c r="D955">
        <v>105</v>
      </c>
      <c r="E955">
        <v>90</v>
      </c>
      <c r="F955">
        <v>73.992770203319196</v>
      </c>
      <c r="G955">
        <v>1.1666666666666701</v>
      </c>
      <c r="H955">
        <v>4300</v>
      </c>
      <c r="I955">
        <v>382.13203072547901</v>
      </c>
      <c r="J955">
        <v>0.84517460232114705</v>
      </c>
      <c r="K955">
        <v>0.37004235405642599</v>
      </c>
      <c r="L955">
        <v>0.66537717601547397</v>
      </c>
      <c r="M955" t="s">
        <v>959</v>
      </c>
      <c r="N955" t="s">
        <v>18</v>
      </c>
      <c r="O955" t="s">
        <v>19</v>
      </c>
      <c r="P955" s="1">
        <v>0.85641412041959397</v>
      </c>
      <c r="Q955" t="s">
        <v>20</v>
      </c>
    </row>
    <row r="956" spans="1:17" x14ac:dyDescent="0.35">
      <c r="A956">
        <v>953</v>
      </c>
      <c r="B956">
        <v>1601</v>
      </c>
      <c r="C956" t="s">
        <v>1864</v>
      </c>
      <c r="D956">
        <v>78</v>
      </c>
      <c r="E956">
        <v>114</v>
      </c>
      <c r="F956">
        <v>76.945200519710795</v>
      </c>
      <c r="G956">
        <v>0.68085104869947899</v>
      </c>
      <c r="H956">
        <v>4650</v>
      </c>
      <c r="I956">
        <v>432.13203072547901</v>
      </c>
      <c r="J956">
        <v>0.63108055387806805</v>
      </c>
      <c r="K956">
        <v>0.31291753459366201</v>
      </c>
      <c r="L956">
        <v>0.70722433460076095</v>
      </c>
      <c r="M956" t="s">
        <v>959</v>
      </c>
      <c r="N956" t="s">
        <v>18</v>
      </c>
      <c r="O956" t="s">
        <v>19</v>
      </c>
      <c r="P956" s="1">
        <v>0.85639489285103298</v>
      </c>
      <c r="Q956" t="s">
        <v>20</v>
      </c>
    </row>
    <row r="957" spans="1:17" x14ac:dyDescent="0.35">
      <c r="A957">
        <v>954</v>
      </c>
      <c r="B957">
        <v>5011</v>
      </c>
      <c r="C957" t="s">
        <v>3064</v>
      </c>
      <c r="D957">
        <v>35</v>
      </c>
      <c r="E957">
        <v>15</v>
      </c>
      <c r="F957">
        <v>23.936536824086001</v>
      </c>
      <c r="G957">
        <v>2.3333333333333299</v>
      </c>
      <c r="H957">
        <v>450</v>
      </c>
      <c r="I957">
        <v>94.142135381698594</v>
      </c>
      <c r="J957">
        <v>0.77256348679180598</v>
      </c>
      <c r="K957">
        <v>0.638049375360635</v>
      </c>
      <c r="L957">
        <v>0.94736842105263197</v>
      </c>
      <c r="M957" t="s">
        <v>959</v>
      </c>
      <c r="N957" t="s">
        <v>18</v>
      </c>
      <c r="O957" t="s">
        <v>19</v>
      </c>
      <c r="P957" s="1">
        <v>0.85637770268726698</v>
      </c>
      <c r="Q957" t="s">
        <v>20</v>
      </c>
    </row>
    <row r="958" spans="1:17" x14ac:dyDescent="0.35">
      <c r="A958">
        <v>955</v>
      </c>
      <c r="B958">
        <v>651</v>
      </c>
      <c r="C958" t="s">
        <v>628</v>
      </c>
      <c r="D958">
        <v>131</v>
      </c>
      <c r="E958">
        <v>230</v>
      </c>
      <c r="F958">
        <v>138.42779759955801</v>
      </c>
      <c r="G958">
        <v>0.56815436166727695</v>
      </c>
      <c r="H958">
        <v>15050</v>
      </c>
      <c r="I958">
        <v>1028.40619683266</v>
      </c>
      <c r="J958">
        <v>0.65889300170467502</v>
      </c>
      <c r="K958">
        <v>0.178820372065567</v>
      </c>
      <c r="L958">
        <v>0.58846529814271797</v>
      </c>
      <c r="M958" t="s">
        <v>959</v>
      </c>
      <c r="N958" t="s">
        <v>18</v>
      </c>
      <c r="O958" t="s">
        <v>19</v>
      </c>
      <c r="P958" s="1">
        <v>0.85636017312025703</v>
      </c>
      <c r="Q958" t="s">
        <v>20</v>
      </c>
    </row>
    <row r="959" spans="1:17" x14ac:dyDescent="0.35">
      <c r="A959">
        <v>956</v>
      </c>
      <c r="B959">
        <v>2594</v>
      </c>
      <c r="C959" t="s">
        <v>797</v>
      </c>
      <c r="D959">
        <v>69</v>
      </c>
      <c r="E959">
        <v>40</v>
      </c>
      <c r="F959">
        <v>51.400117269569201</v>
      </c>
      <c r="G959">
        <v>1.7222221300780001</v>
      </c>
      <c r="H959">
        <v>2075</v>
      </c>
      <c r="I959">
        <v>198.99494767189</v>
      </c>
      <c r="J959">
        <v>0.67360059481428902</v>
      </c>
      <c r="K959">
        <v>0.65848193482409301</v>
      </c>
      <c r="L959">
        <v>0.91712707182320397</v>
      </c>
      <c r="M959" t="s">
        <v>959</v>
      </c>
      <c r="N959" t="s">
        <v>18</v>
      </c>
      <c r="O959" t="s">
        <v>19</v>
      </c>
      <c r="P959" s="1">
        <v>0.85627174315916199</v>
      </c>
      <c r="Q959" t="s">
        <v>20</v>
      </c>
    </row>
    <row r="960" spans="1:17" x14ac:dyDescent="0.35">
      <c r="A960">
        <v>957</v>
      </c>
      <c r="B960">
        <v>4080</v>
      </c>
      <c r="C960" t="s">
        <v>3065</v>
      </c>
      <c r="D960">
        <v>45</v>
      </c>
      <c r="E960">
        <v>29</v>
      </c>
      <c r="F960">
        <v>31.915382432114601</v>
      </c>
      <c r="G960">
        <v>1.5384615006068501</v>
      </c>
      <c r="H960">
        <v>800</v>
      </c>
      <c r="I960">
        <v>130.71067690849301</v>
      </c>
      <c r="J960">
        <v>0.51740790274785498</v>
      </c>
      <c r="K960">
        <v>0.58840685484964705</v>
      </c>
      <c r="L960">
        <v>0.82051282051282004</v>
      </c>
      <c r="M960" t="s">
        <v>959</v>
      </c>
      <c r="N960" t="s">
        <v>18</v>
      </c>
      <c r="O960" t="s">
        <v>19</v>
      </c>
      <c r="P960" s="1">
        <v>0.85626181792415001</v>
      </c>
      <c r="Q960" t="s">
        <v>20</v>
      </c>
    </row>
    <row r="961" spans="1:17" x14ac:dyDescent="0.35">
      <c r="A961">
        <v>958</v>
      </c>
      <c r="B961">
        <v>2749</v>
      </c>
      <c r="C961" t="s">
        <v>3066</v>
      </c>
      <c r="D961">
        <v>66</v>
      </c>
      <c r="E961">
        <v>39</v>
      </c>
      <c r="F961">
        <v>48.5334230995512</v>
      </c>
      <c r="G961">
        <v>1.69230774873812</v>
      </c>
      <c r="H961">
        <v>1850</v>
      </c>
      <c r="I961">
        <v>178.99494767189</v>
      </c>
      <c r="J961">
        <v>0.412805020141916</v>
      </c>
      <c r="K961">
        <v>0.72560463292105004</v>
      </c>
      <c r="L961">
        <v>0.91358024691357997</v>
      </c>
      <c r="M961" t="s">
        <v>959</v>
      </c>
      <c r="N961" t="s">
        <v>18</v>
      </c>
      <c r="O961" t="s">
        <v>19</v>
      </c>
      <c r="P961" s="1">
        <v>0.85620383917064702</v>
      </c>
      <c r="Q961" t="s">
        <v>20</v>
      </c>
    </row>
    <row r="962" spans="1:17" x14ac:dyDescent="0.35">
      <c r="A962">
        <v>959</v>
      </c>
      <c r="B962">
        <v>2580</v>
      </c>
      <c r="C962" t="s">
        <v>1521</v>
      </c>
      <c r="D962">
        <v>55</v>
      </c>
      <c r="E962">
        <v>50</v>
      </c>
      <c r="F962">
        <v>51.708829458264098</v>
      </c>
      <c r="G962">
        <v>1.1000000000000001</v>
      </c>
      <c r="H962">
        <v>2100</v>
      </c>
      <c r="I962">
        <v>180.71067690849301</v>
      </c>
      <c r="J962">
        <v>0.54491546201970997</v>
      </c>
      <c r="K962">
        <v>0.80809335095014201</v>
      </c>
      <c r="L962">
        <v>0.95454545454545503</v>
      </c>
      <c r="M962" t="s">
        <v>959</v>
      </c>
      <c r="N962" t="s">
        <v>18</v>
      </c>
      <c r="O962" t="s">
        <v>19</v>
      </c>
      <c r="P962" s="1">
        <v>0.856172476954568</v>
      </c>
      <c r="Q962" t="s">
        <v>20</v>
      </c>
    </row>
    <row r="963" spans="1:17" x14ac:dyDescent="0.35">
      <c r="A963">
        <v>960</v>
      </c>
      <c r="B963">
        <v>4278</v>
      </c>
      <c r="C963" t="s">
        <v>3067</v>
      </c>
      <c r="D963">
        <v>25</v>
      </c>
      <c r="E963">
        <v>45</v>
      </c>
      <c r="F963">
        <v>29.8541066072092</v>
      </c>
      <c r="G963">
        <v>0.55555555555555602</v>
      </c>
      <c r="H963">
        <v>700</v>
      </c>
      <c r="I963">
        <v>126.56854152679399</v>
      </c>
      <c r="J963">
        <v>0.61276324293654205</v>
      </c>
      <c r="K963">
        <v>0.54910620670247301</v>
      </c>
      <c r="L963">
        <v>0.811594202898551</v>
      </c>
      <c r="M963" t="s">
        <v>959</v>
      </c>
      <c r="N963" t="s">
        <v>18</v>
      </c>
      <c r="O963" t="s">
        <v>19</v>
      </c>
      <c r="P963" s="1">
        <v>0.85612810965474595</v>
      </c>
      <c r="Q963" t="s">
        <v>20</v>
      </c>
    </row>
    <row r="964" spans="1:17" x14ac:dyDescent="0.35">
      <c r="A964">
        <v>961</v>
      </c>
      <c r="B964">
        <v>2158</v>
      </c>
      <c r="C964" t="s">
        <v>3068</v>
      </c>
      <c r="D964">
        <v>82</v>
      </c>
      <c r="E964">
        <v>59</v>
      </c>
      <c r="F964">
        <v>60.1067151671594</v>
      </c>
      <c r="G964">
        <v>1.3894737523658101</v>
      </c>
      <c r="H964">
        <v>2837.5</v>
      </c>
      <c r="I964">
        <v>256.06601536274002</v>
      </c>
      <c r="J964">
        <v>0.33970566344182201</v>
      </c>
      <c r="K964">
        <v>0.54380331069111798</v>
      </c>
      <c r="L964">
        <v>0.85984848484848497</v>
      </c>
      <c r="M964" t="s">
        <v>959</v>
      </c>
      <c r="N964" t="s">
        <v>18</v>
      </c>
      <c r="O964" t="s">
        <v>19</v>
      </c>
      <c r="P964" s="1">
        <v>0.85612288430365602</v>
      </c>
      <c r="Q964" t="s">
        <v>20</v>
      </c>
    </row>
    <row r="965" spans="1:17" x14ac:dyDescent="0.35">
      <c r="A965">
        <v>962</v>
      </c>
      <c r="B965">
        <v>3110</v>
      </c>
      <c r="C965" t="s">
        <v>3069</v>
      </c>
      <c r="D965">
        <v>45</v>
      </c>
      <c r="E965">
        <v>45</v>
      </c>
      <c r="F965">
        <v>43.3362242065961</v>
      </c>
      <c r="G965">
        <v>1</v>
      </c>
      <c r="H965">
        <v>1475</v>
      </c>
      <c r="I965">
        <v>150.71067690849301</v>
      </c>
      <c r="J965">
        <v>0.47644110236544301</v>
      </c>
      <c r="K965">
        <v>0.81604450258202699</v>
      </c>
      <c r="L965">
        <v>0.95161290322580605</v>
      </c>
      <c r="M965" t="s">
        <v>959</v>
      </c>
      <c r="N965" t="s">
        <v>18</v>
      </c>
      <c r="O965" t="s">
        <v>19</v>
      </c>
      <c r="P965" s="1">
        <v>0.85602809439394401</v>
      </c>
      <c r="Q965" t="s">
        <v>20</v>
      </c>
    </row>
    <row r="966" spans="1:17" x14ac:dyDescent="0.35">
      <c r="A966">
        <v>963</v>
      </c>
      <c r="B966">
        <v>4476</v>
      </c>
      <c r="C966" t="s">
        <v>3070</v>
      </c>
      <c r="D966">
        <v>35</v>
      </c>
      <c r="E966">
        <v>25</v>
      </c>
      <c r="F966">
        <v>27.925959628100301</v>
      </c>
      <c r="G966">
        <v>1.4</v>
      </c>
      <c r="H966">
        <v>612.5</v>
      </c>
      <c r="I966">
        <v>105.355338454247</v>
      </c>
      <c r="J966">
        <v>0.45201735145772798</v>
      </c>
      <c r="K966">
        <v>0.69343037863545798</v>
      </c>
      <c r="L966">
        <v>0.907407407407407</v>
      </c>
      <c r="M966" t="s">
        <v>959</v>
      </c>
      <c r="N966" t="s">
        <v>18</v>
      </c>
      <c r="O966" t="s">
        <v>19</v>
      </c>
      <c r="P966" s="1">
        <v>0.855993157381852</v>
      </c>
      <c r="Q966" t="s">
        <v>20</v>
      </c>
    </row>
    <row r="967" spans="1:17" x14ac:dyDescent="0.35">
      <c r="A967">
        <v>964</v>
      </c>
      <c r="B967">
        <v>3440</v>
      </c>
      <c r="C967" t="s">
        <v>3071</v>
      </c>
      <c r="D967">
        <v>40</v>
      </c>
      <c r="E967">
        <v>45</v>
      </c>
      <c r="F967">
        <v>38.8840836252188</v>
      </c>
      <c r="G967">
        <v>0.89999998933759695</v>
      </c>
      <c r="H967">
        <v>1187.5</v>
      </c>
      <c r="I967">
        <v>153.63960921764399</v>
      </c>
      <c r="J967">
        <v>0.69677883715504896</v>
      </c>
      <c r="K967">
        <v>0.63217467591356202</v>
      </c>
      <c r="L967">
        <v>0.87155963302752304</v>
      </c>
      <c r="M967" t="s">
        <v>959</v>
      </c>
      <c r="N967" t="s">
        <v>18</v>
      </c>
      <c r="O967" t="s">
        <v>19</v>
      </c>
      <c r="P967" s="1">
        <v>0.85597610802639601</v>
      </c>
      <c r="Q967" t="s">
        <v>20</v>
      </c>
    </row>
    <row r="968" spans="1:17" x14ac:dyDescent="0.35">
      <c r="A968">
        <v>965</v>
      </c>
      <c r="B968">
        <v>1838</v>
      </c>
      <c r="C968" t="s">
        <v>830</v>
      </c>
      <c r="D968">
        <v>122</v>
      </c>
      <c r="E968">
        <v>50</v>
      </c>
      <c r="F968">
        <v>69.786397375219195</v>
      </c>
      <c r="G968">
        <v>2.4259258942241102</v>
      </c>
      <c r="H968">
        <v>3825</v>
      </c>
      <c r="I968">
        <v>309.70562458038302</v>
      </c>
      <c r="J968">
        <v>0.56539296693630603</v>
      </c>
      <c r="K968">
        <v>0.50112159479426599</v>
      </c>
      <c r="L968">
        <v>0.83606557377049195</v>
      </c>
      <c r="M968" t="s">
        <v>959</v>
      </c>
      <c r="N968" t="s">
        <v>18</v>
      </c>
      <c r="O968" t="s">
        <v>19</v>
      </c>
      <c r="P968" s="1">
        <v>0.85590838326277996</v>
      </c>
      <c r="Q968" t="s">
        <v>20</v>
      </c>
    </row>
    <row r="969" spans="1:17" x14ac:dyDescent="0.35">
      <c r="A969">
        <v>966</v>
      </c>
      <c r="B969">
        <v>1341</v>
      </c>
      <c r="C969" t="s">
        <v>2213</v>
      </c>
      <c r="D969">
        <v>141</v>
      </c>
      <c r="E969">
        <v>64</v>
      </c>
      <c r="F969">
        <v>88.399704217899199</v>
      </c>
      <c r="G969">
        <v>2.2222224886319601</v>
      </c>
      <c r="H969">
        <v>6137.5</v>
      </c>
      <c r="I969">
        <v>366.776692271233</v>
      </c>
      <c r="J969">
        <v>0.37531696312771701</v>
      </c>
      <c r="K969">
        <v>0.57332107963430501</v>
      </c>
      <c r="L969">
        <v>0.87522281639928701</v>
      </c>
      <c r="M969" t="s">
        <v>959</v>
      </c>
      <c r="N969" t="s">
        <v>18</v>
      </c>
      <c r="O969" t="s">
        <v>19</v>
      </c>
      <c r="P969" s="1">
        <v>0.85590754054895202</v>
      </c>
      <c r="Q969" t="s">
        <v>20</v>
      </c>
    </row>
    <row r="970" spans="1:17" x14ac:dyDescent="0.35">
      <c r="A970">
        <v>967</v>
      </c>
      <c r="B970">
        <v>138</v>
      </c>
      <c r="C970" t="s">
        <v>170</v>
      </c>
      <c r="D970">
        <v>280</v>
      </c>
      <c r="E970">
        <v>392</v>
      </c>
      <c r="F970">
        <v>252.21861698500899</v>
      </c>
      <c r="G970">
        <v>0.71604326734873003</v>
      </c>
      <c r="H970">
        <v>49962.5</v>
      </c>
      <c r="I970">
        <v>1827.31491982937</v>
      </c>
      <c r="J970">
        <v>0.78886573459477904</v>
      </c>
      <c r="K970">
        <v>0.188030034133357</v>
      </c>
      <c r="L970">
        <v>0.60268395657418605</v>
      </c>
      <c r="M970" t="s">
        <v>959</v>
      </c>
      <c r="N970" t="s">
        <v>18</v>
      </c>
      <c r="O970" t="s">
        <v>19</v>
      </c>
      <c r="P970" s="1">
        <v>0.85583722227395997</v>
      </c>
      <c r="Q970" t="s">
        <v>20</v>
      </c>
    </row>
    <row r="971" spans="1:17" x14ac:dyDescent="0.35">
      <c r="A971">
        <v>968</v>
      </c>
      <c r="B971">
        <v>2668</v>
      </c>
      <c r="C971" t="s">
        <v>3072</v>
      </c>
      <c r="D971">
        <v>60</v>
      </c>
      <c r="E971">
        <v>40</v>
      </c>
      <c r="F971">
        <v>50.146267067967699</v>
      </c>
      <c r="G971">
        <v>1.5</v>
      </c>
      <c r="H971">
        <v>1975</v>
      </c>
      <c r="I971">
        <v>176.56854152679401</v>
      </c>
      <c r="J971">
        <v>0.70194708919496296</v>
      </c>
      <c r="K971">
        <v>0.79606825271245696</v>
      </c>
      <c r="L971">
        <v>0.95757575757575797</v>
      </c>
      <c r="M971" t="s">
        <v>959</v>
      </c>
      <c r="N971" t="s">
        <v>18</v>
      </c>
      <c r="O971" t="s">
        <v>19</v>
      </c>
      <c r="P971" s="1">
        <v>0.85582215728817201</v>
      </c>
      <c r="Q971" t="s">
        <v>20</v>
      </c>
    </row>
    <row r="972" spans="1:17" x14ac:dyDescent="0.35">
      <c r="A972">
        <v>969</v>
      </c>
      <c r="B972">
        <v>3278</v>
      </c>
      <c r="C972" t="s">
        <v>3073</v>
      </c>
      <c r="D972">
        <v>60</v>
      </c>
      <c r="E972">
        <v>30</v>
      </c>
      <c r="F972">
        <v>41.0736216661508</v>
      </c>
      <c r="G972">
        <v>2</v>
      </c>
      <c r="H972">
        <v>1325</v>
      </c>
      <c r="I972">
        <v>156.56854152679401</v>
      </c>
      <c r="J972">
        <v>0.73724315359633696</v>
      </c>
      <c r="K972">
        <v>0.67922979791608795</v>
      </c>
      <c r="L972">
        <v>0.929824561403509</v>
      </c>
      <c r="M972" t="s">
        <v>959</v>
      </c>
      <c r="N972" t="s">
        <v>18</v>
      </c>
      <c r="O972" t="s">
        <v>19</v>
      </c>
      <c r="P972" s="1">
        <v>0.85571830886738298</v>
      </c>
      <c r="Q972" t="s">
        <v>20</v>
      </c>
    </row>
    <row r="973" spans="1:17" x14ac:dyDescent="0.35">
      <c r="A973">
        <v>970</v>
      </c>
      <c r="B973">
        <v>1944</v>
      </c>
      <c r="C973" t="s">
        <v>2223</v>
      </c>
      <c r="D973">
        <v>125</v>
      </c>
      <c r="E973">
        <v>70</v>
      </c>
      <c r="F973">
        <v>66.277269326189895</v>
      </c>
      <c r="G973">
        <v>1.78571428571429</v>
      </c>
      <c r="H973">
        <v>3450</v>
      </c>
      <c r="I973">
        <v>397.98989534378097</v>
      </c>
      <c r="J973">
        <v>0.73039456344272202</v>
      </c>
      <c r="K973">
        <v>0.27370634640278602</v>
      </c>
      <c r="L973">
        <v>0.53801169590643305</v>
      </c>
      <c r="M973" t="s">
        <v>959</v>
      </c>
      <c r="N973" t="s">
        <v>18</v>
      </c>
      <c r="O973" t="s">
        <v>19</v>
      </c>
      <c r="P973" s="1">
        <v>0.85571239123456799</v>
      </c>
      <c r="Q973" t="s">
        <v>20</v>
      </c>
    </row>
    <row r="974" spans="1:17" x14ac:dyDescent="0.35">
      <c r="A974">
        <v>971</v>
      </c>
      <c r="B974">
        <v>4361</v>
      </c>
      <c r="C974" t="s">
        <v>3074</v>
      </c>
      <c r="D974">
        <v>32</v>
      </c>
      <c r="E974">
        <v>31</v>
      </c>
      <c r="F974">
        <v>29.043436408025901</v>
      </c>
      <c r="G974">
        <v>1.03030300436518</v>
      </c>
      <c r="H974">
        <v>662.5</v>
      </c>
      <c r="I974">
        <v>109.497473835945</v>
      </c>
      <c r="J974">
        <v>0.551852722363538</v>
      </c>
      <c r="K974">
        <v>0.69436456044183004</v>
      </c>
      <c r="L974">
        <v>0.86885245901639296</v>
      </c>
      <c r="M974" t="s">
        <v>959</v>
      </c>
      <c r="N974" t="s">
        <v>18</v>
      </c>
      <c r="O974" t="s">
        <v>19</v>
      </c>
      <c r="P974" s="1">
        <v>0.85570899314200199</v>
      </c>
      <c r="Q974" t="s">
        <v>20</v>
      </c>
    </row>
    <row r="975" spans="1:17" x14ac:dyDescent="0.35">
      <c r="A975">
        <v>972</v>
      </c>
      <c r="B975">
        <v>2219</v>
      </c>
      <c r="C975" t="s">
        <v>3075</v>
      </c>
      <c r="D975">
        <v>53</v>
      </c>
      <c r="E975">
        <v>74</v>
      </c>
      <c r="F975">
        <v>58.767867624188398</v>
      </c>
      <c r="G975">
        <v>0.71428576933466403</v>
      </c>
      <c r="H975">
        <v>2712.5</v>
      </c>
      <c r="I975">
        <v>220.208150744438</v>
      </c>
      <c r="J975">
        <v>0.78101572140849995</v>
      </c>
      <c r="K975">
        <v>0.70293121791251301</v>
      </c>
      <c r="L975">
        <v>0.89669421487603296</v>
      </c>
      <c r="M975" t="s">
        <v>959</v>
      </c>
      <c r="N975" t="s">
        <v>18</v>
      </c>
      <c r="O975" t="s">
        <v>19</v>
      </c>
      <c r="P975" s="1">
        <v>0.85569485062803097</v>
      </c>
      <c r="Q975" t="s">
        <v>20</v>
      </c>
    </row>
    <row r="976" spans="1:17" x14ac:dyDescent="0.35">
      <c r="A976">
        <v>973</v>
      </c>
      <c r="B976">
        <v>4261</v>
      </c>
      <c r="C976" t="s">
        <v>3076</v>
      </c>
      <c r="D976">
        <v>25</v>
      </c>
      <c r="E976">
        <v>42</v>
      </c>
      <c r="F976">
        <v>30.1194816626018</v>
      </c>
      <c r="G976">
        <v>0.57894740977109405</v>
      </c>
      <c r="H976">
        <v>712.5</v>
      </c>
      <c r="I976">
        <v>113.63960921764399</v>
      </c>
      <c r="J976">
        <v>0.79222239569353903</v>
      </c>
      <c r="K976">
        <v>0.69332246032690203</v>
      </c>
      <c r="L976">
        <v>0.90476190476190499</v>
      </c>
      <c r="M976" t="s">
        <v>959</v>
      </c>
      <c r="N976" t="s">
        <v>18</v>
      </c>
      <c r="O976" t="s">
        <v>19</v>
      </c>
      <c r="P976" s="1">
        <v>0.85565308631666104</v>
      </c>
      <c r="Q976" t="s">
        <v>20</v>
      </c>
    </row>
    <row r="977" spans="1:17" x14ac:dyDescent="0.35">
      <c r="A977">
        <v>974</v>
      </c>
      <c r="B977">
        <v>972</v>
      </c>
      <c r="C977" t="s">
        <v>1881</v>
      </c>
      <c r="D977">
        <v>97</v>
      </c>
      <c r="E977">
        <v>131</v>
      </c>
      <c r="F977">
        <v>109.83598994121</v>
      </c>
      <c r="G977">
        <v>0.73584896764508401</v>
      </c>
      <c r="H977">
        <v>9475</v>
      </c>
      <c r="I977">
        <v>412.13203072547901</v>
      </c>
      <c r="J977">
        <v>0.67068068741770503</v>
      </c>
      <c r="K977">
        <v>0.70099729904598096</v>
      </c>
      <c r="L977">
        <v>0.91105769230769196</v>
      </c>
      <c r="M977" t="s">
        <v>959</v>
      </c>
      <c r="N977" t="s">
        <v>18</v>
      </c>
      <c r="O977" t="s">
        <v>19</v>
      </c>
      <c r="P977" s="1">
        <v>0.85563081861034596</v>
      </c>
      <c r="Q977" t="s">
        <v>20</v>
      </c>
    </row>
    <row r="978" spans="1:17" x14ac:dyDescent="0.35">
      <c r="A978">
        <v>975</v>
      </c>
      <c r="B978">
        <v>3027</v>
      </c>
      <c r="C978" t="s">
        <v>1818</v>
      </c>
      <c r="D978">
        <v>49</v>
      </c>
      <c r="E978">
        <v>42</v>
      </c>
      <c r="F978">
        <v>44.424332232904803</v>
      </c>
      <c r="G978">
        <v>1.1666666292028001</v>
      </c>
      <c r="H978">
        <v>1550</v>
      </c>
      <c r="I978">
        <v>154.85281229019199</v>
      </c>
      <c r="J978">
        <v>0.58039444375855498</v>
      </c>
      <c r="K978">
        <v>0.81227552620247001</v>
      </c>
      <c r="L978">
        <v>0.96875</v>
      </c>
      <c r="M978" t="s">
        <v>959</v>
      </c>
      <c r="N978" t="s">
        <v>18</v>
      </c>
      <c r="O978" t="s">
        <v>19</v>
      </c>
      <c r="P978" s="1">
        <v>0.855618428408638</v>
      </c>
      <c r="Q978" t="s">
        <v>20</v>
      </c>
    </row>
    <row r="979" spans="1:17" x14ac:dyDescent="0.35">
      <c r="A979">
        <v>976</v>
      </c>
      <c r="B979">
        <v>4219</v>
      </c>
      <c r="C979" t="s">
        <v>3077</v>
      </c>
      <c r="D979">
        <v>28</v>
      </c>
      <c r="E979">
        <v>35</v>
      </c>
      <c r="F979">
        <v>30.382538898732498</v>
      </c>
      <c r="G979">
        <v>0.79999991907805101</v>
      </c>
      <c r="H979">
        <v>725</v>
      </c>
      <c r="I979">
        <v>106.56854152679399</v>
      </c>
      <c r="J979">
        <v>0.70454336166647402</v>
      </c>
      <c r="K979">
        <v>0.80221324151885898</v>
      </c>
      <c r="L979">
        <v>0.95081967213114704</v>
      </c>
      <c r="M979" t="s">
        <v>959</v>
      </c>
      <c r="N979" t="s">
        <v>18</v>
      </c>
      <c r="O979" t="s">
        <v>19</v>
      </c>
      <c r="P979" s="1">
        <v>0.85553928899737697</v>
      </c>
      <c r="Q979" t="s">
        <v>20</v>
      </c>
    </row>
    <row r="980" spans="1:17" x14ac:dyDescent="0.35">
      <c r="A980">
        <v>977</v>
      </c>
      <c r="B980">
        <v>712</v>
      </c>
      <c r="C980" t="s">
        <v>1648</v>
      </c>
      <c r="D980">
        <v>205</v>
      </c>
      <c r="E980">
        <v>119</v>
      </c>
      <c r="F980">
        <v>131.04510047924501</v>
      </c>
      <c r="G980">
        <v>1.7197801797879</v>
      </c>
      <c r="H980">
        <v>13487.5</v>
      </c>
      <c r="I980">
        <v>758.90872299671196</v>
      </c>
      <c r="J980">
        <v>0.70100450008103099</v>
      </c>
      <c r="K980">
        <v>0.29428100621530401</v>
      </c>
      <c r="L980">
        <v>0.65953545232273803</v>
      </c>
      <c r="M980" t="s">
        <v>959</v>
      </c>
      <c r="N980" t="s">
        <v>18</v>
      </c>
      <c r="O980" t="s">
        <v>19</v>
      </c>
      <c r="P980" s="1">
        <v>0.85542586399306597</v>
      </c>
      <c r="Q980" t="s">
        <v>20</v>
      </c>
    </row>
    <row r="981" spans="1:17" x14ac:dyDescent="0.35">
      <c r="A981">
        <v>978</v>
      </c>
      <c r="B981">
        <v>2034</v>
      </c>
      <c r="C981" t="s">
        <v>2241</v>
      </c>
      <c r="D981">
        <v>55</v>
      </c>
      <c r="E981">
        <v>84</v>
      </c>
      <c r="F981">
        <v>63.580937037245199</v>
      </c>
      <c r="G981">
        <v>0.65217385853421805</v>
      </c>
      <c r="H981">
        <v>3175</v>
      </c>
      <c r="I981">
        <v>243.13708305358901</v>
      </c>
      <c r="J981">
        <v>0.769169708778353</v>
      </c>
      <c r="K981">
        <v>0.67491827747301003</v>
      </c>
      <c r="L981">
        <v>0.90391459074733105</v>
      </c>
      <c r="M981" t="s">
        <v>959</v>
      </c>
      <c r="N981" t="s">
        <v>18</v>
      </c>
      <c r="O981" t="s">
        <v>19</v>
      </c>
      <c r="P981" s="1">
        <v>0.85542394737097105</v>
      </c>
      <c r="Q981" t="s">
        <v>20</v>
      </c>
    </row>
    <row r="982" spans="1:17" x14ac:dyDescent="0.35">
      <c r="A982">
        <v>979</v>
      </c>
      <c r="B982">
        <v>3604</v>
      </c>
      <c r="C982" t="s">
        <v>3078</v>
      </c>
      <c r="D982">
        <v>29</v>
      </c>
      <c r="E982">
        <v>54</v>
      </c>
      <c r="F982">
        <v>36.996385101659598</v>
      </c>
      <c r="G982">
        <v>0.52999998944906901</v>
      </c>
      <c r="H982">
        <v>1075</v>
      </c>
      <c r="I982">
        <v>152.426406145096</v>
      </c>
      <c r="J982">
        <v>0.75737482752853003</v>
      </c>
      <c r="K982">
        <v>0.58143063161279995</v>
      </c>
      <c r="L982">
        <v>0.81132075471698095</v>
      </c>
      <c r="M982" t="s">
        <v>959</v>
      </c>
      <c r="N982" t="s">
        <v>18</v>
      </c>
      <c r="O982" t="s">
        <v>19</v>
      </c>
      <c r="P982" s="1">
        <v>0.85540113249073901</v>
      </c>
      <c r="Q982" t="s">
        <v>20</v>
      </c>
    </row>
    <row r="983" spans="1:17" x14ac:dyDescent="0.35">
      <c r="A983">
        <v>980</v>
      </c>
      <c r="B983">
        <v>5015</v>
      </c>
      <c r="C983" t="s">
        <v>3079</v>
      </c>
      <c r="D983">
        <v>38</v>
      </c>
      <c r="E983">
        <v>17</v>
      </c>
      <c r="F983">
        <v>23.936536824086001</v>
      </c>
      <c r="G983">
        <v>2.18181814443244</v>
      </c>
      <c r="H983">
        <v>450</v>
      </c>
      <c r="I983">
        <v>92.426406145095797</v>
      </c>
      <c r="J983">
        <v>0.50508334185337</v>
      </c>
      <c r="K983">
        <v>0.66195770984922697</v>
      </c>
      <c r="L983">
        <v>0.92307692307692302</v>
      </c>
      <c r="M983" t="s">
        <v>959</v>
      </c>
      <c r="N983" t="s">
        <v>18</v>
      </c>
      <c r="O983" t="s">
        <v>19</v>
      </c>
      <c r="P983" s="1">
        <v>0.85532987511028202</v>
      </c>
      <c r="Q983" t="s">
        <v>20</v>
      </c>
    </row>
    <row r="984" spans="1:17" x14ac:dyDescent="0.35">
      <c r="A984">
        <v>981</v>
      </c>
      <c r="B984">
        <v>5154</v>
      </c>
      <c r="C984" t="s">
        <v>3080</v>
      </c>
      <c r="D984">
        <v>17</v>
      </c>
      <c r="E984">
        <v>36</v>
      </c>
      <c r="F984">
        <v>23.262132458406398</v>
      </c>
      <c r="G984">
        <v>0.459459428378719</v>
      </c>
      <c r="H984">
        <v>425</v>
      </c>
      <c r="I984">
        <v>92.426406145095797</v>
      </c>
      <c r="J984">
        <v>0.79711350913176104</v>
      </c>
      <c r="K984">
        <v>0.62518228152427002</v>
      </c>
      <c r="L984">
        <v>0.85</v>
      </c>
      <c r="M984" t="s">
        <v>959</v>
      </c>
      <c r="N984" t="s">
        <v>18</v>
      </c>
      <c r="O984" t="s">
        <v>19</v>
      </c>
      <c r="P984" s="1">
        <v>0.85529415011372201</v>
      </c>
      <c r="Q984" t="s">
        <v>20</v>
      </c>
    </row>
    <row r="985" spans="1:17" x14ac:dyDescent="0.35">
      <c r="A985">
        <v>982</v>
      </c>
      <c r="B985">
        <v>4952</v>
      </c>
      <c r="C985" t="s">
        <v>3081</v>
      </c>
      <c r="D985">
        <v>20</v>
      </c>
      <c r="E985">
        <v>30</v>
      </c>
      <c r="F985">
        <v>24.592453796829702</v>
      </c>
      <c r="G985">
        <v>0.66666666666666696</v>
      </c>
      <c r="H985">
        <v>475</v>
      </c>
      <c r="I985">
        <v>88.284270763397203</v>
      </c>
      <c r="J985">
        <v>0.53579306351388101</v>
      </c>
      <c r="K985">
        <v>0.76583781273603402</v>
      </c>
      <c r="L985">
        <v>0.95</v>
      </c>
      <c r="M985" t="s">
        <v>959</v>
      </c>
      <c r="N985" t="s">
        <v>18</v>
      </c>
      <c r="O985" t="s">
        <v>19</v>
      </c>
      <c r="P985" s="1">
        <v>0.85526658142949596</v>
      </c>
      <c r="Q985" t="s">
        <v>20</v>
      </c>
    </row>
    <row r="986" spans="1:17" x14ac:dyDescent="0.35">
      <c r="A986">
        <v>983</v>
      </c>
      <c r="B986">
        <v>1773</v>
      </c>
      <c r="C986" t="s">
        <v>1098</v>
      </c>
      <c r="D986">
        <v>71</v>
      </c>
      <c r="E986">
        <v>79</v>
      </c>
      <c r="F986">
        <v>71.809610472257901</v>
      </c>
      <c r="G986">
        <v>0.88888889555940198</v>
      </c>
      <c r="H986">
        <v>4050</v>
      </c>
      <c r="I986">
        <v>253.13708305358901</v>
      </c>
      <c r="J986">
        <v>0.63447002934338803</v>
      </c>
      <c r="K986">
        <v>0.79424290612322002</v>
      </c>
      <c r="L986">
        <v>0.931034482758621</v>
      </c>
      <c r="M986" t="s">
        <v>959</v>
      </c>
      <c r="N986" t="s">
        <v>18</v>
      </c>
      <c r="O986" t="s">
        <v>19</v>
      </c>
      <c r="P986" s="1">
        <v>0.85522692695170199</v>
      </c>
      <c r="Q986" t="s">
        <v>20</v>
      </c>
    </row>
    <row r="987" spans="1:17" x14ac:dyDescent="0.35">
      <c r="A987">
        <v>984</v>
      </c>
      <c r="B987">
        <v>5159</v>
      </c>
      <c r="C987" t="s">
        <v>3082</v>
      </c>
      <c r="D987">
        <v>15</v>
      </c>
      <c r="E987">
        <v>40</v>
      </c>
      <c r="F987">
        <v>22.917489221187701</v>
      </c>
      <c r="G987">
        <v>0.375</v>
      </c>
      <c r="H987">
        <v>412.5</v>
      </c>
      <c r="I987">
        <v>101.213203072548</v>
      </c>
      <c r="J987">
        <v>0.75472223144372896</v>
      </c>
      <c r="K987">
        <v>0.50601044165258502</v>
      </c>
      <c r="L987">
        <v>0.86842105263157898</v>
      </c>
      <c r="M987" t="s">
        <v>959</v>
      </c>
      <c r="N987" t="s">
        <v>18</v>
      </c>
      <c r="O987" t="s">
        <v>19</v>
      </c>
      <c r="P987" s="1">
        <v>0.85521669882173601</v>
      </c>
      <c r="Q987" t="s">
        <v>20</v>
      </c>
    </row>
    <row r="988" spans="1:17" x14ac:dyDescent="0.35">
      <c r="A988">
        <v>985</v>
      </c>
      <c r="B988">
        <v>1207</v>
      </c>
      <c r="C988" t="s">
        <v>1606</v>
      </c>
      <c r="D988">
        <v>78</v>
      </c>
      <c r="E988">
        <v>121</v>
      </c>
      <c r="F988">
        <v>94.575408017964804</v>
      </c>
      <c r="G988">
        <v>0.64814808671866597</v>
      </c>
      <c r="H988">
        <v>7025</v>
      </c>
      <c r="I988">
        <v>339.70562458038302</v>
      </c>
      <c r="J988">
        <v>0.76712267206623397</v>
      </c>
      <c r="K988">
        <v>0.76498112101356597</v>
      </c>
      <c r="L988">
        <v>0.94932432432432401</v>
      </c>
      <c r="M988" t="s">
        <v>959</v>
      </c>
      <c r="N988" t="s">
        <v>18</v>
      </c>
      <c r="O988" t="s">
        <v>19</v>
      </c>
      <c r="P988" s="1">
        <v>0.85518910667284798</v>
      </c>
      <c r="Q988" t="s">
        <v>20</v>
      </c>
    </row>
    <row r="989" spans="1:17" x14ac:dyDescent="0.35">
      <c r="A989">
        <v>986</v>
      </c>
      <c r="B989">
        <v>3300</v>
      </c>
      <c r="C989" t="s">
        <v>3083</v>
      </c>
      <c r="D989">
        <v>42</v>
      </c>
      <c r="E989">
        <v>78</v>
      </c>
      <c r="F989">
        <v>40.684289451282197</v>
      </c>
      <c r="G989">
        <v>0.54545453430827096</v>
      </c>
      <c r="H989">
        <v>1300</v>
      </c>
      <c r="I989">
        <v>285.56348919868498</v>
      </c>
      <c r="J989">
        <v>0.80873330150410705</v>
      </c>
      <c r="K989">
        <v>0.20033086059973301</v>
      </c>
      <c r="L989">
        <v>0.47706422018348599</v>
      </c>
      <c r="M989" t="s">
        <v>959</v>
      </c>
      <c r="N989" t="s">
        <v>18</v>
      </c>
      <c r="O989" t="s">
        <v>19</v>
      </c>
      <c r="P989" s="1">
        <v>0.85514190165581105</v>
      </c>
      <c r="Q989" t="s">
        <v>20</v>
      </c>
    </row>
    <row r="990" spans="1:17" x14ac:dyDescent="0.35">
      <c r="A990">
        <v>987</v>
      </c>
      <c r="B990">
        <v>2732</v>
      </c>
      <c r="C990" t="s">
        <v>3084</v>
      </c>
      <c r="D990">
        <v>30</v>
      </c>
      <c r="E990">
        <v>110</v>
      </c>
      <c r="F990">
        <v>48.860251190291997</v>
      </c>
      <c r="G990">
        <v>0.27272727272727298</v>
      </c>
      <c r="H990">
        <v>1875</v>
      </c>
      <c r="I990">
        <v>278.99494767188997</v>
      </c>
      <c r="J990">
        <v>0.91558402283396201</v>
      </c>
      <c r="K990">
        <v>0.30270420829156502</v>
      </c>
      <c r="L990">
        <v>0.72115384615384603</v>
      </c>
      <c r="M990" t="s">
        <v>959</v>
      </c>
      <c r="N990" t="s">
        <v>18</v>
      </c>
      <c r="O990" t="s">
        <v>19</v>
      </c>
      <c r="P990" s="1">
        <v>0.85512242107949399</v>
      </c>
      <c r="Q990" t="s">
        <v>20</v>
      </c>
    </row>
    <row r="991" spans="1:17" x14ac:dyDescent="0.35">
      <c r="A991">
        <v>988</v>
      </c>
      <c r="B991">
        <v>5244</v>
      </c>
      <c r="C991" t="s">
        <v>3085</v>
      </c>
      <c r="D991">
        <v>20</v>
      </c>
      <c r="E991">
        <v>25</v>
      </c>
      <c r="F991">
        <v>22.5675833419103</v>
      </c>
      <c r="G991">
        <v>0.8</v>
      </c>
      <c r="H991">
        <v>400</v>
      </c>
      <c r="I991">
        <v>78.284270763397203</v>
      </c>
      <c r="J991">
        <v>0.64728864355689697</v>
      </c>
      <c r="K991">
        <v>0.82020202012508803</v>
      </c>
      <c r="L991">
        <v>0.96969696969696995</v>
      </c>
      <c r="M991" t="s">
        <v>959</v>
      </c>
      <c r="N991" t="s">
        <v>18</v>
      </c>
      <c r="O991" t="s">
        <v>19</v>
      </c>
      <c r="P991" s="1">
        <v>0.85511179653837999</v>
      </c>
      <c r="Q991" t="s">
        <v>20</v>
      </c>
    </row>
    <row r="992" spans="1:17" x14ac:dyDescent="0.35">
      <c r="A992">
        <v>989</v>
      </c>
      <c r="B992">
        <v>3416</v>
      </c>
      <c r="C992" t="s">
        <v>3086</v>
      </c>
      <c r="D992">
        <v>40</v>
      </c>
      <c r="E992">
        <v>40</v>
      </c>
      <c r="F992">
        <v>39.088200952233599</v>
      </c>
      <c r="G992">
        <v>1</v>
      </c>
      <c r="H992">
        <v>1200</v>
      </c>
      <c r="I992">
        <v>136.56854152679401</v>
      </c>
      <c r="J992">
        <v>0.63215568934641597</v>
      </c>
      <c r="K992">
        <v>0.80851813814208096</v>
      </c>
      <c r="L992">
        <v>0.93203883495145601</v>
      </c>
      <c r="M992" t="s">
        <v>959</v>
      </c>
      <c r="N992" t="s">
        <v>18</v>
      </c>
      <c r="O992" t="s">
        <v>19</v>
      </c>
      <c r="P992" s="1">
        <v>0.85510987949866801</v>
      </c>
      <c r="Q992" t="s">
        <v>20</v>
      </c>
    </row>
    <row r="993" spans="1:17" x14ac:dyDescent="0.35">
      <c r="A993">
        <v>990</v>
      </c>
      <c r="B993">
        <v>2381</v>
      </c>
      <c r="C993" t="s">
        <v>1779</v>
      </c>
      <c r="D993">
        <v>67</v>
      </c>
      <c r="E993">
        <v>49</v>
      </c>
      <c r="F993">
        <v>55.709257671341803</v>
      </c>
      <c r="G993">
        <v>1.35714278833167</v>
      </c>
      <c r="H993">
        <v>2437.5</v>
      </c>
      <c r="I993">
        <v>196.06601536273999</v>
      </c>
      <c r="J993">
        <v>0.595831412054736</v>
      </c>
      <c r="K993">
        <v>0.796800949275564</v>
      </c>
      <c r="L993">
        <v>0.94660194174757295</v>
      </c>
      <c r="M993" t="s">
        <v>959</v>
      </c>
      <c r="N993" t="s">
        <v>18</v>
      </c>
      <c r="O993" t="s">
        <v>19</v>
      </c>
      <c r="P993" s="1">
        <v>0.85503594713082398</v>
      </c>
      <c r="Q993" t="s">
        <v>20</v>
      </c>
    </row>
    <row r="994" spans="1:17" x14ac:dyDescent="0.35">
      <c r="A994">
        <v>991</v>
      </c>
      <c r="B994">
        <v>2879</v>
      </c>
      <c r="C994" t="s">
        <v>3087</v>
      </c>
      <c r="D994">
        <v>42</v>
      </c>
      <c r="E994">
        <v>57</v>
      </c>
      <c r="F994">
        <v>46.524264916812797</v>
      </c>
      <c r="G994">
        <v>0.73134331455128698</v>
      </c>
      <c r="H994">
        <v>1700</v>
      </c>
      <c r="I994">
        <v>168.99494767189</v>
      </c>
      <c r="J994">
        <v>0.74303508723189005</v>
      </c>
      <c r="K994">
        <v>0.74801678525901405</v>
      </c>
      <c r="L994">
        <v>0.91891891891891897</v>
      </c>
      <c r="M994" t="s">
        <v>959</v>
      </c>
      <c r="N994" t="s">
        <v>18</v>
      </c>
      <c r="O994" t="s">
        <v>19</v>
      </c>
      <c r="P994" s="1">
        <v>0.85500456696857297</v>
      </c>
      <c r="Q994" t="s">
        <v>20</v>
      </c>
    </row>
    <row r="995" spans="1:17" x14ac:dyDescent="0.35">
      <c r="A995">
        <v>992</v>
      </c>
      <c r="B995">
        <v>4487</v>
      </c>
      <c r="C995" t="s">
        <v>3088</v>
      </c>
      <c r="D995">
        <v>35</v>
      </c>
      <c r="E995">
        <v>25</v>
      </c>
      <c r="F995">
        <v>27.925959628100301</v>
      </c>
      <c r="G995">
        <v>1.4</v>
      </c>
      <c r="H995">
        <v>612.5</v>
      </c>
      <c r="I995">
        <v>111.213203072548</v>
      </c>
      <c r="J995">
        <v>0.32270489571869498</v>
      </c>
      <c r="K995">
        <v>0.62230495472559499</v>
      </c>
      <c r="L995">
        <v>0.875</v>
      </c>
      <c r="M995" t="s">
        <v>959</v>
      </c>
      <c r="N995" t="s">
        <v>18</v>
      </c>
      <c r="O995" t="s">
        <v>19</v>
      </c>
      <c r="P995" s="1">
        <v>0.85493986110020603</v>
      </c>
      <c r="Q995" t="s">
        <v>20</v>
      </c>
    </row>
    <row r="996" spans="1:17" x14ac:dyDescent="0.35">
      <c r="A996">
        <v>993</v>
      </c>
      <c r="B996">
        <v>4640</v>
      </c>
      <c r="C996" t="s">
        <v>3089</v>
      </c>
      <c r="D996">
        <v>30</v>
      </c>
      <c r="E996">
        <v>25</v>
      </c>
      <c r="F996">
        <v>26.7618617422916</v>
      </c>
      <c r="G996">
        <v>1.2</v>
      </c>
      <c r="H996">
        <v>562.5</v>
      </c>
      <c r="I996">
        <v>105.355338454247</v>
      </c>
      <c r="J996">
        <v>0.56337281175922904</v>
      </c>
      <c r="K996">
        <v>0.636823817114196</v>
      </c>
      <c r="L996">
        <v>0.86538461538461497</v>
      </c>
      <c r="M996" t="s">
        <v>959</v>
      </c>
      <c r="N996" t="s">
        <v>18</v>
      </c>
      <c r="O996" t="s">
        <v>19</v>
      </c>
      <c r="P996" s="1">
        <v>0.85485075623153495</v>
      </c>
      <c r="Q996" t="s">
        <v>20</v>
      </c>
    </row>
    <row r="997" spans="1:17" x14ac:dyDescent="0.35">
      <c r="A997">
        <v>994</v>
      </c>
      <c r="B997">
        <v>452</v>
      </c>
      <c r="C997" t="s">
        <v>1014</v>
      </c>
      <c r="D997">
        <v>149</v>
      </c>
      <c r="E997">
        <v>208</v>
      </c>
      <c r="F997">
        <v>165.16403133234201</v>
      </c>
      <c r="G997">
        <v>0.71496431835920204</v>
      </c>
      <c r="H997">
        <v>21425</v>
      </c>
      <c r="I997">
        <v>646.984843015671</v>
      </c>
      <c r="J997">
        <v>0.76435703248717002</v>
      </c>
      <c r="K997">
        <v>0.64319473621404399</v>
      </c>
      <c r="L997">
        <v>0.90258030542390699</v>
      </c>
      <c r="M997" t="s">
        <v>959</v>
      </c>
      <c r="N997" t="s">
        <v>18</v>
      </c>
      <c r="O997" t="s">
        <v>19</v>
      </c>
      <c r="P997" s="1">
        <v>0.85484264001273502</v>
      </c>
      <c r="Q997" t="s">
        <v>20</v>
      </c>
    </row>
    <row r="998" spans="1:17" x14ac:dyDescent="0.35">
      <c r="A998">
        <v>995</v>
      </c>
      <c r="B998">
        <v>5165</v>
      </c>
      <c r="C998" t="s">
        <v>3090</v>
      </c>
      <c r="D998">
        <v>20</v>
      </c>
      <c r="E998">
        <v>30</v>
      </c>
      <c r="F998">
        <v>22.917489221187701</v>
      </c>
      <c r="G998">
        <v>0.66666666666666696</v>
      </c>
      <c r="H998">
        <v>412.5</v>
      </c>
      <c r="I998">
        <v>85.355338454246507</v>
      </c>
      <c r="J998">
        <v>0.46361889426981501</v>
      </c>
      <c r="K998">
        <v>0.71149596156503203</v>
      </c>
      <c r="L998">
        <v>0.94285714285714295</v>
      </c>
      <c r="M998" t="s">
        <v>959</v>
      </c>
      <c r="N998" t="s">
        <v>18</v>
      </c>
      <c r="O998" t="s">
        <v>19</v>
      </c>
      <c r="P998" s="1">
        <v>0.85483819632815305</v>
      </c>
      <c r="Q998" t="s">
        <v>20</v>
      </c>
    </row>
    <row r="999" spans="1:17" x14ac:dyDescent="0.35">
      <c r="A999">
        <v>996</v>
      </c>
      <c r="B999">
        <v>913</v>
      </c>
      <c r="C999" t="s">
        <v>277</v>
      </c>
      <c r="D999">
        <v>130</v>
      </c>
      <c r="E999">
        <v>178</v>
      </c>
      <c r="F999">
        <v>113.470854831249</v>
      </c>
      <c r="G999">
        <v>0.72628310085608005</v>
      </c>
      <c r="H999">
        <v>10112.5</v>
      </c>
      <c r="I999">
        <v>768.90872299671196</v>
      </c>
      <c r="J999">
        <v>0.61726465035799605</v>
      </c>
      <c r="K999">
        <v>0.21494078118142901</v>
      </c>
      <c r="L999">
        <v>0.56258692628650897</v>
      </c>
      <c r="M999" t="s">
        <v>959</v>
      </c>
      <c r="N999" t="s">
        <v>18</v>
      </c>
      <c r="O999" t="s">
        <v>19</v>
      </c>
      <c r="P999" s="1">
        <v>0.8547965984218</v>
      </c>
      <c r="Q999" t="s">
        <v>20</v>
      </c>
    </row>
    <row r="1000" spans="1:17" x14ac:dyDescent="0.35">
      <c r="A1000">
        <v>997</v>
      </c>
      <c r="B1000">
        <v>1447</v>
      </c>
      <c r="C1000" t="s">
        <v>2142</v>
      </c>
      <c r="D1000">
        <v>103</v>
      </c>
      <c r="E1000">
        <v>111</v>
      </c>
      <c r="F1000">
        <v>83.206009545569799</v>
      </c>
      <c r="G1000">
        <v>0.93137249239776998</v>
      </c>
      <c r="H1000">
        <v>5437.5</v>
      </c>
      <c r="I1000">
        <v>443.34523379802698</v>
      </c>
      <c r="J1000">
        <v>0.77141802739148002</v>
      </c>
      <c r="K1000">
        <v>0.34763624171812901</v>
      </c>
      <c r="L1000">
        <v>0.608391608391608</v>
      </c>
      <c r="M1000" t="s">
        <v>959</v>
      </c>
      <c r="N1000" t="s">
        <v>18</v>
      </c>
      <c r="O1000" t="s">
        <v>19</v>
      </c>
      <c r="P1000" s="1">
        <v>0.85477073565973405</v>
      </c>
      <c r="Q1000" t="s">
        <v>20</v>
      </c>
    </row>
    <row r="1001" spans="1:17" x14ac:dyDescent="0.35">
      <c r="A1001">
        <v>998</v>
      </c>
      <c r="B1001">
        <v>4143</v>
      </c>
      <c r="C1001" t="s">
        <v>3091</v>
      </c>
      <c r="D1001">
        <v>46</v>
      </c>
      <c r="E1001">
        <v>25</v>
      </c>
      <c r="F1001">
        <v>31.158388162107499</v>
      </c>
      <c r="G1001">
        <v>1.8571430773386499</v>
      </c>
      <c r="H1001">
        <v>762.5</v>
      </c>
      <c r="I1001">
        <v>123.63960921764399</v>
      </c>
      <c r="J1001">
        <v>0.48906299086947302</v>
      </c>
      <c r="K1001">
        <v>0.62680790445331003</v>
      </c>
      <c r="L1001">
        <v>0.871428571428571</v>
      </c>
      <c r="M1001" t="s">
        <v>959</v>
      </c>
      <c r="N1001" t="s">
        <v>18</v>
      </c>
      <c r="O1001" t="s">
        <v>19</v>
      </c>
      <c r="P1001" s="1">
        <v>0.85473701588111795</v>
      </c>
      <c r="Q1001" t="s">
        <v>20</v>
      </c>
    </row>
    <row r="1002" spans="1:17" x14ac:dyDescent="0.35">
      <c r="A1002">
        <v>999</v>
      </c>
      <c r="B1002">
        <v>2065</v>
      </c>
      <c r="C1002" t="s">
        <v>2227</v>
      </c>
      <c r="D1002">
        <v>55</v>
      </c>
      <c r="E1002">
        <v>75</v>
      </c>
      <c r="F1002">
        <v>62.444344065347003</v>
      </c>
      <c r="G1002">
        <v>0.73333333333333295</v>
      </c>
      <c r="H1002">
        <v>3062.5</v>
      </c>
      <c r="I1002">
        <v>226.06601536273999</v>
      </c>
      <c r="J1002">
        <v>0.57350139689860602</v>
      </c>
      <c r="K1002">
        <v>0.75303541669527896</v>
      </c>
      <c r="L1002">
        <v>0.93155893536121703</v>
      </c>
      <c r="M1002" t="s">
        <v>959</v>
      </c>
      <c r="N1002" t="s">
        <v>18</v>
      </c>
      <c r="O1002" t="s">
        <v>19</v>
      </c>
      <c r="P1002" s="1">
        <v>0.85472627303635296</v>
      </c>
      <c r="Q1002" t="s">
        <v>20</v>
      </c>
    </row>
    <row r="1003" spans="1:17" x14ac:dyDescent="0.35">
      <c r="A1003">
        <v>1000</v>
      </c>
      <c r="B1003">
        <v>1919</v>
      </c>
      <c r="C1003" t="s">
        <v>1324</v>
      </c>
      <c r="D1003">
        <v>67</v>
      </c>
      <c r="E1003">
        <v>64</v>
      </c>
      <c r="F1003">
        <v>67.112479387224496</v>
      </c>
      <c r="G1003">
        <v>1.05555554723025</v>
      </c>
      <c r="H1003">
        <v>3537.5</v>
      </c>
      <c r="I1003">
        <v>228.49242150783499</v>
      </c>
      <c r="J1003">
        <v>0.65452476048903396</v>
      </c>
      <c r="K1003">
        <v>0.85145698395971403</v>
      </c>
      <c r="L1003">
        <v>0.96587030716723599</v>
      </c>
      <c r="M1003" t="s">
        <v>959</v>
      </c>
      <c r="N1003" t="s">
        <v>18</v>
      </c>
      <c r="O1003" t="s">
        <v>19</v>
      </c>
      <c r="P1003" s="1">
        <v>0.85466350416754799</v>
      </c>
      <c r="Q1003" t="s">
        <v>20</v>
      </c>
    </row>
    <row r="1004" spans="1:17" x14ac:dyDescent="0.35">
      <c r="A1004">
        <v>1001</v>
      </c>
      <c r="B1004">
        <v>4056</v>
      </c>
      <c r="C1004" t="s">
        <v>3092</v>
      </c>
      <c r="D1004">
        <v>35</v>
      </c>
      <c r="E1004">
        <v>35</v>
      </c>
      <c r="F1004">
        <v>32.1637549129034</v>
      </c>
      <c r="G1004">
        <v>1</v>
      </c>
      <c r="H1004">
        <v>812.5</v>
      </c>
      <c r="I1004">
        <v>119.497473835945</v>
      </c>
      <c r="J1004">
        <v>0.75020114009741801</v>
      </c>
      <c r="K1004">
        <v>0.71501604053381296</v>
      </c>
      <c r="L1004">
        <v>0.90277777777777801</v>
      </c>
      <c r="M1004" t="s">
        <v>959</v>
      </c>
      <c r="N1004" t="s">
        <v>18</v>
      </c>
      <c r="O1004" t="s">
        <v>19</v>
      </c>
      <c r="P1004" s="1">
        <v>0.85464321705408697</v>
      </c>
      <c r="Q1004" t="s">
        <v>20</v>
      </c>
    </row>
    <row r="1005" spans="1:17" x14ac:dyDescent="0.35">
      <c r="A1005">
        <v>1002</v>
      </c>
      <c r="B1005">
        <v>4461</v>
      </c>
      <c r="C1005" t="s">
        <v>3093</v>
      </c>
      <c r="D1005">
        <v>63</v>
      </c>
      <c r="E1005">
        <v>16</v>
      </c>
      <c r="F1005">
        <v>28.209479177387799</v>
      </c>
      <c r="G1005">
        <v>3.9090909361396098</v>
      </c>
      <c r="H1005">
        <v>625</v>
      </c>
      <c r="I1005">
        <v>154.85281229019199</v>
      </c>
      <c r="J1005">
        <v>0.38313425878044199</v>
      </c>
      <c r="K1005">
        <v>0.32753045411389903</v>
      </c>
      <c r="L1005">
        <v>0.67567567567567599</v>
      </c>
      <c r="M1005" t="s">
        <v>959</v>
      </c>
      <c r="N1005" t="s">
        <v>18</v>
      </c>
      <c r="O1005" t="s">
        <v>19</v>
      </c>
      <c r="P1005" s="1">
        <v>0.85455805274333496</v>
      </c>
      <c r="Q1005" t="s">
        <v>20</v>
      </c>
    </row>
    <row r="1006" spans="1:17" x14ac:dyDescent="0.35">
      <c r="A1006">
        <v>1003</v>
      </c>
      <c r="B1006">
        <v>1691</v>
      </c>
      <c r="C1006" t="s">
        <v>1404</v>
      </c>
      <c r="D1006">
        <v>67</v>
      </c>
      <c r="E1006">
        <v>85</v>
      </c>
      <c r="F1006">
        <v>74.421717392156197</v>
      </c>
      <c r="G1006">
        <v>0.79166660110489895</v>
      </c>
      <c r="H1006">
        <v>4350</v>
      </c>
      <c r="I1006">
        <v>265.56348919868498</v>
      </c>
      <c r="J1006">
        <v>0.70851826848048305</v>
      </c>
      <c r="K1006">
        <v>0.77510830227495697</v>
      </c>
      <c r="L1006">
        <v>0.93048128342245995</v>
      </c>
      <c r="M1006" t="s">
        <v>959</v>
      </c>
      <c r="N1006" t="s">
        <v>18</v>
      </c>
      <c r="O1006" t="s">
        <v>19</v>
      </c>
      <c r="P1006" s="1">
        <v>0.85453419037891598</v>
      </c>
      <c r="Q1006" t="s">
        <v>20</v>
      </c>
    </row>
    <row r="1007" spans="1:17" x14ac:dyDescent="0.35">
      <c r="A1007">
        <v>1004</v>
      </c>
      <c r="B1007">
        <v>582</v>
      </c>
      <c r="C1007" t="s">
        <v>1996</v>
      </c>
      <c r="D1007">
        <v>255</v>
      </c>
      <c r="E1007">
        <v>110</v>
      </c>
      <c r="F1007">
        <v>146.145794886245</v>
      </c>
      <c r="G1007">
        <v>2.3225808360281901</v>
      </c>
      <c r="H1007">
        <v>16775</v>
      </c>
      <c r="I1007">
        <v>780.12192606925998</v>
      </c>
      <c r="J1007">
        <v>0.52145107848430705</v>
      </c>
      <c r="K1007">
        <v>0.34637570616445701</v>
      </c>
      <c r="L1007">
        <v>0.74102705687465498</v>
      </c>
      <c r="M1007" t="s">
        <v>959</v>
      </c>
      <c r="N1007" t="s">
        <v>18</v>
      </c>
      <c r="O1007" t="s">
        <v>19</v>
      </c>
      <c r="P1007" s="1">
        <v>0.85452460243290196</v>
      </c>
      <c r="Q1007" t="s">
        <v>20</v>
      </c>
    </row>
    <row r="1008" spans="1:17" x14ac:dyDescent="0.35">
      <c r="A1008">
        <v>1005</v>
      </c>
      <c r="B1008">
        <v>2073</v>
      </c>
      <c r="C1008" t="s">
        <v>3094</v>
      </c>
      <c r="D1008">
        <v>42</v>
      </c>
      <c r="E1008">
        <v>111</v>
      </c>
      <c r="F1008">
        <v>62.444344065347003</v>
      </c>
      <c r="G1008">
        <v>0.38048781324682102</v>
      </c>
      <c r="H1008">
        <v>3062.5</v>
      </c>
      <c r="I1008">
        <v>260.208150744438</v>
      </c>
      <c r="J1008">
        <v>0.89754023666405702</v>
      </c>
      <c r="K1008">
        <v>0.56838704265342999</v>
      </c>
      <c r="L1008">
        <v>0.91078066914498101</v>
      </c>
      <c r="M1008" t="s">
        <v>959</v>
      </c>
      <c r="N1008" t="s">
        <v>18</v>
      </c>
      <c r="O1008" t="s">
        <v>19</v>
      </c>
      <c r="P1008" s="1">
        <v>0.85447476493567698</v>
      </c>
      <c r="Q1008" t="s">
        <v>20</v>
      </c>
    </row>
    <row r="1009" spans="1:17" x14ac:dyDescent="0.35">
      <c r="A1009">
        <v>1006</v>
      </c>
      <c r="B1009">
        <v>4752</v>
      </c>
      <c r="C1009" t="s">
        <v>3095</v>
      </c>
      <c r="D1009">
        <v>20</v>
      </c>
      <c r="E1009">
        <v>42</v>
      </c>
      <c r="F1009">
        <v>25.854414729132099</v>
      </c>
      <c r="G1009">
        <v>0.47619044375257602</v>
      </c>
      <c r="H1009">
        <v>525</v>
      </c>
      <c r="I1009">
        <v>106.56854152679399</v>
      </c>
      <c r="J1009">
        <v>0.79861960946450194</v>
      </c>
      <c r="K1009">
        <v>0.58091303696193197</v>
      </c>
      <c r="L1009">
        <v>0.85714285714285698</v>
      </c>
      <c r="M1009" t="s">
        <v>959</v>
      </c>
      <c r="N1009" t="s">
        <v>18</v>
      </c>
      <c r="O1009" t="s">
        <v>19</v>
      </c>
      <c r="P1009" s="1">
        <v>0.85440021432265201</v>
      </c>
      <c r="Q1009" t="s">
        <v>20</v>
      </c>
    </row>
    <row r="1010" spans="1:17" x14ac:dyDescent="0.35">
      <c r="A1010">
        <v>1007</v>
      </c>
      <c r="B1010">
        <v>2616</v>
      </c>
      <c r="C1010" t="s">
        <v>3096</v>
      </c>
      <c r="D1010">
        <v>57</v>
      </c>
      <c r="E1010">
        <v>61</v>
      </c>
      <c r="F1010">
        <v>51.0895396995029</v>
      </c>
      <c r="G1010">
        <v>0.93243251002539895</v>
      </c>
      <c r="H1010">
        <v>2050</v>
      </c>
      <c r="I1010">
        <v>223.13708305358901</v>
      </c>
      <c r="J1010">
        <v>0.646471140836123</v>
      </c>
      <c r="K1010">
        <v>0.517392610915137</v>
      </c>
      <c r="L1010">
        <v>0.75229357798165097</v>
      </c>
      <c r="M1010" t="s">
        <v>959</v>
      </c>
      <c r="N1010" t="s">
        <v>18</v>
      </c>
      <c r="O1010" t="s">
        <v>19</v>
      </c>
      <c r="P1010" s="1">
        <v>0.85436111138975601</v>
      </c>
      <c r="Q1010" t="s">
        <v>20</v>
      </c>
    </row>
    <row r="1011" spans="1:17" x14ac:dyDescent="0.35">
      <c r="A1011">
        <v>1008</v>
      </c>
      <c r="B1011">
        <v>5312</v>
      </c>
      <c r="C1011" t="s">
        <v>3097</v>
      </c>
      <c r="D1011">
        <v>45</v>
      </c>
      <c r="E1011">
        <v>17</v>
      </c>
      <c r="F1011">
        <v>21.850968611841601</v>
      </c>
      <c r="G1011">
        <v>2.7058825127911401</v>
      </c>
      <c r="H1011">
        <v>375</v>
      </c>
      <c r="I1011">
        <v>112.426406145096</v>
      </c>
      <c r="J1011">
        <v>0.66126316618002501</v>
      </c>
      <c r="K1011">
        <v>0.37282452699882801</v>
      </c>
      <c r="L1011">
        <v>0.71428571428571397</v>
      </c>
      <c r="M1011" t="s">
        <v>959</v>
      </c>
      <c r="N1011" t="s">
        <v>18</v>
      </c>
      <c r="O1011" t="s">
        <v>19</v>
      </c>
      <c r="P1011" s="1">
        <v>0.85433510168511195</v>
      </c>
      <c r="Q1011" t="s">
        <v>20</v>
      </c>
    </row>
    <row r="1012" spans="1:17" x14ac:dyDescent="0.35">
      <c r="A1012">
        <v>1009</v>
      </c>
      <c r="B1012">
        <v>274</v>
      </c>
      <c r="C1012" t="s">
        <v>126</v>
      </c>
      <c r="D1012">
        <v>215</v>
      </c>
      <c r="E1012">
        <v>251</v>
      </c>
      <c r="F1012">
        <v>196.65871750657399</v>
      </c>
      <c r="G1012">
        <v>0.85915494244194701</v>
      </c>
      <c r="H1012">
        <v>30375</v>
      </c>
      <c r="I1012">
        <v>1035.68541526794</v>
      </c>
      <c r="J1012">
        <v>0.66899069660705401</v>
      </c>
      <c r="K1012">
        <v>0.35585283466492901</v>
      </c>
      <c r="L1012">
        <v>0.71575846833578805</v>
      </c>
      <c r="M1012" t="s">
        <v>959</v>
      </c>
      <c r="N1012" t="s">
        <v>18</v>
      </c>
      <c r="O1012" t="s">
        <v>19</v>
      </c>
      <c r="P1012" s="1">
        <v>0.85432074016369697</v>
      </c>
      <c r="Q1012" t="s">
        <v>20</v>
      </c>
    </row>
    <row r="1013" spans="1:17" x14ac:dyDescent="0.35">
      <c r="A1013">
        <v>1010</v>
      </c>
      <c r="B1013">
        <v>4556</v>
      </c>
      <c r="C1013" t="s">
        <v>3098</v>
      </c>
      <c r="D1013">
        <v>50</v>
      </c>
      <c r="E1013">
        <v>15</v>
      </c>
      <c r="F1013">
        <v>27.350104799285699</v>
      </c>
      <c r="G1013">
        <v>3.3333333333333299</v>
      </c>
      <c r="H1013">
        <v>587.5</v>
      </c>
      <c r="I1013">
        <v>135.355338454247</v>
      </c>
      <c r="J1013">
        <v>0.894778646801207</v>
      </c>
      <c r="K1013">
        <v>0.402964656741296</v>
      </c>
      <c r="L1013">
        <v>0.83928571428571397</v>
      </c>
      <c r="M1013" t="s">
        <v>959</v>
      </c>
      <c r="N1013" t="s">
        <v>18</v>
      </c>
      <c r="O1013" t="s">
        <v>19</v>
      </c>
      <c r="P1013" s="1">
        <v>0.8542871016543</v>
      </c>
      <c r="Q1013" t="s">
        <v>20</v>
      </c>
    </row>
    <row r="1014" spans="1:17" x14ac:dyDescent="0.35">
      <c r="A1014">
        <v>1011</v>
      </c>
      <c r="B1014">
        <v>5442</v>
      </c>
      <c r="C1014" t="s">
        <v>3099</v>
      </c>
      <c r="D1014">
        <v>20</v>
      </c>
      <c r="E1014">
        <v>25</v>
      </c>
      <c r="F1014">
        <v>21.1100412282238</v>
      </c>
      <c r="G1014">
        <v>0.8</v>
      </c>
      <c r="H1014">
        <v>350</v>
      </c>
      <c r="I1014">
        <v>78.284270763397203</v>
      </c>
      <c r="J1014">
        <v>0.68855520239129897</v>
      </c>
      <c r="K1014">
        <v>0.71767676760945198</v>
      </c>
      <c r="L1014">
        <v>0.90322580645161299</v>
      </c>
      <c r="M1014" t="s">
        <v>959</v>
      </c>
      <c r="N1014" t="s">
        <v>18</v>
      </c>
      <c r="O1014" t="s">
        <v>19</v>
      </c>
      <c r="P1014" s="1">
        <v>0.85420565419059102</v>
      </c>
      <c r="Q1014" t="s">
        <v>20</v>
      </c>
    </row>
    <row r="1015" spans="1:17" x14ac:dyDescent="0.35">
      <c r="A1015">
        <v>1012</v>
      </c>
      <c r="B1015">
        <v>5557</v>
      </c>
      <c r="C1015" t="s">
        <v>3100</v>
      </c>
      <c r="D1015">
        <v>20</v>
      </c>
      <c r="E1015">
        <v>20</v>
      </c>
      <c r="F1015">
        <v>20.729648968280099</v>
      </c>
      <c r="G1015">
        <v>1</v>
      </c>
      <c r="H1015">
        <v>337.5</v>
      </c>
      <c r="I1015">
        <v>71.213203072547898</v>
      </c>
      <c r="J1015">
        <v>0.64384783744847196</v>
      </c>
      <c r="K1015">
        <v>0.83630097060926001</v>
      </c>
      <c r="L1015">
        <v>1</v>
      </c>
      <c r="M1015" t="s">
        <v>959</v>
      </c>
      <c r="N1015" t="s">
        <v>18</v>
      </c>
      <c r="O1015" t="s">
        <v>19</v>
      </c>
      <c r="P1015" s="1">
        <v>0.85416967112261599</v>
      </c>
      <c r="Q1015" t="s">
        <v>20</v>
      </c>
    </row>
    <row r="1016" spans="1:17" x14ac:dyDescent="0.35">
      <c r="A1016">
        <v>1013</v>
      </c>
      <c r="B1016">
        <v>382</v>
      </c>
      <c r="C1016" t="s">
        <v>2605</v>
      </c>
      <c r="D1016">
        <v>182</v>
      </c>
      <c r="E1016">
        <v>196</v>
      </c>
      <c r="F1016">
        <v>177.29382747475799</v>
      </c>
      <c r="G1016">
        <v>0.92656998550736203</v>
      </c>
      <c r="H1016">
        <v>24687.5</v>
      </c>
      <c r="I1016">
        <v>668.19804608821903</v>
      </c>
      <c r="J1016">
        <v>0.77287337850709703</v>
      </c>
      <c r="K1016">
        <v>0.69482682096179005</v>
      </c>
      <c r="L1016">
        <v>0.94452415112386401</v>
      </c>
      <c r="M1016" t="s">
        <v>959</v>
      </c>
      <c r="N1016" t="s">
        <v>18</v>
      </c>
      <c r="O1016" t="s">
        <v>19</v>
      </c>
      <c r="P1016" s="1">
        <v>0.85411449066542</v>
      </c>
      <c r="Q1016" t="s">
        <v>20</v>
      </c>
    </row>
    <row r="1017" spans="1:17" x14ac:dyDescent="0.35">
      <c r="A1017">
        <v>1014</v>
      </c>
      <c r="B1017">
        <v>1098</v>
      </c>
      <c r="C1017" t="s">
        <v>1674</v>
      </c>
      <c r="D1017">
        <v>91</v>
      </c>
      <c r="E1017">
        <v>232</v>
      </c>
      <c r="F1017">
        <v>100.92530088080601</v>
      </c>
      <c r="G1017">
        <v>0.39107333683259099</v>
      </c>
      <c r="H1017">
        <v>8000</v>
      </c>
      <c r="I1017">
        <v>697.69551992416405</v>
      </c>
      <c r="J1017">
        <v>0.87627437442064404</v>
      </c>
      <c r="K1017">
        <v>0.20652278951875699</v>
      </c>
      <c r="L1017">
        <v>0.50235478806907397</v>
      </c>
      <c r="M1017" t="s">
        <v>959</v>
      </c>
      <c r="N1017" t="s">
        <v>18</v>
      </c>
      <c r="O1017" t="s">
        <v>19</v>
      </c>
      <c r="P1017" s="1">
        <v>0.854046542356935</v>
      </c>
      <c r="Q1017" t="s">
        <v>20</v>
      </c>
    </row>
    <row r="1018" spans="1:17" x14ac:dyDescent="0.35">
      <c r="A1018">
        <v>1015</v>
      </c>
      <c r="B1018">
        <v>3282</v>
      </c>
      <c r="C1018" t="s">
        <v>3101</v>
      </c>
      <c r="D1018">
        <v>45</v>
      </c>
      <c r="E1018">
        <v>40</v>
      </c>
      <c r="F1018">
        <v>40.879419057331297</v>
      </c>
      <c r="G1018">
        <v>1.125</v>
      </c>
      <c r="H1018">
        <v>1312.5</v>
      </c>
      <c r="I1018">
        <v>143.63960921764399</v>
      </c>
      <c r="J1018">
        <v>0.598795837213416</v>
      </c>
      <c r="K1018">
        <v>0.79939374597227197</v>
      </c>
      <c r="L1018">
        <v>0.92920353982300896</v>
      </c>
      <c r="M1018" t="s">
        <v>959</v>
      </c>
      <c r="N1018" t="s">
        <v>18</v>
      </c>
      <c r="O1018" t="s">
        <v>19</v>
      </c>
      <c r="P1018" s="1">
        <v>0.85397226370985202</v>
      </c>
      <c r="Q1018" t="s">
        <v>20</v>
      </c>
    </row>
    <row r="1019" spans="1:17" x14ac:dyDescent="0.35">
      <c r="A1019">
        <v>1016</v>
      </c>
      <c r="B1019">
        <v>4700</v>
      </c>
      <c r="C1019" t="s">
        <v>3102</v>
      </c>
      <c r="D1019">
        <v>25</v>
      </c>
      <c r="E1019">
        <v>30</v>
      </c>
      <c r="F1019">
        <v>26.1603947847725</v>
      </c>
      <c r="G1019">
        <v>0.83333333333333304</v>
      </c>
      <c r="H1019">
        <v>537.5</v>
      </c>
      <c r="I1019">
        <v>105.355338454247</v>
      </c>
      <c r="J1019">
        <v>0.56489043497467295</v>
      </c>
      <c r="K1019">
        <v>0.60852053635356596</v>
      </c>
      <c r="L1019">
        <v>0.84313725490196101</v>
      </c>
      <c r="M1019" t="s">
        <v>959</v>
      </c>
      <c r="N1019" t="s">
        <v>18</v>
      </c>
      <c r="O1019" t="s">
        <v>19</v>
      </c>
      <c r="P1019" s="1">
        <v>0.853875186726619</v>
      </c>
      <c r="Q1019" t="s">
        <v>20</v>
      </c>
    </row>
    <row r="1020" spans="1:17" x14ac:dyDescent="0.35">
      <c r="A1020">
        <v>1017</v>
      </c>
      <c r="B1020">
        <v>445</v>
      </c>
      <c r="C1020" t="s">
        <v>2609</v>
      </c>
      <c r="D1020">
        <v>210</v>
      </c>
      <c r="E1020">
        <v>147</v>
      </c>
      <c r="F1020">
        <v>166.41201909114</v>
      </c>
      <c r="G1020">
        <v>1.4327483775062599</v>
      </c>
      <c r="H1020">
        <v>21750</v>
      </c>
      <c r="I1020">
        <v>611.12697839736904</v>
      </c>
      <c r="J1020">
        <v>0.570351097303197</v>
      </c>
      <c r="K1020">
        <v>0.73182326684448296</v>
      </c>
      <c r="L1020">
        <v>0.94308943089430897</v>
      </c>
      <c r="M1020" t="s">
        <v>959</v>
      </c>
      <c r="N1020" t="s">
        <v>18</v>
      </c>
      <c r="O1020" t="s">
        <v>19</v>
      </c>
      <c r="P1020" s="1">
        <v>0.85381468417404305</v>
      </c>
      <c r="Q1020" t="s">
        <v>20</v>
      </c>
    </row>
    <row r="1021" spans="1:17" x14ac:dyDescent="0.35">
      <c r="A1021">
        <v>1018</v>
      </c>
      <c r="B1021">
        <v>4177</v>
      </c>
      <c r="C1021" t="s">
        <v>3103</v>
      </c>
      <c r="D1021">
        <v>25</v>
      </c>
      <c r="E1021">
        <v>40</v>
      </c>
      <c r="F1021">
        <v>30.9019361618552</v>
      </c>
      <c r="G1021">
        <v>0.625</v>
      </c>
      <c r="H1021">
        <v>750</v>
      </c>
      <c r="I1021">
        <v>112.426406145096</v>
      </c>
      <c r="J1021">
        <v>0.61072007647620297</v>
      </c>
      <c r="K1021">
        <v>0.74564905399765602</v>
      </c>
      <c r="L1021">
        <v>0.92307692307692302</v>
      </c>
      <c r="M1021" t="s">
        <v>959</v>
      </c>
      <c r="N1021" t="s">
        <v>18</v>
      </c>
      <c r="O1021" t="s">
        <v>19</v>
      </c>
      <c r="P1021" s="1">
        <v>0.85379547196411198</v>
      </c>
      <c r="Q1021" t="s">
        <v>20</v>
      </c>
    </row>
    <row r="1022" spans="1:17" x14ac:dyDescent="0.35">
      <c r="A1022">
        <v>1019</v>
      </c>
      <c r="B1022">
        <v>622</v>
      </c>
      <c r="C1022" t="s">
        <v>2001</v>
      </c>
      <c r="D1022">
        <v>206</v>
      </c>
      <c r="E1022">
        <v>163</v>
      </c>
      <c r="F1022">
        <v>141.66664506470099</v>
      </c>
      <c r="G1022">
        <v>1.2621360667374599</v>
      </c>
      <c r="H1022">
        <v>15762.5</v>
      </c>
      <c r="I1022">
        <v>919.619399905205</v>
      </c>
      <c r="J1022">
        <v>0.62495385625625999</v>
      </c>
      <c r="K1022">
        <v>0.234217162260665</v>
      </c>
      <c r="L1022">
        <v>0.613924050632911</v>
      </c>
      <c r="M1022" t="s">
        <v>959</v>
      </c>
      <c r="N1022" t="s">
        <v>18</v>
      </c>
      <c r="O1022" t="s">
        <v>19</v>
      </c>
      <c r="P1022" s="1">
        <v>0.85376552843994002</v>
      </c>
      <c r="Q1022" t="s">
        <v>20</v>
      </c>
    </row>
    <row r="1023" spans="1:17" x14ac:dyDescent="0.35">
      <c r="A1023">
        <v>1020</v>
      </c>
      <c r="B1023">
        <v>1655</v>
      </c>
      <c r="C1023" t="s">
        <v>1194</v>
      </c>
      <c r="D1023">
        <v>68</v>
      </c>
      <c r="E1023">
        <v>154</v>
      </c>
      <c r="F1023">
        <v>75.483421773856094</v>
      </c>
      <c r="G1023">
        <v>0.44047622662683</v>
      </c>
      <c r="H1023">
        <v>4475</v>
      </c>
      <c r="I1023">
        <v>419.70562458038302</v>
      </c>
      <c r="J1023">
        <v>0.87172684612962203</v>
      </c>
      <c r="K1023">
        <v>0.31923707650670702</v>
      </c>
      <c r="L1023">
        <v>0.614065180102916</v>
      </c>
      <c r="M1023" t="s">
        <v>959</v>
      </c>
      <c r="N1023" t="s">
        <v>18</v>
      </c>
      <c r="O1023" t="s">
        <v>19</v>
      </c>
      <c r="P1023" s="1">
        <v>0.85375212561639402</v>
      </c>
      <c r="Q1023" t="s">
        <v>20</v>
      </c>
    </row>
    <row r="1024" spans="1:17" x14ac:dyDescent="0.35">
      <c r="A1024">
        <v>1021</v>
      </c>
      <c r="B1024">
        <v>2161</v>
      </c>
      <c r="C1024" t="s">
        <v>3104</v>
      </c>
      <c r="D1024">
        <v>58</v>
      </c>
      <c r="E1024">
        <v>81</v>
      </c>
      <c r="F1024">
        <v>59.9741753913869</v>
      </c>
      <c r="G1024">
        <v>0.71559634647383596</v>
      </c>
      <c r="H1024">
        <v>2825</v>
      </c>
      <c r="I1024">
        <v>238.99494767189</v>
      </c>
      <c r="J1024">
        <v>0.74163430838385802</v>
      </c>
      <c r="K1024">
        <v>0.62151394292554596</v>
      </c>
      <c r="L1024">
        <v>0.90039840637450197</v>
      </c>
      <c r="M1024" t="s">
        <v>959</v>
      </c>
      <c r="N1024" t="s">
        <v>18</v>
      </c>
      <c r="O1024" t="s">
        <v>19</v>
      </c>
      <c r="P1024" s="1">
        <v>0.85373457754961202</v>
      </c>
      <c r="Q1024" t="s">
        <v>20</v>
      </c>
    </row>
    <row r="1025" spans="1:17" x14ac:dyDescent="0.35">
      <c r="A1025">
        <v>1022</v>
      </c>
      <c r="B1025">
        <v>4468</v>
      </c>
      <c r="C1025" t="s">
        <v>3105</v>
      </c>
      <c r="D1025">
        <v>35</v>
      </c>
      <c r="E1025">
        <v>30</v>
      </c>
      <c r="F1025">
        <v>28.209479177387799</v>
      </c>
      <c r="G1025">
        <v>1.1666666666666701</v>
      </c>
      <c r="H1025">
        <v>625</v>
      </c>
      <c r="I1025">
        <v>112.426406145096</v>
      </c>
      <c r="J1025">
        <v>0.662321370055167</v>
      </c>
      <c r="K1025">
        <v>0.62137421166471396</v>
      </c>
      <c r="L1025">
        <v>0.83333333333333304</v>
      </c>
      <c r="M1025" t="s">
        <v>959</v>
      </c>
      <c r="N1025" t="s">
        <v>18</v>
      </c>
      <c r="O1025" t="s">
        <v>19</v>
      </c>
      <c r="P1025" s="1">
        <v>0.85367135216607204</v>
      </c>
      <c r="Q1025" t="s">
        <v>20</v>
      </c>
    </row>
    <row r="1026" spans="1:17" x14ac:dyDescent="0.35">
      <c r="A1026">
        <v>1023</v>
      </c>
      <c r="B1026">
        <v>3792</v>
      </c>
      <c r="C1026" t="s">
        <v>3106</v>
      </c>
      <c r="D1026">
        <v>30</v>
      </c>
      <c r="E1026">
        <v>45</v>
      </c>
      <c r="F1026">
        <v>34.778981691510197</v>
      </c>
      <c r="G1026">
        <v>0.66666666666666696</v>
      </c>
      <c r="H1026">
        <v>950</v>
      </c>
      <c r="I1026">
        <v>126.56854152679399</v>
      </c>
      <c r="J1026">
        <v>0.56581031477116395</v>
      </c>
      <c r="K1026">
        <v>0.74521556623907104</v>
      </c>
      <c r="L1026">
        <v>0.938271604938272</v>
      </c>
      <c r="M1026" t="s">
        <v>17</v>
      </c>
      <c r="N1026" t="s">
        <v>18</v>
      </c>
      <c r="O1026" t="s">
        <v>19</v>
      </c>
      <c r="P1026" s="1">
        <v>0.85361229700087105</v>
      </c>
      <c r="Q1026" t="s">
        <v>20</v>
      </c>
    </row>
    <row r="1027" spans="1:17" x14ac:dyDescent="0.35">
      <c r="A1027">
        <v>1024</v>
      </c>
      <c r="B1027">
        <v>3139</v>
      </c>
      <c r="C1027" t="s">
        <v>3107</v>
      </c>
      <c r="D1027">
        <v>69</v>
      </c>
      <c r="E1027">
        <v>31</v>
      </c>
      <c r="F1027">
        <v>42.781793388739501</v>
      </c>
      <c r="G1027">
        <v>2.2142856707657002</v>
      </c>
      <c r="H1027">
        <v>1437.5</v>
      </c>
      <c r="I1027">
        <v>171.92387998104101</v>
      </c>
      <c r="J1027">
        <v>0.52962704737201305</v>
      </c>
      <c r="K1027">
        <v>0.61114647317835402</v>
      </c>
      <c r="L1027">
        <v>0.91269841269841301</v>
      </c>
      <c r="M1027" t="s">
        <v>959</v>
      </c>
      <c r="N1027" t="s">
        <v>18</v>
      </c>
      <c r="O1027" t="s">
        <v>19</v>
      </c>
      <c r="P1027" s="1">
        <v>0.85360523837365199</v>
      </c>
      <c r="Q1027" t="s">
        <v>20</v>
      </c>
    </row>
    <row r="1028" spans="1:17" x14ac:dyDescent="0.35">
      <c r="A1028">
        <v>1025</v>
      </c>
      <c r="B1028">
        <v>1144</v>
      </c>
      <c r="C1028" t="s">
        <v>1584</v>
      </c>
      <c r="D1028">
        <v>97</v>
      </c>
      <c r="E1028">
        <v>156</v>
      </c>
      <c r="F1028">
        <v>97.639034669565106</v>
      </c>
      <c r="G1028">
        <v>0.62536442854132901</v>
      </c>
      <c r="H1028">
        <v>7487.5</v>
      </c>
      <c r="I1028">
        <v>581.62950456142403</v>
      </c>
      <c r="J1028">
        <v>0.68528405336173104</v>
      </c>
      <c r="K1028">
        <v>0.27813384607653302</v>
      </c>
      <c r="L1028">
        <v>0.58439024390243899</v>
      </c>
      <c r="M1028" t="s">
        <v>959</v>
      </c>
      <c r="N1028" t="s">
        <v>18</v>
      </c>
      <c r="O1028" t="s">
        <v>19</v>
      </c>
      <c r="P1028" s="1">
        <v>0.853559614201989</v>
      </c>
      <c r="Q1028" t="s">
        <v>20</v>
      </c>
    </row>
    <row r="1029" spans="1:17" x14ac:dyDescent="0.35">
      <c r="A1029">
        <v>1026</v>
      </c>
      <c r="B1029">
        <v>335</v>
      </c>
      <c r="C1029" t="s">
        <v>153</v>
      </c>
      <c r="D1029">
        <v>139</v>
      </c>
      <c r="E1029">
        <v>341</v>
      </c>
      <c r="F1029">
        <v>185.454531360543</v>
      </c>
      <c r="G1029">
        <v>0.40804954963179602</v>
      </c>
      <c r="H1029">
        <v>27012.5</v>
      </c>
      <c r="I1029">
        <v>1116.89861834049</v>
      </c>
      <c r="J1029">
        <v>0.72118805779083694</v>
      </c>
      <c r="K1029">
        <v>0.272111650478224</v>
      </c>
      <c r="L1029">
        <v>0.690194825934206</v>
      </c>
      <c r="M1029" t="s">
        <v>959</v>
      </c>
      <c r="N1029" t="s">
        <v>18</v>
      </c>
      <c r="O1029" t="s">
        <v>19</v>
      </c>
      <c r="P1029" s="1">
        <v>0.853536809801408</v>
      </c>
      <c r="Q1029" t="s">
        <v>20</v>
      </c>
    </row>
    <row r="1030" spans="1:17" x14ac:dyDescent="0.35">
      <c r="A1030">
        <v>1027</v>
      </c>
      <c r="B1030">
        <v>1523</v>
      </c>
      <c r="C1030" t="s">
        <v>2243</v>
      </c>
      <c r="D1030">
        <v>72</v>
      </c>
      <c r="E1030">
        <v>96</v>
      </c>
      <c r="F1030">
        <v>79.987678502968194</v>
      </c>
      <c r="G1030">
        <v>0.746835431067153</v>
      </c>
      <c r="H1030">
        <v>5025</v>
      </c>
      <c r="I1030">
        <v>281.42135381698603</v>
      </c>
      <c r="J1030">
        <v>0.69729221012310805</v>
      </c>
      <c r="K1030">
        <v>0.79731848748508205</v>
      </c>
      <c r="L1030">
        <v>0.94145199063231899</v>
      </c>
      <c r="M1030" t="s">
        <v>959</v>
      </c>
      <c r="N1030" t="s">
        <v>18</v>
      </c>
      <c r="O1030" t="s">
        <v>19</v>
      </c>
      <c r="P1030" s="1">
        <v>0.85353026953705502</v>
      </c>
      <c r="Q1030" t="s">
        <v>20</v>
      </c>
    </row>
    <row r="1031" spans="1:17" x14ac:dyDescent="0.35">
      <c r="A1031">
        <v>1028</v>
      </c>
      <c r="B1031">
        <v>2697</v>
      </c>
      <c r="C1031" t="s">
        <v>3108</v>
      </c>
      <c r="D1031">
        <v>45</v>
      </c>
      <c r="E1031">
        <v>55</v>
      </c>
      <c r="F1031">
        <v>49.5074350336915</v>
      </c>
      <c r="G1031">
        <v>0.81818181818181801</v>
      </c>
      <c r="H1031">
        <v>1925</v>
      </c>
      <c r="I1031">
        <v>170.71067690849301</v>
      </c>
      <c r="J1031">
        <v>0.66105619663838</v>
      </c>
      <c r="K1031">
        <v>0.83007862182587</v>
      </c>
      <c r="L1031">
        <v>0.95061728395061695</v>
      </c>
      <c r="M1031" t="s">
        <v>959</v>
      </c>
      <c r="N1031" t="s">
        <v>18</v>
      </c>
      <c r="O1031" t="s">
        <v>19</v>
      </c>
      <c r="P1031" s="1">
        <v>0.853459479477231</v>
      </c>
      <c r="Q1031" t="s">
        <v>20</v>
      </c>
    </row>
    <row r="1032" spans="1:17" x14ac:dyDescent="0.35">
      <c r="A1032">
        <v>1029</v>
      </c>
      <c r="B1032">
        <v>1283</v>
      </c>
      <c r="C1032" t="s">
        <v>2100</v>
      </c>
      <c r="D1032">
        <v>84</v>
      </c>
      <c r="E1032">
        <v>130</v>
      </c>
      <c r="F1032">
        <v>90.885320852541199</v>
      </c>
      <c r="G1032">
        <v>0.64855072437151595</v>
      </c>
      <c r="H1032">
        <v>6487.5</v>
      </c>
      <c r="I1032">
        <v>406.776692271233</v>
      </c>
      <c r="J1032">
        <v>0.83574538682897204</v>
      </c>
      <c r="K1032">
        <v>0.49269154997839398</v>
      </c>
      <c r="L1032">
        <v>0.74568965517241403</v>
      </c>
      <c r="M1032" t="s">
        <v>959</v>
      </c>
      <c r="N1032" t="s">
        <v>18</v>
      </c>
      <c r="O1032" t="s">
        <v>19</v>
      </c>
      <c r="P1032" s="1">
        <v>0.85341327929251598</v>
      </c>
      <c r="Q1032" t="s">
        <v>20</v>
      </c>
    </row>
    <row r="1033" spans="1:17" x14ac:dyDescent="0.35">
      <c r="A1033">
        <v>1030</v>
      </c>
      <c r="B1033">
        <v>3257</v>
      </c>
      <c r="C1033" t="s">
        <v>3109</v>
      </c>
      <c r="D1033">
        <v>38</v>
      </c>
      <c r="E1033">
        <v>57</v>
      </c>
      <c r="F1033">
        <v>41.266910365125199</v>
      </c>
      <c r="G1033">
        <v>0.65957449656568701</v>
      </c>
      <c r="H1033">
        <v>1337.5</v>
      </c>
      <c r="I1033">
        <v>167.78174459934201</v>
      </c>
      <c r="J1033">
        <v>0.73167525637796504</v>
      </c>
      <c r="K1033">
        <v>0.59705486701680999</v>
      </c>
      <c r="L1033">
        <v>0.82307692307692304</v>
      </c>
      <c r="M1033" t="s">
        <v>959</v>
      </c>
      <c r="N1033" t="s">
        <v>18</v>
      </c>
      <c r="O1033" t="s">
        <v>19</v>
      </c>
      <c r="P1033" s="1">
        <v>0.85340930026142203</v>
      </c>
      <c r="Q1033" t="s">
        <v>20</v>
      </c>
    </row>
    <row r="1034" spans="1:17" x14ac:dyDescent="0.35">
      <c r="A1034">
        <v>1031</v>
      </c>
      <c r="B1034">
        <v>2802</v>
      </c>
      <c r="C1034" t="s">
        <v>3110</v>
      </c>
      <c r="D1034">
        <v>74</v>
      </c>
      <c r="E1034">
        <v>38</v>
      </c>
      <c r="F1034">
        <v>47.539459314393902</v>
      </c>
      <c r="G1034">
        <v>1.97183107158369</v>
      </c>
      <c r="H1034">
        <v>1775</v>
      </c>
      <c r="I1034">
        <v>193.13708305358901</v>
      </c>
      <c r="J1034">
        <v>0.62916559530848704</v>
      </c>
      <c r="K1034">
        <v>0.59796654317925302</v>
      </c>
      <c r="L1034">
        <v>0.88749999999999996</v>
      </c>
      <c r="M1034" t="s">
        <v>959</v>
      </c>
      <c r="N1034" t="s">
        <v>18</v>
      </c>
      <c r="O1034" t="s">
        <v>19</v>
      </c>
      <c r="P1034" s="1">
        <v>0.85339268998003104</v>
      </c>
      <c r="Q1034" t="s">
        <v>20</v>
      </c>
    </row>
    <row r="1035" spans="1:17" x14ac:dyDescent="0.35">
      <c r="A1035">
        <v>1032</v>
      </c>
      <c r="B1035">
        <v>2675</v>
      </c>
      <c r="C1035" t="s">
        <v>1206</v>
      </c>
      <c r="D1035">
        <v>62</v>
      </c>
      <c r="E1035">
        <v>52</v>
      </c>
      <c r="F1035">
        <v>49.987324458734101</v>
      </c>
      <c r="G1035">
        <v>1.19230777342644</v>
      </c>
      <c r="H1035">
        <v>1962.5</v>
      </c>
      <c r="I1035">
        <v>211.92387998104101</v>
      </c>
      <c r="J1035">
        <v>0.49260527883142802</v>
      </c>
      <c r="K1035">
        <v>0.54911048479018099</v>
      </c>
      <c r="L1035">
        <v>0.78894472361808998</v>
      </c>
      <c r="M1035" t="s">
        <v>959</v>
      </c>
      <c r="N1035" t="s">
        <v>18</v>
      </c>
      <c r="O1035" t="s">
        <v>19</v>
      </c>
      <c r="P1035" s="1">
        <v>0.853377159688534</v>
      </c>
      <c r="Q1035" t="s">
        <v>20</v>
      </c>
    </row>
    <row r="1036" spans="1:17" x14ac:dyDescent="0.35">
      <c r="A1036">
        <v>1033</v>
      </c>
      <c r="B1036">
        <v>728</v>
      </c>
      <c r="C1036" t="s">
        <v>1545</v>
      </c>
      <c r="D1036">
        <v>177</v>
      </c>
      <c r="E1036">
        <v>150</v>
      </c>
      <c r="F1036">
        <v>128.90219570974699</v>
      </c>
      <c r="G1036">
        <v>1.1791044396082799</v>
      </c>
      <c r="H1036">
        <v>13050</v>
      </c>
      <c r="I1036">
        <v>723.55338454246498</v>
      </c>
      <c r="J1036">
        <v>0.59914393777503605</v>
      </c>
      <c r="K1036">
        <v>0.31324144375586199</v>
      </c>
      <c r="L1036">
        <v>0.70445344129554699</v>
      </c>
      <c r="M1036" t="s">
        <v>959</v>
      </c>
      <c r="N1036" t="s">
        <v>18</v>
      </c>
      <c r="O1036" t="s">
        <v>19</v>
      </c>
      <c r="P1036" s="1">
        <v>0.85334316192446003</v>
      </c>
      <c r="Q1036" t="s">
        <v>20</v>
      </c>
    </row>
    <row r="1037" spans="1:17" x14ac:dyDescent="0.35">
      <c r="A1037">
        <v>1034</v>
      </c>
      <c r="B1037">
        <v>1450</v>
      </c>
      <c r="C1037" t="s">
        <v>1504</v>
      </c>
      <c r="D1037">
        <v>89</v>
      </c>
      <c r="E1037">
        <v>159</v>
      </c>
      <c r="F1037">
        <v>83.014510995843807</v>
      </c>
      <c r="G1037">
        <v>0.56199177515560195</v>
      </c>
      <c r="H1037">
        <v>5412.5</v>
      </c>
      <c r="I1037">
        <v>535.77163994312298</v>
      </c>
      <c r="J1037">
        <v>0.80827385815816299</v>
      </c>
      <c r="K1037">
        <v>0.23694542668101201</v>
      </c>
      <c r="L1037">
        <v>0.54534005037783395</v>
      </c>
      <c r="M1037" t="s">
        <v>959</v>
      </c>
      <c r="N1037" t="s">
        <v>18</v>
      </c>
      <c r="O1037" t="s">
        <v>19</v>
      </c>
      <c r="P1037" s="1">
        <v>0.85332688613750196</v>
      </c>
      <c r="Q1037" t="s">
        <v>20</v>
      </c>
    </row>
    <row r="1038" spans="1:17" x14ac:dyDescent="0.35">
      <c r="A1038">
        <v>1035</v>
      </c>
      <c r="B1038">
        <v>3335</v>
      </c>
      <c r="C1038" t="s">
        <v>3111</v>
      </c>
      <c r="D1038">
        <v>33</v>
      </c>
      <c r="E1038">
        <v>54</v>
      </c>
      <c r="F1038">
        <v>40.093202980407298</v>
      </c>
      <c r="G1038">
        <v>0.61111113563977104</v>
      </c>
      <c r="H1038">
        <v>1262.5</v>
      </c>
      <c r="I1038">
        <v>147.78174459934201</v>
      </c>
      <c r="J1038">
        <v>0.77428364762679203</v>
      </c>
      <c r="K1038">
        <v>0.72643987062477999</v>
      </c>
      <c r="L1038">
        <v>0.90990990990991005</v>
      </c>
      <c r="M1038" t="s">
        <v>959</v>
      </c>
      <c r="N1038" t="s">
        <v>18</v>
      </c>
      <c r="O1038" t="s">
        <v>19</v>
      </c>
      <c r="P1038" s="1">
        <v>0.85332113411959598</v>
      </c>
      <c r="Q1038" t="s">
        <v>20</v>
      </c>
    </row>
    <row r="1039" spans="1:17" x14ac:dyDescent="0.35">
      <c r="A1039">
        <v>1036</v>
      </c>
      <c r="B1039">
        <v>2090</v>
      </c>
      <c r="C1039" t="s">
        <v>708</v>
      </c>
      <c r="D1039">
        <v>119</v>
      </c>
      <c r="E1039">
        <v>44</v>
      </c>
      <c r="F1039">
        <v>61.932496546761897</v>
      </c>
      <c r="G1039">
        <v>2.6829270384876298</v>
      </c>
      <c r="H1039">
        <v>3012.5</v>
      </c>
      <c r="I1039">
        <v>308.49242150783499</v>
      </c>
      <c r="J1039">
        <v>0.49901075724241001</v>
      </c>
      <c r="K1039">
        <v>0.39778455868731999</v>
      </c>
      <c r="L1039">
        <v>0.79801324503311299</v>
      </c>
      <c r="M1039" t="s">
        <v>959</v>
      </c>
      <c r="N1039" t="s">
        <v>18</v>
      </c>
      <c r="O1039" t="s">
        <v>19</v>
      </c>
      <c r="P1039" s="1">
        <v>0.853299352476245</v>
      </c>
      <c r="Q1039" t="s">
        <v>20</v>
      </c>
    </row>
    <row r="1040" spans="1:17" x14ac:dyDescent="0.35">
      <c r="A1040">
        <v>1037</v>
      </c>
      <c r="B1040">
        <v>1679</v>
      </c>
      <c r="C1040" t="s">
        <v>1487</v>
      </c>
      <c r="D1040">
        <v>63</v>
      </c>
      <c r="E1040">
        <v>137</v>
      </c>
      <c r="F1040">
        <v>74.848206370191093</v>
      </c>
      <c r="G1040">
        <v>0.46121595860737602</v>
      </c>
      <c r="H1040">
        <v>4400</v>
      </c>
      <c r="I1040">
        <v>359.70562458038302</v>
      </c>
      <c r="J1040">
        <v>0.816191513640524</v>
      </c>
      <c r="K1040">
        <v>0.42733462480344803</v>
      </c>
      <c r="L1040">
        <v>0.80365296803652997</v>
      </c>
      <c r="M1040" t="s">
        <v>959</v>
      </c>
      <c r="N1040" t="s">
        <v>18</v>
      </c>
      <c r="O1040" t="s">
        <v>19</v>
      </c>
      <c r="P1040" s="1">
        <v>0.85328147124345999</v>
      </c>
      <c r="Q1040" t="s">
        <v>20</v>
      </c>
    </row>
    <row r="1041" spans="1:17" x14ac:dyDescent="0.35">
      <c r="A1041">
        <v>1038</v>
      </c>
      <c r="B1041">
        <v>2374</v>
      </c>
      <c r="C1041" t="s">
        <v>3112</v>
      </c>
      <c r="D1041">
        <v>60</v>
      </c>
      <c r="E1041">
        <v>55</v>
      </c>
      <c r="F1041">
        <v>55.851919256200603</v>
      </c>
      <c r="G1041">
        <v>1.0892856801716599</v>
      </c>
      <c r="H1041">
        <v>2450</v>
      </c>
      <c r="I1041">
        <v>214.85281229019199</v>
      </c>
      <c r="J1041">
        <v>0.63343465405389898</v>
      </c>
      <c r="K1041">
        <v>0.66695090006896796</v>
      </c>
      <c r="L1041">
        <v>0.875</v>
      </c>
      <c r="M1041" t="s">
        <v>959</v>
      </c>
      <c r="N1041" t="s">
        <v>18</v>
      </c>
      <c r="O1041" t="s">
        <v>19</v>
      </c>
      <c r="P1041" s="1">
        <v>0.85326231918193196</v>
      </c>
      <c r="Q1041" t="s">
        <v>20</v>
      </c>
    </row>
    <row r="1042" spans="1:17" x14ac:dyDescent="0.35">
      <c r="A1042">
        <v>1039</v>
      </c>
      <c r="B1042">
        <v>1553</v>
      </c>
      <c r="C1042" t="s">
        <v>2047</v>
      </c>
      <c r="D1042">
        <v>108</v>
      </c>
      <c r="E1042">
        <v>66</v>
      </c>
      <c r="F1042">
        <v>78.481184354317406</v>
      </c>
      <c r="G1042">
        <v>1.6480447502242499</v>
      </c>
      <c r="H1042">
        <v>4837.5</v>
      </c>
      <c r="I1042">
        <v>294.35028612613701</v>
      </c>
      <c r="J1042">
        <v>0.54759612993527096</v>
      </c>
      <c r="K1042">
        <v>0.70161993074796103</v>
      </c>
      <c r="L1042">
        <v>0.92142857142857104</v>
      </c>
      <c r="M1042" t="s">
        <v>959</v>
      </c>
      <c r="N1042" t="s">
        <v>18</v>
      </c>
      <c r="O1042" t="s">
        <v>19</v>
      </c>
      <c r="P1042" s="1">
        <v>0.85324646838004103</v>
      </c>
      <c r="Q1042" t="s">
        <v>20</v>
      </c>
    </row>
    <row r="1043" spans="1:17" x14ac:dyDescent="0.35">
      <c r="A1043">
        <v>1040</v>
      </c>
      <c r="B1043">
        <v>2500</v>
      </c>
      <c r="C1043" t="s">
        <v>3113</v>
      </c>
      <c r="D1043">
        <v>44</v>
      </c>
      <c r="E1043">
        <v>96</v>
      </c>
      <c r="F1043">
        <v>52.925674284012302</v>
      </c>
      <c r="G1043">
        <v>0.46320340380582697</v>
      </c>
      <c r="H1043">
        <v>2200</v>
      </c>
      <c r="I1043">
        <v>253.13708305358901</v>
      </c>
      <c r="J1043">
        <v>0.78717653644405905</v>
      </c>
      <c r="K1043">
        <v>0.43144059098051502</v>
      </c>
      <c r="L1043">
        <v>0.74576271186440701</v>
      </c>
      <c r="M1043" t="s">
        <v>959</v>
      </c>
      <c r="N1043" t="s">
        <v>18</v>
      </c>
      <c r="O1043" t="s">
        <v>19</v>
      </c>
      <c r="P1043" s="1">
        <v>0.85314955117756996</v>
      </c>
      <c r="Q1043" t="s">
        <v>20</v>
      </c>
    </row>
    <row r="1044" spans="1:17" x14ac:dyDescent="0.35">
      <c r="A1044">
        <v>1041</v>
      </c>
      <c r="B1044">
        <v>104</v>
      </c>
      <c r="C1044" t="s">
        <v>157</v>
      </c>
      <c r="D1044">
        <v>569</v>
      </c>
      <c r="E1044">
        <v>224</v>
      </c>
      <c r="F1044">
        <v>285.62707124659198</v>
      </c>
      <c r="G1044">
        <v>2.54104364366149</v>
      </c>
      <c r="H1044">
        <v>64075</v>
      </c>
      <c r="I1044">
        <v>1760.24385213852</v>
      </c>
      <c r="J1044">
        <v>0.501080020370541</v>
      </c>
      <c r="K1044">
        <v>0.259868001513202</v>
      </c>
      <c r="L1044">
        <v>0.67554032683183995</v>
      </c>
      <c r="M1044" t="s">
        <v>959</v>
      </c>
      <c r="N1044" t="s">
        <v>18</v>
      </c>
      <c r="O1044" t="s">
        <v>19</v>
      </c>
      <c r="P1044" s="1">
        <v>0.85311620523974996</v>
      </c>
      <c r="Q1044" t="s">
        <v>20</v>
      </c>
    </row>
    <row r="1045" spans="1:17" x14ac:dyDescent="0.35">
      <c r="A1045">
        <v>1042</v>
      </c>
      <c r="B1045">
        <v>3482</v>
      </c>
      <c r="C1045" t="s">
        <v>3114</v>
      </c>
      <c r="D1045">
        <v>69</v>
      </c>
      <c r="E1045">
        <v>26</v>
      </c>
      <c r="F1045">
        <v>38.265199286629098</v>
      </c>
      <c r="G1045">
        <v>2.6538464712673502</v>
      </c>
      <c r="H1045">
        <v>1150</v>
      </c>
      <c r="I1045">
        <v>178.99494767189</v>
      </c>
      <c r="J1045">
        <v>0.31881517383067898</v>
      </c>
      <c r="K1045">
        <v>0.45105152857254399</v>
      </c>
      <c r="L1045">
        <v>0.74193548387096797</v>
      </c>
      <c r="M1045" t="s">
        <v>959</v>
      </c>
      <c r="N1045" t="s">
        <v>18</v>
      </c>
      <c r="O1045" t="s">
        <v>19</v>
      </c>
      <c r="P1045" s="1">
        <v>0.85305403385580902</v>
      </c>
      <c r="Q1045" t="s">
        <v>20</v>
      </c>
    </row>
    <row r="1046" spans="1:17" x14ac:dyDescent="0.35">
      <c r="A1046">
        <v>1043</v>
      </c>
      <c r="B1046">
        <v>4606</v>
      </c>
      <c r="C1046" t="s">
        <v>3115</v>
      </c>
      <c r="D1046">
        <v>26</v>
      </c>
      <c r="E1046">
        <v>29</v>
      </c>
      <c r="F1046">
        <v>27.057581899030001</v>
      </c>
      <c r="G1046">
        <v>0.90476187747205095</v>
      </c>
      <c r="H1046">
        <v>575</v>
      </c>
      <c r="I1046">
        <v>96.568541526794405</v>
      </c>
      <c r="J1046">
        <v>0.621777120529584</v>
      </c>
      <c r="K1046">
        <v>0.77482988693649701</v>
      </c>
      <c r="L1046">
        <v>0.92</v>
      </c>
      <c r="M1046" t="s">
        <v>959</v>
      </c>
      <c r="N1046" t="s">
        <v>18</v>
      </c>
      <c r="O1046" t="s">
        <v>19</v>
      </c>
      <c r="P1046" s="1">
        <v>0.85304737532957697</v>
      </c>
      <c r="Q1046" t="s">
        <v>20</v>
      </c>
    </row>
    <row r="1047" spans="1:17" x14ac:dyDescent="0.35">
      <c r="A1047">
        <v>1044</v>
      </c>
      <c r="B1047">
        <v>2596</v>
      </c>
      <c r="C1047" t="s">
        <v>1105</v>
      </c>
      <c r="D1047">
        <v>92</v>
      </c>
      <c r="E1047">
        <v>47</v>
      </c>
      <c r="F1047">
        <v>51.400117269569201</v>
      </c>
      <c r="G1047">
        <v>1.9411764051492499</v>
      </c>
      <c r="H1047">
        <v>2075</v>
      </c>
      <c r="I1047">
        <v>295.56348919868498</v>
      </c>
      <c r="J1047">
        <v>0.47021574492456902</v>
      </c>
      <c r="K1047">
        <v>0.29848766961315198</v>
      </c>
      <c r="L1047">
        <v>0.65612648221343906</v>
      </c>
      <c r="M1047" t="s">
        <v>959</v>
      </c>
      <c r="N1047" t="s">
        <v>18</v>
      </c>
      <c r="O1047" t="s">
        <v>19</v>
      </c>
      <c r="P1047" s="1">
        <v>0.85303071971136402</v>
      </c>
      <c r="Q1047" t="s">
        <v>20</v>
      </c>
    </row>
    <row r="1048" spans="1:17" x14ac:dyDescent="0.35">
      <c r="A1048">
        <v>1045</v>
      </c>
      <c r="B1048">
        <v>3145</v>
      </c>
      <c r="C1048" t="s">
        <v>1225</v>
      </c>
      <c r="D1048">
        <v>103</v>
      </c>
      <c r="E1048">
        <v>37</v>
      </c>
      <c r="F1048">
        <v>42.595379458899103</v>
      </c>
      <c r="G1048">
        <v>2.7755103608116598</v>
      </c>
      <c r="H1048">
        <v>1425</v>
      </c>
      <c r="I1048">
        <v>263.13708305358898</v>
      </c>
      <c r="J1048">
        <v>0.83383343270356503</v>
      </c>
      <c r="K1048">
        <v>0.25861911198689502</v>
      </c>
      <c r="L1048">
        <v>0.55339805825242705</v>
      </c>
      <c r="M1048" t="s">
        <v>959</v>
      </c>
      <c r="N1048" t="s">
        <v>18</v>
      </c>
      <c r="O1048" t="s">
        <v>19</v>
      </c>
      <c r="P1048" s="1">
        <v>0.85301884943890705</v>
      </c>
      <c r="Q1048" t="s">
        <v>20</v>
      </c>
    </row>
    <row r="1049" spans="1:17" x14ac:dyDescent="0.35">
      <c r="A1049">
        <v>1046</v>
      </c>
      <c r="B1049">
        <v>1290</v>
      </c>
      <c r="C1049" t="s">
        <v>1424</v>
      </c>
      <c r="D1049">
        <v>78</v>
      </c>
      <c r="E1049">
        <v>110</v>
      </c>
      <c r="F1049">
        <v>90.710035596129003</v>
      </c>
      <c r="G1049">
        <v>0.70967743900290203</v>
      </c>
      <c r="H1049">
        <v>6462.5</v>
      </c>
      <c r="I1049">
        <v>332.634556889534</v>
      </c>
      <c r="J1049">
        <v>0.78260727219224602</v>
      </c>
      <c r="K1049">
        <v>0.73396557249070504</v>
      </c>
      <c r="L1049">
        <v>0.92818671454219004</v>
      </c>
      <c r="M1049" t="s">
        <v>959</v>
      </c>
      <c r="N1049" t="s">
        <v>18</v>
      </c>
      <c r="O1049" t="s">
        <v>19</v>
      </c>
      <c r="P1049" s="1">
        <v>0.85296714701913101</v>
      </c>
      <c r="Q1049" t="s">
        <v>20</v>
      </c>
    </row>
    <row r="1050" spans="1:17" x14ac:dyDescent="0.35">
      <c r="A1050">
        <v>1047</v>
      </c>
      <c r="B1050">
        <v>1741</v>
      </c>
      <c r="C1050" t="s">
        <v>1201</v>
      </c>
      <c r="D1050">
        <v>140</v>
      </c>
      <c r="E1050">
        <v>45</v>
      </c>
      <c r="F1050">
        <v>72.690742950192302</v>
      </c>
      <c r="G1050">
        <v>3.1111111111111098</v>
      </c>
      <c r="H1050">
        <v>4150</v>
      </c>
      <c r="I1050">
        <v>347.27921843528702</v>
      </c>
      <c r="J1050">
        <v>0.88651451523487002</v>
      </c>
      <c r="K1050">
        <v>0.43241462077100201</v>
      </c>
      <c r="L1050">
        <v>0.78672985781990501</v>
      </c>
      <c r="M1050" t="s">
        <v>959</v>
      </c>
      <c r="N1050" t="s">
        <v>18</v>
      </c>
      <c r="O1050" t="s">
        <v>19</v>
      </c>
      <c r="P1050" s="1">
        <v>0.85294044314885897</v>
      </c>
      <c r="Q1050" t="s">
        <v>20</v>
      </c>
    </row>
    <row r="1051" spans="1:17" x14ac:dyDescent="0.35">
      <c r="A1051">
        <v>1048</v>
      </c>
      <c r="B1051">
        <v>2031</v>
      </c>
      <c r="C1051" t="s">
        <v>2234</v>
      </c>
      <c r="D1051">
        <v>49</v>
      </c>
      <c r="E1051">
        <v>95</v>
      </c>
      <c r="F1051">
        <v>63.580937037245199</v>
      </c>
      <c r="G1051">
        <v>0.51851852970530898</v>
      </c>
      <c r="H1051">
        <v>3175</v>
      </c>
      <c r="I1051">
        <v>261.42135381698603</v>
      </c>
      <c r="J1051">
        <v>0.86598889981870397</v>
      </c>
      <c r="K1051">
        <v>0.58380992629613404</v>
      </c>
      <c r="L1051">
        <v>0.85521885521885499</v>
      </c>
      <c r="M1051" t="s">
        <v>959</v>
      </c>
      <c r="N1051" t="s">
        <v>18</v>
      </c>
      <c r="O1051" t="s">
        <v>19</v>
      </c>
      <c r="P1051" s="1">
        <v>0.85290472251210203</v>
      </c>
      <c r="Q1051" t="s">
        <v>20</v>
      </c>
    </row>
    <row r="1052" spans="1:17" x14ac:dyDescent="0.35">
      <c r="A1052">
        <v>1049</v>
      </c>
      <c r="B1052">
        <v>4284</v>
      </c>
      <c r="C1052" t="s">
        <v>3116</v>
      </c>
      <c r="D1052">
        <v>28</v>
      </c>
      <c r="E1052">
        <v>35</v>
      </c>
      <c r="F1052">
        <v>29.8541066072092</v>
      </c>
      <c r="G1052">
        <v>0.79999991907805101</v>
      </c>
      <c r="H1052">
        <v>700</v>
      </c>
      <c r="I1052">
        <v>106.56854152679399</v>
      </c>
      <c r="J1052">
        <v>0.68881129872413804</v>
      </c>
      <c r="K1052">
        <v>0.77455071594924296</v>
      </c>
      <c r="L1052">
        <v>0.94915254237288105</v>
      </c>
      <c r="M1052" t="s">
        <v>959</v>
      </c>
      <c r="N1052" t="s">
        <v>18</v>
      </c>
      <c r="O1052" t="s">
        <v>19</v>
      </c>
      <c r="P1052" s="1">
        <v>0.85286418725844004</v>
      </c>
      <c r="Q1052" t="s">
        <v>20</v>
      </c>
    </row>
    <row r="1053" spans="1:17" x14ac:dyDescent="0.35">
      <c r="A1053">
        <v>1050</v>
      </c>
      <c r="B1053">
        <v>4367</v>
      </c>
      <c r="C1053" t="s">
        <v>3117</v>
      </c>
      <c r="D1053">
        <v>29</v>
      </c>
      <c r="E1053">
        <v>50</v>
      </c>
      <c r="F1053">
        <v>29.043436408025901</v>
      </c>
      <c r="G1053">
        <v>0.58536589342397505</v>
      </c>
      <c r="H1053">
        <v>662.5</v>
      </c>
      <c r="I1053">
        <v>157.78174459934201</v>
      </c>
      <c r="J1053">
        <v>0.77193887787146798</v>
      </c>
      <c r="K1053">
        <v>0.33441229713788301</v>
      </c>
      <c r="L1053">
        <v>0.57608695652173902</v>
      </c>
      <c r="M1053" t="s">
        <v>959</v>
      </c>
      <c r="N1053" t="s">
        <v>18</v>
      </c>
      <c r="O1053" t="s">
        <v>19</v>
      </c>
      <c r="P1053" s="1">
        <v>0.85284177268043504</v>
      </c>
      <c r="Q1053" t="s">
        <v>20</v>
      </c>
    </row>
    <row r="1054" spans="1:17" x14ac:dyDescent="0.35">
      <c r="A1054">
        <v>1051</v>
      </c>
      <c r="B1054">
        <v>1603</v>
      </c>
      <c r="C1054" t="s">
        <v>1385</v>
      </c>
      <c r="D1054">
        <v>77</v>
      </c>
      <c r="E1054">
        <v>82</v>
      </c>
      <c r="F1054">
        <v>76.841709954355593</v>
      </c>
      <c r="G1054">
        <v>0.93902433776629002</v>
      </c>
      <c r="H1054">
        <v>4637.5</v>
      </c>
      <c r="I1054">
        <v>268.49242150783499</v>
      </c>
      <c r="J1054">
        <v>0.67012897014313999</v>
      </c>
      <c r="K1054">
        <v>0.80840636280393197</v>
      </c>
      <c r="L1054">
        <v>0.96113989637305697</v>
      </c>
      <c r="M1054" t="s">
        <v>959</v>
      </c>
      <c r="N1054" t="s">
        <v>18</v>
      </c>
      <c r="O1054" t="s">
        <v>19</v>
      </c>
      <c r="P1054" s="1">
        <v>0.85283415566119203</v>
      </c>
      <c r="Q1054" t="s">
        <v>20</v>
      </c>
    </row>
    <row r="1055" spans="1:17" x14ac:dyDescent="0.35">
      <c r="A1055">
        <v>1052</v>
      </c>
      <c r="B1055">
        <v>397</v>
      </c>
      <c r="C1055" t="s">
        <v>528</v>
      </c>
      <c r="D1055">
        <v>144</v>
      </c>
      <c r="E1055">
        <v>252</v>
      </c>
      <c r="F1055">
        <v>174.44318593505</v>
      </c>
      <c r="G1055">
        <v>0.57260730000218296</v>
      </c>
      <c r="H1055">
        <v>23900</v>
      </c>
      <c r="I1055">
        <v>773.55338454246498</v>
      </c>
      <c r="J1055">
        <v>0.751928433988858</v>
      </c>
      <c r="K1055">
        <v>0.50191154294123996</v>
      </c>
      <c r="L1055">
        <v>0.82060085836909902</v>
      </c>
      <c r="M1055" t="s">
        <v>959</v>
      </c>
      <c r="N1055" t="s">
        <v>18</v>
      </c>
      <c r="O1055" t="s">
        <v>19</v>
      </c>
      <c r="P1055" s="1">
        <v>0.85283291235102199</v>
      </c>
      <c r="Q1055" t="s">
        <v>20</v>
      </c>
    </row>
    <row r="1056" spans="1:17" x14ac:dyDescent="0.35">
      <c r="A1056">
        <v>1053</v>
      </c>
      <c r="B1056">
        <v>2435</v>
      </c>
      <c r="C1056" t="s">
        <v>3118</v>
      </c>
      <c r="D1056">
        <v>65</v>
      </c>
      <c r="E1056">
        <v>50</v>
      </c>
      <c r="F1056">
        <v>54.408473067246199</v>
      </c>
      <c r="G1056">
        <v>1.3</v>
      </c>
      <c r="H1056">
        <v>2325</v>
      </c>
      <c r="I1056">
        <v>223.13708305358901</v>
      </c>
      <c r="J1056">
        <v>0.61968359336296397</v>
      </c>
      <c r="K1056">
        <v>0.58679893676960704</v>
      </c>
      <c r="L1056">
        <v>0.86511627906976696</v>
      </c>
      <c r="M1056" t="s">
        <v>959</v>
      </c>
      <c r="N1056" t="s">
        <v>18</v>
      </c>
      <c r="O1056" t="s">
        <v>19</v>
      </c>
      <c r="P1056" s="1">
        <v>0.85274810538428303</v>
      </c>
      <c r="Q1056" t="s">
        <v>20</v>
      </c>
    </row>
    <row r="1057" spans="1:17" x14ac:dyDescent="0.35">
      <c r="A1057">
        <v>1054</v>
      </c>
      <c r="B1057">
        <v>3197</v>
      </c>
      <c r="C1057" t="s">
        <v>3119</v>
      </c>
      <c r="D1057">
        <v>40</v>
      </c>
      <c r="E1057">
        <v>47</v>
      </c>
      <c r="F1057">
        <v>42.031177336829799</v>
      </c>
      <c r="G1057">
        <v>0.85714288615619905</v>
      </c>
      <c r="H1057">
        <v>1387.5</v>
      </c>
      <c r="I1057">
        <v>147.78174459934201</v>
      </c>
      <c r="J1057">
        <v>0.62248803709396106</v>
      </c>
      <c r="K1057">
        <v>0.79836461029060002</v>
      </c>
      <c r="L1057">
        <v>0.94067796610169496</v>
      </c>
      <c r="M1057" t="s">
        <v>959</v>
      </c>
      <c r="N1057" t="s">
        <v>18</v>
      </c>
      <c r="O1057" t="s">
        <v>19</v>
      </c>
      <c r="P1057" s="1">
        <v>0.85271936645996704</v>
      </c>
      <c r="Q1057" t="s">
        <v>20</v>
      </c>
    </row>
    <row r="1058" spans="1:17" x14ac:dyDescent="0.35">
      <c r="A1058">
        <v>1055</v>
      </c>
      <c r="B1058">
        <v>16</v>
      </c>
      <c r="C1058" t="s">
        <v>964</v>
      </c>
      <c r="D1058">
        <v>891</v>
      </c>
      <c r="E1058">
        <v>973</v>
      </c>
      <c r="F1058">
        <v>577.53009812276002</v>
      </c>
      <c r="G1058">
        <v>0.91554860048768405</v>
      </c>
      <c r="H1058">
        <v>261962.5</v>
      </c>
      <c r="I1058">
        <v>10119.6611589193</v>
      </c>
      <c r="J1058">
        <v>0.58949094808228697</v>
      </c>
      <c r="K1058">
        <v>3.2145267806401701E-2</v>
      </c>
      <c r="L1058">
        <v>0.39113475177305002</v>
      </c>
      <c r="M1058" t="s">
        <v>959</v>
      </c>
      <c r="N1058" t="s">
        <v>18</v>
      </c>
      <c r="O1058" t="s">
        <v>19</v>
      </c>
      <c r="P1058" s="1">
        <v>0.85269554830559602</v>
      </c>
      <c r="Q1058" t="s">
        <v>20</v>
      </c>
    </row>
    <row r="1059" spans="1:17" x14ac:dyDescent="0.35">
      <c r="A1059">
        <v>1056</v>
      </c>
      <c r="B1059">
        <v>4074</v>
      </c>
      <c r="C1059" t="s">
        <v>3120</v>
      </c>
      <c r="D1059">
        <v>40</v>
      </c>
      <c r="E1059">
        <v>30</v>
      </c>
      <c r="F1059">
        <v>31.915382432114601</v>
      </c>
      <c r="G1059">
        <v>1.3333333333333299</v>
      </c>
      <c r="H1059">
        <v>800</v>
      </c>
      <c r="I1059">
        <v>116.56854152679399</v>
      </c>
      <c r="J1059">
        <v>0.692690518366333</v>
      </c>
      <c r="K1059">
        <v>0.73983883729779398</v>
      </c>
      <c r="L1059">
        <v>0.91428571428571404</v>
      </c>
      <c r="M1059" t="s">
        <v>959</v>
      </c>
      <c r="N1059" t="s">
        <v>18</v>
      </c>
      <c r="O1059" t="s">
        <v>19</v>
      </c>
      <c r="P1059" s="1">
        <v>0.85266416017046198</v>
      </c>
      <c r="Q1059" t="s">
        <v>20</v>
      </c>
    </row>
    <row r="1060" spans="1:17" x14ac:dyDescent="0.35">
      <c r="A1060">
        <v>1057</v>
      </c>
      <c r="B1060">
        <v>5479</v>
      </c>
      <c r="C1060" t="s">
        <v>3121</v>
      </c>
      <c r="D1060">
        <v>25</v>
      </c>
      <c r="E1060">
        <v>18</v>
      </c>
      <c r="F1060">
        <v>21.1100412282238</v>
      </c>
      <c r="G1060">
        <v>1.3999998921040699</v>
      </c>
      <c r="H1060">
        <v>350</v>
      </c>
      <c r="I1060">
        <v>72.426406145095797</v>
      </c>
      <c r="J1060">
        <v>0.48430314498843602</v>
      </c>
      <c r="K1060">
        <v>0.83846325929359999</v>
      </c>
      <c r="L1060">
        <v>0.96551724137931005</v>
      </c>
      <c r="M1060" t="s">
        <v>959</v>
      </c>
      <c r="N1060" t="s">
        <v>18</v>
      </c>
      <c r="O1060" t="s">
        <v>19</v>
      </c>
      <c r="P1060" s="1">
        <v>0.85263466613665495</v>
      </c>
      <c r="Q1060" t="s">
        <v>20</v>
      </c>
    </row>
    <row r="1061" spans="1:17" x14ac:dyDescent="0.35">
      <c r="A1061">
        <v>1058</v>
      </c>
      <c r="B1061">
        <v>1588</v>
      </c>
      <c r="C1061" t="s">
        <v>995</v>
      </c>
      <c r="D1061">
        <v>59</v>
      </c>
      <c r="E1061">
        <v>123</v>
      </c>
      <c r="F1061">
        <v>77.048552078074096</v>
      </c>
      <c r="G1061">
        <v>0.47435892379851002</v>
      </c>
      <c r="H1061">
        <v>4662.5</v>
      </c>
      <c r="I1061">
        <v>314.35028612613701</v>
      </c>
      <c r="J1061">
        <v>0.87782702978498595</v>
      </c>
      <c r="K1061">
        <v>0.59292667463892401</v>
      </c>
      <c r="L1061">
        <v>0.87971698113207597</v>
      </c>
      <c r="M1061" t="s">
        <v>959</v>
      </c>
      <c r="N1061" t="s">
        <v>18</v>
      </c>
      <c r="O1061" t="s">
        <v>19</v>
      </c>
      <c r="P1061" s="1">
        <v>0.85251480884809006</v>
      </c>
      <c r="Q1061" t="s">
        <v>20</v>
      </c>
    </row>
    <row r="1062" spans="1:17" x14ac:dyDescent="0.35">
      <c r="A1062">
        <v>1059</v>
      </c>
      <c r="B1062">
        <v>247</v>
      </c>
      <c r="C1062" t="s">
        <v>450</v>
      </c>
      <c r="D1062">
        <v>293</v>
      </c>
      <c r="E1062">
        <v>209</v>
      </c>
      <c r="F1062">
        <v>201.653385689354</v>
      </c>
      <c r="G1062">
        <v>1.40340384445148</v>
      </c>
      <c r="H1062">
        <v>31937.5</v>
      </c>
      <c r="I1062">
        <v>1033.7615352869</v>
      </c>
      <c r="J1062">
        <v>0.47081122334396602</v>
      </c>
      <c r="K1062">
        <v>0.37555196970909699</v>
      </c>
      <c r="L1062">
        <v>0.72688477951635799</v>
      </c>
      <c r="M1062" t="s">
        <v>959</v>
      </c>
      <c r="N1062" t="s">
        <v>18</v>
      </c>
      <c r="O1062" t="s">
        <v>19</v>
      </c>
      <c r="P1062" s="1">
        <v>0.85250719853746004</v>
      </c>
      <c r="Q1062" t="s">
        <v>20</v>
      </c>
    </row>
    <row r="1063" spans="1:17" x14ac:dyDescent="0.35">
      <c r="A1063">
        <v>1060</v>
      </c>
      <c r="B1063">
        <v>3201</v>
      </c>
      <c r="C1063" t="s">
        <v>3122</v>
      </c>
      <c r="D1063">
        <v>40</v>
      </c>
      <c r="E1063">
        <v>50</v>
      </c>
      <c r="F1063">
        <v>42.031177336829799</v>
      </c>
      <c r="G1063">
        <v>0.8</v>
      </c>
      <c r="H1063">
        <v>1387.5</v>
      </c>
      <c r="I1063">
        <v>153.63960921764399</v>
      </c>
      <c r="J1063">
        <v>0.64888435030454505</v>
      </c>
      <c r="K1063">
        <v>0.73864620027795103</v>
      </c>
      <c r="L1063">
        <v>0.90983606557377095</v>
      </c>
      <c r="M1063" t="s">
        <v>959</v>
      </c>
      <c r="N1063" t="s">
        <v>18</v>
      </c>
      <c r="O1063" t="s">
        <v>19</v>
      </c>
      <c r="P1063" s="1">
        <v>0.85244067716431604</v>
      </c>
      <c r="Q1063" t="s">
        <v>20</v>
      </c>
    </row>
    <row r="1064" spans="1:17" x14ac:dyDescent="0.35">
      <c r="A1064">
        <v>1061</v>
      </c>
      <c r="B1064">
        <v>640</v>
      </c>
      <c r="C1064" t="s">
        <v>539</v>
      </c>
      <c r="D1064">
        <v>164</v>
      </c>
      <c r="E1064">
        <v>132</v>
      </c>
      <c r="F1064">
        <v>139.62979814050101</v>
      </c>
      <c r="G1064">
        <v>1.2377716452483301</v>
      </c>
      <c r="H1064">
        <v>15312.5</v>
      </c>
      <c r="I1064">
        <v>538.19804608821903</v>
      </c>
      <c r="J1064">
        <v>0.67222777381699395</v>
      </c>
      <c r="K1064">
        <v>0.66431144127646302</v>
      </c>
      <c r="L1064">
        <v>0.89220684632192304</v>
      </c>
      <c r="M1064" t="s">
        <v>959</v>
      </c>
      <c r="N1064" t="s">
        <v>18</v>
      </c>
      <c r="O1064" t="s">
        <v>19</v>
      </c>
      <c r="P1064" s="1">
        <v>0.85243295187542301</v>
      </c>
      <c r="Q1064" t="s">
        <v>20</v>
      </c>
    </row>
    <row r="1065" spans="1:17" x14ac:dyDescent="0.35">
      <c r="A1065">
        <v>1062</v>
      </c>
      <c r="B1065">
        <v>135</v>
      </c>
      <c r="C1065" t="s">
        <v>135</v>
      </c>
      <c r="D1065">
        <v>447</v>
      </c>
      <c r="E1065">
        <v>274</v>
      </c>
      <c r="F1065">
        <v>254.323748148981</v>
      </c>
      <c r="G1065">
        <v>1.6340232664302901</v>
      </c>
      <c r="H1065">
        <v>50800</v>
      </c>
      <c r="I1065">
        <v>1864.0916121006001</v>
      </c>
      <c r="J1065">
        <v>0.81832632695257801</v>
      </c>
      <c r="K1065">
        <v>0.18371265423852201</v>
      </c>
      <c r="L1065">
        <v>0.61762917933130701</v>
      </c>
      <c r="M1065" t="s">
        <v>959</v>
      </c>
      <c r="N1065" t="s">
        <v>18</v>
      </c>
      <c r="O1065" t="s">
        <v>19</v>
      </c>
      <c r="P1065" s="1">
        <v>0.85242328175386495</v>
      </c>
      <c r="Q1065" t="s">
        <v>20</v>
      </c>
    </row>
    <row r="1066" spans="1:17" x14ac:dyDescent="0.35">
      <c r="A1066">
        <v>1063</v>
      </c>
      <c r="B1066">
        <v>1484</v>
      </c>
      <c r="C1066" t="s">
        <v>1767</v>
      </c>
      <c r="D1066">
        <v>106</v>
      </c>
      <c r="E1066">
        <v>124</v>
      </c>
      <c r="F1066">
        <v>81.368578902564394</v>
      </c>
      <c r="G1066">
        <v>0.85714285714285698</v>
      </c>
      <c r="H1066">
        <v>5200</v>
      </c>
      <c r="I1066">
        <v>512.84270763397205</v>
      </c>
      <c r="J1066">
        <v>0.63235792683914605</v>
      </c>
      <c r="K1066">
        <v>0.24845333962778099</v>
      </c>
      <c r="L1066">
        <v>0.560646900269542</v>
      </c>
      <c r="M1066" t="s">
        <v>959</v>
      </c>
      <c r="N1066" t="s">
        <v>18</v>
      </c>
      <c r="O1066" t="s">
        <v>19</v>
      </c>
      <c r="P1066" s="1">
        <v>0.85224567624259595</v>
      </c>
      <c r="Q1066" t="s">
        <v>20</v>
      </c>
    </row>
    <row r="1067" spans="1:17" x14ac:dyDescent="0.35">
      <c r="A1067">
        <v>1064</v>
      </c>
      <c r="B1067">
        <v>1482</v>
      </c>
      <c r="C1067" t="s">
        <v>3123</v>
      </c>
      <c r="D1067">
        <v>100</v>
      </c>
      <c r="E1067">
        <v>70</v>
      </c>
      <c r="F1067">
        <v>81.563941918235102</v>
      </c>
      <c r="G1067">
        <v>1.4285714285714299</v>
      </c>
      <c r="H1067">
        <v>5225</v>
      </c>
      <c r="I1067">
        <v>287.27921843528702</v>
      </c>
      <c r="J1067">
        <v>0.73039521263146301</v>
      </c>
      <c r="K1067">
        <v>0.79558710908668995</v>
      </c>
      <c r="L1067">
        <v>0.95652173913043503</v>
      </c>
      <c r="M1067" t="s">
        <v>959</v>
      </c>
      <c r="N1067" t="s">
        <v>18</v>
      </c>
      <c r="O1067" t="s">
        <v>19</v>
      </c>
      <c r="P1067" s="1">
        <v>0.85223729228761003</v>
      </c>
      <c r="Q1067" t="s">
        <v>20</v>
      </c>
    </row>
    <row r="1068" spans="1:17" x14ac:dyDescent="0.35">
      <c r="A1068">
        <v>1065</v>
      </c>
      <c r="B1068">
        <v>2731</v>
      </c>
      <c r="C1068" t="s">
        <v>3124</v>
      </c>
      <c r="D1068">
        <v>60</v>
      </c>
      <c r="E1068">
        <v>55</v>
      </c>
      <c r="F1068">
        <v>48.860251190291997</v>
      </c>
      <c r="G1068">
        <v>1.07865160773874</v>
      </c>
      <c r="H1068">
        <v>1875</v>
      </c>
      <c r="I1068">
        <v>204.85281229019199</v>
      </c>
      <c r="J1068">
        <v>0.53150209803298698</v>
      </c>
      <c r="K1068">
        <v>0.56147092926533404</v>
      </c>
      <c r="L1068">
        <v>0.83798882681564202</v>
      </c>
      <c r="M1068" t="s">
        <v>959</v>
      </c>
      <c r="N1068" t="s">
        <v>18</v>
      </c>
      <c r="O1068" t="s">
        <v>19</v>
      </c>
      <c r="P1068" s="1">
        <v>0.85223618545472302</v>
      </c>
      <c r="Q1068" t="s">
        <v>20</v>
      </c>
    </row>
    <row r="1069" spans="1:17" x14ac:dyDescent="0.35">
      <c r="A1069">
        <v>1066</v>
      </c>
      <c r="B1069">
        <v>5394</v>
      </c>
      <c r="C1069" t="s">
        <v>3125</v>
      </c>
      <c r="D1069">
        <v>20</v>
      </c>
      <c r="E1069">
        <v>20</v>
      </c>
      <c r="F1069">
        <v>21.483699284957801</v>
      </c>
      <c r="G1069">
        <v>1</v>
      </c>
      <c r="H1069">
        <v>362.5</v>
      </c>
      <c r="I1069">
        <v>71.213203072547898</v>
      </c>
      <c r="J1069">
        <v>0.51200379838266896</v>
      </c>
      <c r="K1069">
        <v>0.89824919065439102</v>
      </c>
      <c r="L1069">
        <v>1</v>
      </c>
      <c r="M1069" t="s">
        <v>959</v>
      </c>
      <c r="N1069" t="s">
        <v>18</v>
      </c>
      <c r="O1069" t="s">
        <v>19</v>
      </c>
      <c r="P1069" s="1">
        <v>0.85211382439149297</v>
      </c>
      <c r="Q1069" t="s">
        <v>20</v>
      </c>
    </row>
    <row r="1070" spans="1:17" x14ac:dyDescent="0.35">
      <c r="A1070">
        <v>1067</v>
      </c>
      <c r="B1070">
        <v>3018</v>
      </c>
      <c r="C1070" t="s">
        <v>1610</v>
      </c>
      <c r="D1070">
        <v>41</v>
      </c>
      <c r="E1070">
        <v>54</v>
      </c>
      <c r="F1070">
        <v>44.424332232904803</v>
      </c>
      <c r="G1070">
        <v>0.75641021304594402</v>
      </c>
      <c r="H1070">
        <v>1550</v>
      </c>
      <c r="I1070">
        <v>164.85281229019199</v>
      </c>
      <c r="J1070">
        <v>0.65195312477374801</v>
      </c>
      <c r="K1070">
        <v>0.71671887435439996</v>
      </c>
      <c r="L1070">
        <v>0.88571428571428601</v>
      </c>
      <c r="M1070" t="s">
        <v>959</v>
      </c>
      <c r="N1070" t="s">
        <v>18</v>
      </c>
      <c r="O1070" t="s">
        <v>19</v>
      </c>
      <c r="P1070" s="1">
        <v>0.85208871017285504</v>
      </c>
      <c r="Q1070" t="s">
        <v>20</v>
      </c>
    </row>
    <row r="1071" spans="1:17" x14ac:dyDescent="0.35">
      <c r="A1071">
        <v>1068</v>
      </c>
      <c r="B1071">
        <v>3844</v>
      </c>
      <c r="C1071" t="s">
        <v>3126</v>
      </c>
      <c r="D1071">
        <v>51</v>
      </c>
      <c r="E1071">
        <v>31</v>
      </c>
      <c r="F1071">
        <v>34.085643379153602</v>
      </c>
      <c r="G1071">
        <v>1.68181812143092</v>
      </c>
      <c r="H1071">
        <v>912.5</v>
      </c>
      <c r="I1071">
        <v>143.63960921764399</v>
      </c>
      <c r="J1071">
        <v>0.320668320113637</v>
      </c>
      <c r="K1071">
        <v>0.55576898529500796</v>
      </c>
      <c r="L1071">
        <v>0.78494623655913998</v>
      </c>
      <c r="M1071" t="s">
        <v>959</v>
      </c>
      <c r="N1071" t="s">
        <v>18</v>
      </c>
      <c r="O1071" t="s">
        <v>19</v>
      </c>
      <c r="P1071" s="1">
        <v>0.85208793536002903</v>
      </c>
      <c r="Q1071" t="s">
        <v>20</v>
      </c>
    </row>
    <row r="1072" spans="1:17" x14ac:dyDescent="0.35">
      <c r="A1072">
        <v>1069</v>
      </c>
      <c r="B1072">
        <v>5487</v>
      </c>
      <c r="C1072" t="s">
        <v>3127</v>
      </c>
      <c r="D1072">
        <v>35</v>
      </c>
      <c r="E1072">
        <v>16</v>
      </c>
      <c r="F1072">
        <v>21.1100412282238</v>
      </c>
      <c r="G1072">
        <v>2.1999999547632498</v>
      </c>
      <c r="H1072">
        <v>350</v>
      </c>
      <c r="I1072">
        <v>86.568541526794405</v>
      </c>
      <c r="J1072">
        <v>0.63852986329694295</v>
      </c>
      <c r="K1072">
        <v>0.58689134760574901</v>
      </c>
      <c r="L1072">
        <v>0.84848484848484895</v>
      </c>
      <c r="M1072" t="s">
        <v>959</v>
      </c>
      <c r="N1072" t="s">
        <v>18</v>
      </c>
      <c r="O1072" t="s">
        <v>19</v>
      </c>
      <c r="P1072" s="1">
        <v>0.852073781212765</v>
      </c>
      <c r="Q1072" t="s">
        <v>20</v>
      </c>
    </row>
    <row r="1073" spans="1:17" x14ac:dyDescent="0.35">
      <c r="A1073">
        <v>1070</v>
      </c>
      <c r="B1073">
        <v>1229</v>
      </c>
      <c r="C1073" t="s">
        <v>1978</v>
      </c>
      <c r="D1073">
        <v>112</v>
      </c>
      <c r="E1073">
        <v>126</v>
      </c>
      <c r="F1073">
        <v>93.560257962738902</v>
      </c>
      <c r="G1073">
        <v>0.89224134435228497</v>
      </c>
      <c r="H1073">
        <v>6875</v>
      </c>
      <c r="I1073">
        <v>460.416301488876</v>
      </c>
      <c r="J1073">
        <v>0.77285167949770694</v>
      </c>
      <c r="K1073">
        <v>0.40755026777801201</v>
      </c>
      <c r="L1073">
        <v>0.69095477386934701</v>
      </c>
      <c r="M1073" t="s">
        <v>959</v>
      </c>
      <c r="N1073" t="s">
        <v>18</v>
      </c>
      <c r="O1073" t="s">
        <v>19</v>
      </c>
      <c r="P1073" s="1">
        <v>0.85198765739527504</v>
      </c>
      <c r="Q1073" t="s">
        <v>20</v>
      </c>
    </row>
    <row r="1074" spans="1:17" x14ac:dyDescent="0.35">
      <c r="A1074">
        <v>1071</v>
      </c>
      <c r="B1074">
        <v>5273</v>
      </c>
      <c r="C1074" t="s">
        <v>3128</v>
      </c>
      <c r="D1074">
        <v>21</v>
      </c>
      <c r="E1074">
        <v>28</v>
      </c>
      <c r="F1074">
        <v>22.212166116452401</v>
      </c>
      <c r="G1074">
        <v>0.75000004214685301</v>
      </c>
      <c r="H1074">
        <v>387.5</v>
      </c>
      <c r="I1074">
        <v>85.355338454246507</v>
      </c>
      <c r="J1074">
        <v>0.58165308960086903</v>
      </c>
      <c r="K1074">
        <v>0.66837499419745405</v>
      </c>
      <c r="L1074">
        <v>0.88571428571428601</v>
      </c>
      <c r="M1074" t="s">
        <v>959</v>
      </c>
      <c r="N1074" t="s">
        <v>18</v>
      </c>
      <c r="O1074" t="s">
        <v>19</v>
      </c>
      <c r="P1074" s="1">
        <v>0.85195230620015805</v>
      </c>
      <c r="Q1074" t="s">
        <v>20</v>
      </c>
    </row>
    <row r="1075" spans="1:17" x14ac:dyDescent="0.35">
      <c r="A1075">
        <v>1072</v>
      </c>
      <c r="B1075">
        <v>2337</v>
      </c>
      <c r="C1075" t="s">
        <v>3129</v>
      </c>
      <c r="D1075">
        <v>60</v>
      </c>
      <c r="E1075">
        <v>60</v>
      </c>
      <c r="F1075">
        <v>56.2777342074885</v>
      </c>
      <c r="G1075">
        <v>1</v>
      </c>
      <c r="H1075">
        <v>2487.5</v>
      </c>
      <c r="I1075">
        <v>211.92387998104101</v>
      </c>
      <c r="J1075">
        <v>0.52462831097708795</v>
      </c>
      <c r="K1075">
        <v>0.69600628326908298</v>
      </c>
      <c r="L1075">
        <v>0.92558139534883699</v>
      </c>
      <c r="M1075" t="s">
        <v>959</v>
      </c>
      <c r="N1075" t="s">
        <v>18</v>
      </c>
      <c r="O1075" t="s">
        <v>19</v>
      </c>
      <c r="P1075" s="1">
        <v>0.85193037875114297</v>
      </c>
      <c r="Q1075" t="s">
        <v>20</v>
      </c>
    </row>
    <row r="1076" spans="1:17" x14ac:dyDescent="0.35">
      <c r="A1076">
        <v>1073</v>
      </c>
      <c r="B1076">
        <v>1709</v>
      </c>
      <c r="C1076" t="s">
        <v>316</v>
      </c>
      <c r="D1076">
        <v>70</v>
      </c>
      <c r="E1076">
        <v>145</v>
      </c>
      <c r="F1076">
        <v>73.669420789318195</v>
      </c>
      <c r="G1076">
        <v>0.48275862068965503</v>
      </c>
      <c r="H1076">
        <v>4262.5</v>
      </c>
      <c r="I1076">
        <v>430.91882765293099</v>
      </c>
      <c r="J1076">
        <v>0.58753729029753998</v>
      </c>
      <c r="K1076">
        <v>0.288458483996344</v>
      </c>
      <c r="L1076">
        <v>0.59304347826087001</v>
      </c>
      <c r="M1076" t="s">
        <v>959</v>
      </c>
      <c r="N1076" t="s">
        <v>18</v>
      </c>
      <c r="O1076" t="s">
        <v>19</v>
      </c>
      <c r="P1076" s="1">
        <v>0.85192857502251196</v>
      </c>
      <c r="Q1076" t="s">
        <v>20</v>
      </c>
    </row>
    <row r="1077" spans="1:17" x14ac:dyDescent="0.35">
      <c r="A1077">
        <v>1074</v>
      </c>
      <c r="B1077">
        <v>1555</v>
      </c>
      <c r="C1077" t="s">
        <v>1280</v>
      </c>
      <c r="D1077">
        <v>104</v>
      </c>
      <c r="E1077">
        <v>109</v>
      </c>
      <c r="F1077">
        <v>78.481184354317406</v>
      </c>
      <c r="G1077">
        <v>0.95544555585784696</v>
      </c>
      <c r="H1077">
        <v>4837.5</v>
      </c>
      <c r="I1077">
        <v>461.62950456142403</v>
      </c>
      <c r="J1077">
        <v>0.71971782650069704</v>
      </c>
      <c r="K1077">
        <v>0.28526187012420701</v>
      </c>
      <c r="L1077">
        <v>0.61526232114467405</v>
      </c>
      <c r="M1077" t="s">
        <v>959</v>
      </c>
      <c r="N1077" t="s">
        <v>18</v>
      </c>
      <c r="O1077" t="s">
        <v>19</v>
      </c>
      <c r="P1077" s="1">
        <v>0.851897484868812</v>
      </c>
      <c r="Q1077" t="s">
        <v>20</v>
      </c>
    </row>
    <row r="1078" spans="1:17" x14ac:dyDescent="0.35">
      <c r="A1078">
        <v>1075</v>
      </c>
      <c r="B1078">
        <v>3506</v>
      </c>
      <c r="C1078" t="s">
        <v>3130</v>
      </c>
      <c r="D1078">
        <v>30</v>
      </c>
      <c r="E1078">
        <v>59</v>
      </c>
      <c r="F1078">
        <v>38.056668037759799</v>
      </c>
      <c r="G1078">
        <v>0.51666665315887705</v>
      </c>
      <c r="H1078">
        <v>1137.5</v>
      </c>
      <c r="I1078">
        <v>153.63960921764399</v>
      </c>
      <c r="J1078">
        <v>0.77073525789980202</v>
      </c>
      <c r="K1078">
        <v>0.60555679482246405</v>
      </c>
      <c r="L1078">
        <v>0.875</v>
      </c>
      <c r="M1078" t="s">
        <v>959</v>
      </c>
      <c r="N1078" t="s">
        <v>18</v>
      </c>
      <c r="O1078" t="s">
        <v>19</v>
      </c>
      <c r="P1078" s="1">
        <v>0.85188785185805804</v>
      </c>
      <c r="Q1078" t="s">
        <v>20</v>
      </c>
    </row>
    <row r="1079" spans="1:17" x14ac:dyDescent="0.35">
      <c r="A1079">
        <v>1076</v>
      </c>
      <c r="B1079">
        <v>834</v>
      </c>
      <c r="C1079" t="s">
        <v>1329</v>
      </c>
      <c r="D1079">
        <v>109</v>
      </c>
      <c r="E1079">
        <v>235</v>
      </c>
      <c r="F1079">
        <v>120.41185703937801</v>
      </c>
      <c r="G1079">
        <v>0.46548672969279098</v>
      </c>
      <c r="H1079">
        <v>11387.5</v>
      </c>
      <c r="I1079">
        <v>734.76658761501301</v>
      </c>
      <c r="J1079">
        <v>0.84477210312738604</v>
      </c>
      <c r="K1079">
        <v>0.26505710827839501</v>
      </c>
      <c r="L1079">
        <v>0.61720867208672103</v>
      </c>
      <c r="M1079" t="s">
        <v>959</v>
      </c>
      <c r="N1079" t="s">
        <v>18</v>
      </c>
      <c r="O1079" t="s">
        <v>19</v>
      </c>
      <c r="P1079" s="1">
        <v>0.85187604985300303</v>
      </c>
      <c r="Q1079" t="s">
        <v>20</v>
      </c>
    </row>
    <row r="1080" spans="1:17" x14ac:dyDescent="0.35">
      <c r="A1080">
        <v>1077</v>
      </c>
      <c r="B1080">
        <v>4538</v>
      </c>
      <c r="C1080" t="s">
        <v>3131</v>
      </c>
      <c r="D1080">
        <v>43</v>
      </c>
      <c r="E1080">
        <v>26</v>
      </c>
      <c r="F1080">
        <v>27.639531957706801</v>
      </c>
      <c r="G1080">
        <v>1.6315788759309899</v>
      </c>
      <c r="H1080">
        <v>600</v>
      </c>
      <c r="I1080">
        <v>116.56854152679399</v>
      </c>
      <c r="J1080">
        <v>0.31392447900484299</v>
      </c>
      <c r="K1080">
        <v>0.55487912797334604</v>
      </c>
      <c r="L1080">
        <v>0.8</v>
      </c>
      <c r="M1080" t="s">
        <v>959</v>
      </c>
      <c r="N1080" t="s">
        <v>18</v>
      </c>
      <c r="O1080" t="s">
        <v>19</v>
      </c>
      <c r="P1080" s="1">
        <v>0.85183052267835002</v>
      </c>
      <c r="Q1080" t="s">
        <v>20</v>
      </c>
    </row>
    <row r="1081" spans="1:17" x14ac:dyDescent="0.35">
      <c r="A1081">
        <v>1078</v>
      </c>
      <c r="B1081">
        <v>3032</v>
      </c>
      <c r="C1081" t="s">
        <v>3132</v>
      </c>
      <c r="D1081">
        <v>49</v>
      </c>
      <c r="E1081">
        <v>42</v>
      </c>
      <c r="F1081">
        <v>44.244839247423101</v>
      </c>
      <c r="G1081">
        <v>1.1578948195421901</v>
      </c>
      <c r="H1081">
        <v>1537.5</v>
      </c>
      <c r="I1081">
        <v>157.78174459934201</v>
      </c>
      <c r="J1081">
        <v>0.64091672866896998</v>
      </c>
      <c r="K1081">
        <v>0.77608891599923702</v>
      </c>
      <c r="L1081">
        <v>0.93893129770992401</v>
      </c>
      <c r="M1081" t="s">
        <v>959</v>
      </c>
      <c r="N1081" t="s">
        <v>18</v>
      </c>
      <c r="O1081" t="s">
        <v>19</v>
      </c>
      <c r="P1081" s="1">
        <v>0.85180532694940403</v>
      </c>
      <c r="Q1081" t="s">
        <v>20</v>
      </c>
    </row>
    <row r="1082" spans="1:17" x14ac:dyDescent="0.35">
      <c r="A1082">
        <v>1079</v>
      </c>
      <c r="B1082">
        <v>4127</v>
      </c>
      <c r="C1082" t="s">
        <v>3133</v>
      </c>
      <c r="D1082">
        <v>25</v>
      </c>
      <c r="E1082">
        <v>55</v>
      </c>
      <c r="F1082">
        <v>31.412746571571098</v>
      </c>
      <c r="G1082">
        <v>0.45454545454545497</v>
      </c>
      <c r="H1082">
        <v>775</v>
      </c>
      <c r="I1082">
        <v>136.56854152679401</v>
      </c>
      <c r="J1082">
        <v>0.83370369804385702</v>
      </c>
      <c r="K1082">
        <v>0.52216796421676104</v>
      </c>
      <c r="L1082">
        <v>0.87323943661971803</v>
      </c>
      <c r="M1082" t="s">
        <v>959</v>
      </c>
      <c r="N1082" t="s">
        <v>18</v>
      </c>
      <c r="O1082" t="s">
        <v>19</v>
      </c>
      <c r="P1082" s="1">
        <v>0.85173362881793402</v>
      </c>
      <c r="Q1082" t="s">
        <v>20</v>
      </c>
    </row>
    <row r="1083" spans="1:17" x14ac:dyDescent="0.35">
      <c r="A1083">
        <v>1080</v>
      </c>
      <c r="B1083">
        <v>3957</v>
      </c>
      <c r="C1083" t="s">
        <v>3134</v>
      </c>
      <c r="D1083">
        <v>49</v>
      </c>
      <c r="E1083">
        <v>23</v>
      </c>
      <c r="F1083">
        <v>32.897623212397697</v>
      </c>
      <c r="G1083">
        <v>2.11111113399518</v>
      </c>
      <c r="H1083">
        <v>850</v>
      </c>
      <c r="I1083">
        <v>130.71067690849301</v>
      </c>
      <c r="J1083">
        <v>0.51236013724817697</v>
      </c>
      <c r="K1083">
        <v>0.62518228327775005</v>
      </c>
      <c r="L1083">
        <v>0.87179487179487203</v>
      </c>
      <c r="M1083" t="s">
        <v>959</v>
      </c>
      <c r="N1083" t="s">
        <v>18</v>
      </c>
      <c r="O1083" t="s">
        <v>19</v>
      </c>
      <c r="P1083" s="1">
        <v>0.85166252608178605</v>
      </c>
      <c r="Q1083" t="s">
        <v>20</v>
      </c>
    </row>
    <row r="1084" spans="1:17" x14ac:dyDescent="0.35">
      <c r="A1084">
        <v>1081</v>
      </c>
      <c r="B1084">
        <v>3958</v>
      </c>
      <c r="C1084" t="s">
        <v>3135</v>
      </c>
      <c r="D1084">
        <v>38</v>
      </c>
      <c r="E1084">
        <v>45</v>
      </c>
      <c r="F1084">
        <v>32.897623212397697</v>
      </c>
      <c r="G1084">
        <v>0.84999987738236704</v>
      </c>
      <c r="H1084">
        <v>850</v>
      </c>
      <c r="I1084">
        <v>160.71067690849301</v>
      </c>
      <c r="J1084">
        <v>0.50560628331201296</v>
      </c>
      <c r="K1084">
        <v>0.41356076411000398</v>
      </c>
      <c r="L1084">
        <v>0.66666666666666696</v>
      </c>
      <c r="M1084" t="s">
        <v>959</v>
      </c>
      <c r="N1084" t="s">
        <v>18</v>
      </c>
      <c r="O1084" t="s">
        <v>19</v>
      </c>
      <c r="P1084" s="1">
        <v>0.85164272606621405</v>
      </c>
      <c r="Q1084" t="s">
        <v>20</v>
      </c>
    </row>
    <row r="1085" spans="1:17" x14ac:dyDescent="0.35">
      <c r="A1085">
        <v>1082</v>
      </c>
      <c r="B1085">
        <v>320</v>
      </c>
      <c r="C1085" t="s">
        <v>2604</v>
      </c>
      <c r="D1085">
        <v>432</v>
      </c>
      <c r="E1085">
        <v>206</v>
      </c>
      <c r="F1085">
        <v>188.13840475468501</v>
      </c>
      <c r="G1085">
        <v>2.0978259730764099</v>
      </c>
      <c r="H1085">
        <v>27800</v>
      </c>
      <c r="I1085">
        <v>1690.24385213852</v>
      </c>
      <c r="J1085">
        <v>0.55067701017093795</v>
      </c>
      <c r="K1085">
        <v>0.122280140766223</v>
      </c>
      <c r="L1085">
        <v>0.45921949205038198</v>
      </c>
      <c r="M1085" t="s">
        <v>959</v>
      </c>
      <c r="N1085" t="s">
        <v>18</v>
      </c>
      <c r="O1085" t="s">
        <v>19</v>
      </c>
      <c r="P1085" s="1">
        <v>0.85160893611046795</v>
      </c>
      <c r="Q1085" t="s">
        <v>20</v>
      </c>
    </row>
    <row r="1086" spans="1:17" x14ac:dyDescent="0.35">
      <c r="A1086">
        <v>1083</v>
      </c>
      <c r="B1086">
        <v>4352</v>
      </c>
      <c r="C1086" t="s">
        <v>3136</v>
      </c>
      <c r="D1086">
        <v>20</v>
      </c>
      <c r="E1086">
        <v>42</v>
      </c>
      <c r="F1086">
        <v>29.316150714175201</v>
      </c>
      <c r="G1086">
        <v>0.47368423415491101</v>
      </c>
      <c r="H1086">
        <v>675</v>
      </c>
      <c r="I1086">
        <v>110.710676908493</v>
      </c>
      <c r="J1086">
        <v>0.81785684320192098</v>
      </c>
      <c r="K1086">
        <v>0.69204546105141296</v>
      </c>
      <c r="L1086">
        <v>0.931034482758621</v>
      </c>
      <c r="M1086" t="s">
        <v>959</v>
      </c>
      <c r="N1086" t="s">
        <v>18</v>
      </c>
      <c r="O1086" t="s">
        <v>19</v>
      </c>
      <c r="P1086" s="1">
        <v>0.85159633894495201</v>
      </c>
      <c r="Q1086" t="s">
        <v>20</v>
      </c>
    </row>
    <row r="1087" spans="1:17" x14ac:dyDescent="0.35">
      <c r="A1087">
        <v>1084</v>
      </c>
      <c r="B1087">
        <v>2497</v>
      </c>
      <c r="C1087" t="s">
        <v>3137</v>
      </c>
      <c r="D1087">
        <v>65</v>
      </c>
      <c r="E1087">
        <v>45</v>
      </c>
      <c r="F1087">
        <v>52.925674284012302</v>
      </c>
      <c r="G1087">
        <v>1.44444444444444</v>
      </c>
      <c r="H1087">
        <v>2200</v>
      </c>
      <c r="I1087">
        <v>190.71067690849301</v>
      </c>
      <c r="J1087">
        <v>0.56989284647336302</v>
      </c>
      <c r="K1087">
        <v>0.76012064739375995</v>
      </c>
      <c r="L1087">
        <v>0.93617021276595702</v>
      </c>
      <c r="M1087" t="s">
        <v>959</v>
      </c>
      <c r="N1087" t="s">
        <v>18</v>
      </c>
      <c r="O1087" t="s">
        <v>19</v>
      </c>
      <c r="P1087" s="1">
        <v>0.85157198680067903</v>
      </c>
      <c r="Q1087" t="s">
        <v>20</v>
      </c>
    </row>
    <row r="1088" spans="1:17" x14ac:dyDescent="0.35">
      <c r="A1088">
        <v>1085</v>
      </c>
      <c r="B1088">
        <v>4905</v>
      </c>
      <c r="C1088" t="s">
        <v>3138</v>
      </c>
      <c r="D1088">
        <v>18</v>
      </c>
      <c r="E1088">
        <v>35</v>
      </c>
      <c r="F1088">
        <v>24.913937425834401</v>
      </c>
      <c r="G1088">
        <v>0.49999996628252102</v>
      </c>
      <c r="H1088">
        <v>487.5</v>
      </c>
      <c r="I1088">
        <v>89.497473835945101</v>
      </c>
      <c r="J1088">
        <v>0.81001551092436896</v>
      </c>
      <c r="K1088">
        <v>0.76482650497083604</v>
      </c>
      <c r="L1088">
        <v>0.97499999999999998</v>
      </c>
      <c r="M1088" t="s">
        <v>959</v>
      </c>
      <c r="N1088" t="s">
        <v>18</v>
      </c>
      <c r="O1088" t="s">
        <v>19</v>
      </c>
      <c r="P1088" s="1">
        <v>0.85152012146635803</v>
      </c>
      <c r="Q1088" t="s">
        <v>20</v>
      </c>
    </row>
    <row r="1089" spans="1:17" x14ac:dyDescent="0.35">
      <c r="A1089">
        <v>1086</v>
      </c>
      <c r="B1089">
        <v>2764</v>
      </c>
      <c r="C1089" t="s">
        <v>3139</v>
      </c>
      <c r="D1089">
        <v>69</v>
      </c>
      <c r="E1089">
        <v>47</v>
      </c>
      <c r="F1089">
        <v>48.369180925987003</v>
      </c>
      <c r="G1089">
        <v>1.4597700301429199</v>
      </c>
      <c r="H1089">
        <v>1837.5</v>
      </c>
      <c r="I1089">
        <v>217.78174459934201</v>
      </c>
      <c r="J1089">
        <v>0.51070850680643398</v>
      </c>
      <c r="K1089">
        <v>0.48684898256965897</v>
      </c>
      <c r="L1089">
        <v>0.72772277227722804</v>
      </c>
      <c r="M1089" t="s">
        <v>959</v>
      </c>
      <c r="N1089" t="s">
        <v>18</v>
      </c>
      <c r="O1089" t="s">
        <v>19</v>
      </c>
      <c r="P1089" s="1">
        <v>0.85148799921499596</v>
      </c>
      <c r="Q1089" t="s">
        <v>20</v>
      </c>
    </row>
    <row r="1090" spans="1:17" x14ac:dyDescent="0.35">
      <c r="A1090">
        <v>1087</v>
      </c>
      <c r="B1090">
        <v>3381</v>
      </c>
      <c r="C1090" t="s">
        <v>3140</v>
      </c>
      <c r="D1090">
        <v>46</v>
      </c>
      <c r="E1090">
        <v>41</v>
      </c>
      <c r="F1090">
        <v>39.694255713009198</v>
      </c>
      <c r="G1090">
        <v>1.1219510918639499</v>
      </c>
      <c r="H1090">
        <v>1237.5</v>
      </c>
      <c r="I1090">
        <v>147.78174459934201</v>
      </c>
      <c r="J1090">
        <v>0.64977495115258699</v>
      </c>
      <c r="K1090">
        <v>0.71205492269161597</v>
      </c>
      <c r="L1090">
        <v>0.9</v>
      </c>
      <c r="M1090" t="s">
        <v>959</v>
      </c>
      <c r="N1090" t="s">
        <v>18</v>
      </c>
      <c r="O1090" t="s">
        <v>19</v>
      </c>
      <c r="P1090" s="1">
        <v>0.85148371470685502</v>
      </c>
      <c r="Q1090" t="s">
        <v>20</v>
      </c>
    </row>
    <row r="1091" spans="1:17" x14ac:dyDescent="0.35">
      <c r="A1091">
        <v>1088</v>
      </c>
      <c r="B1091">
        <v>3581</v>
      </c>
      <c r="C1091" t="s">
        <v>3141</v>
      </c>
      <c r="D1091">
        <v>28</v>
      </c>
      <c r="E1091">
        <v>46</v>
      </c>
      <c r="F1091">
        <v>37.210858696078098</v>
      </c>
      <c r="G1091">
        <v>0.61538452759946705</v>
      </c>
      <c r="H1091">
        <v>1087.5</v>
      </c>
      <c r="I1091">
        <v>131.92387998104101</v>
      </c>
      <c r="J1091">
        <v>0.74951244365291103</v>
      </c>
      <c r="K1091">
        <v>0.78522170922100198</v>
      </c>
      <c r="L1091">
        <v>0.95604395604395598</v>
      </c>
      <c r="M1091" t="s">
        <v>96</v>
      </c>
      <c r="N1091" t="s">
        <v>18</v>
      </c>
      <c r="O1091" t="s">
        <v>19</v>
      </c>
      <c r="P1091" s="1">
        <v>0.85148070972252599</v>
      </c>
      <c r="Q1091" t="s">
        <v>20</v>
      </c>
    </row>
    <row r="1092" spans="1:17" x14ac:dyDescent="0.35">
      <c r="A1092">
        <v>1089</v>
      </c>
      <c r="B1092">
        <v>3005</v>
      </c>
      <c r="C1092" t="s">
        <v>3142</v>
      </c>
      <c r="D1092">
        <v>55</v>
      </c>
      <c r="E1092">
        <v>40</v>
      </c>
      <c r="F1092">
        <v>44.781159910813798</v>
      </c>
      <c r="G1092">
        <v>1.375</v>
      </c>
      <c r="H1092">
        <v>1575</v>
      </c>
      <c r="I1092">
        <v>160.71067690849301</v>
      </c>
      <c r="J1092">
        <v>0.67440259945228898</v>
      </c>
      <c r="K1092">
        <v>0.76630376879206596</v>
      </c>
      <c r="L1092">
        <v>0.93333333333333302</v>
      </c>
      <c r="M1092" t="s">
        <v>959</v>
      </c>
      <c r="N1092" t="s">
        <v>18</v>
      </c>
      <c r="O1092" t="s">
        <v>19</v>
      </c>
      <c r="P1092" s="1">
        <v>0.85145436288508403</v>
      </c>
      <c r="Q1092" t="s">
        <v>20</v>
      </c>
    </row>
    <row r="1093" spans="1:17" x14ac:dyDescent="0.35">
      <c r="A1093">
        <v>1090</v>
      </c>
      <c r="B1093">
        <v>498</v>
      </c>
      <c r="C1093" t="s">
        <v>953</v>
      </c>
      <c r="D1093">
        <v>249</v>
      </c>
      <c r="E1093">
        <v>137</v>
      </c>
      <c r="F1093">
        <v>156.96236870863501</v>
      </c>
      <c r="G1093">
        <v>1.81833922921196</v>
      </c>
      <c r="H1093">
        <v>19350</v>
      </c>
      <c r="I1093">
        <v>785.97979068756104</v>
      </c>
      <c r="J1093">
        <v>0.78385822306648401</v>
      </c>
      <c r="K1093">
        <v>0.39361176811563298</v>
      </c>
      <c r="L1093">
        <v>0.75328467153284695</v>
      </c>
      <c r="M1093" t="s">
        <v>959</v>
      </c>
      <c r="N1093" t="s">
        <v>18</v>
      </c>
      <c r="O1093" t="s">
        <v>19</v>
      </c>
      <c r="P1093" s="1">
        <v>0.85144434773103905</v>
      </c>
      <c r="Q1093" t="s">
        <v>20</v>
      </c>
    </row>
    <row r="1094" spans="1:17" x14ac:dyDescent="0.35">
      <c r="A1094">
        <v>1091</v>
      </c>
      <c r="B1094">
        <v>1754</v>
      </c>
      <c r="C1094" t="s">
        <v>2214</v>
      </c>
      <c r="D1094">
        <v>57</v>
      </c>
      <c r="E1094">
        <v>109</v>
      </c>
      <c r="F1094">
        <v>72.361575630464003</v>
      </c>
      <c r="G1094">
        <v>0.52136746734313799</v>
      </c>
      <c r="H1094">
        <v>4112.5</v>
      </c>
      <c r="I1094">
        <v>302.634556889534</v>
      </c>
      <c r="J1094">
        <v>0.85422733795281203</v>
      </c>
      <c r="K1094">
        <v>0.56425931915146099</v>
      </c>
      <c r="L1094">
        <v>0.80048661800486598</v>
      </c>
      <c r="M1094" t="s">
        <v>959</v>
      </c>
      <c r="N1094" t="s">
        <v>18</v>
      </c>
      <c r="O1094" t="s">
        <v>19</v>
      </c>
      <c r="P1094" s="1">
        <v>0.85142876074566398</v>
      </c>
      <c r="Q1094" t="s">
        <v>20</v>
      </c>
    </row>
    <row r="1095" spans="1:17" x14ac:dyDescent="0.35">
      <c r="A1095">
        <v>1092</v>
      </c>
      <c r="B1095">
        <v>2818</v>
      </c>
      <c r="C1095" t="s">
        <v>1794</v>
      </c>
      <c r="D1095">
        <v>62</v>
      </c>
      <c r="E1095">
        <v>43</v>
      </c>
      <c r="F1095">
        <v>47.203487194131498</v>
      </c>
      <c r="G1095">
        <v>1.4431817649296901</v>
      </c>
      <c r="H1095">
        <v>1750</v>
      </c>
      <c r="I1095">
        <v>188.99494767189</v>
      </c>
      <c r="J1095">
        <v>0.52374932987010503</v>
      </c>
      <c r="K1095">
        <v>0.61566933603239604</v>
      </c>
      <c r="L1095">
        <v>0.85365853658536595</v>
      </c>
      <c r="M1095" t="s">
        <v>959</v>
      </c>
      <c r="N1095" t="s">
        <v>18</v>
      </c>
      <c r="O1095" t="s">
        <v>19</v>
      </c>
      <c r="P1095" s="1">
        <v>0.85131944307560303</v>
      </c>
      <c r="Q1095" t="s">
        <v>20</v>
      </c>
    </row>
    <row r="1096" spans="1:17" x14ac:dyDescent="0.35">
      <c r="A1096">
        <v>1093</v>
      </c>
      <c r="B1096">
        <v>5200</v>
      </c>
      <c r="C1096" t="s">
        <v>3143</v>
      </c>
      <c r="D1096">
        <v>17</v>
      </c>
      <c r="E1096">
        <v>36</v>
      </c>
      <c r="F1096">
        <v>22.917489221187701</v>
      </c>
      <c r="G1096">
        <v>0.46153851494745202</v>
      </c>
      <c r="H1096">
        <v>412.5</v>
      </c>
      <c r="I1096">
        <v>89.497473835945101</v>
      </c>
      <c r="J1096">
        <v>0.81288183890705201</v>
      </c>
      <c r="K1096">
        <v>0.64716088882147704</v>
      </c>
      <c r="L1096">
        <v>0.91666666666666696</v>
      </c>
      <c r="M1096" t="s">
        <v>959</v>
      </c>
      <c r="N1096" t="s">
        <v>18</v>
      </c>
      <c r="O1096" t="s">
        <v>19</v>
      </c>
      <c r="P1096" s="1">
        <v>0.85131486131066902</v>
      </c>
      <c r="Q1096" t="s">
        <v>20</v>
      </c>
    </row>
    <row r="1097" spans="1:17" x14ac:dyDescent="0.35">
      <c r="A1097">
        <v>1094</v>
      </c>
      <c r="B1097">
        <v>2157</v>
      </c>
      <c r="C1097" t="s">
        <v>699</v>
      </c>
      <c r="D1097">
        <v>89</v>
      </c>
      <c r="E1097">
        <v>45</v>
      </c>
      <c r="F1097">
        <v>60.1067151671594</v>
      </c>
      <c r="G1097">
        <v>1.9636361181736499</v>
      </c>
      <c r="H1097">
        <v>2837.5</v>
      </c>
      <c r="I1097">
        <v>241.92387998104101</v>
      </c>
      <c r="J1097">
        <v>0.63977009041195998</v>
      </c>
      <c r="K1097">
        <v>0.60923978475909901</v>
      </c>
      <c r="L1097">
        <v>0.85660377358490603</v>
      </c>
      <c r="M1097" t="s">
        <v>959</v>
      </c>
      <c r="N1097" t="s">
        <v>18</v>
      </c>
      <c r="O1097" t="s">
        <v>19</v>
      </c>
      <c r="P1097" s="1">
        <v>0.85123934127843104</v>
      </c>
      <c r="Q1097" t="s">
        <v>20</v>
      </c>
    </row>
    <row r="1098" spans="1:17" x14ac:dyDescent="0.35">
      <c r="A1098">
        <v>1095</v>
      </c>
      <c r="B1098">
        <v>1675</v>
      </c>
      <c r="C1098" t="s">
        <v>975</v>
      </c>
      <c r="D1098">
        <v>64</v>
      </c>
      <c r="E1098">
        <v>110</v>
      </c>
      <c r="F1098">
        <v>74.954449441937101</v>
      </c>
      <c r="G1098">
        <v>0.58064507147061095</v>
      </c>
      <c r="H1098">
        <v>4412.5</v>
      </c>
      <c r="I1098">
        <v>390.91882765293099</v>
      </c>
      <c r="J1098">
        <v>0.62792322604513995</v>
      </c>
      <c r="K1098">
        <v>0.362845220725104</v>
      </c>
      <c r="L1098">
        <v>0.72933884297520701</v>
      </c>
      <c r="M1098" t="s">
        <v>959</v>
      </c>
      <c r="N1098" t="s">
        <v>18</v>
      </c>
      <c r="O1098" t="s">
        <v>19</v>
      </c>
      <c r="P1098" s="1">
        <v>0.85118171753383998</v>
      </c>
      <c r="Q1098" t="s">
        <v>20</v>
      </c>
    </row>
    <row r="1099" spans="1:17" x14ac:dyDescent="0.35">
      <c r="A1099">
        <v>1096</v>
      </c>
      <c r="B1099">
        <v>1927</v>
      </c>
      <c r="C1099" t="s">
        <v>2066</v>
      </c>
      <c r="D1099">
        <v>60</v>
      </c>
      <c r="E1099">
        <v>102</v>
      </c>
      <c r="F1099">
        <v>66.755811781245498</v>
      </c>
      <c r="G1099">
        <v>0.58510635113647003</v>
      </c>
      <c r="H1099">
        <v>3500</v>
      </c>
      <c r="I1099">
        <v>281.42135381698603</v>
      </c>
      <c r="J1099">
        <v>0.79811763287918303</v>
      </c>
      <c r="K1099">
        <v>0.55534621018861496</v>
      </c>
      <c r="L1099">
        <v>0.83582089552238803</v>
      </c>
      <c r="M1099" t="s">
        <v>959</v>
      </c>
      <c r="N1099" t="s">
        <v>18</v>
      </c>
      <c r="O1099" t="s">
        <v>19</v>
      </c>
      <c r="P1099" s="1">
        <v>0.85117349556398203</v>
      </c>
      <c r="Q1099" t="s">
        <v>20</v>
      </c>
    </row>
    <row r="1100" spans="1:17" x14ac:dyDescent="0.35">
      <c r="A1100">
        <v>1097</v>
      </c>
      <c r="B1100">
        <v>5028</v>
      </c>
      <c r="C1100" t="s">
        <v>3144</v>
      </c>
      <c r="D1100">
        <v>30</v>
      </c>
      <c r="E1100">
        <v>20</v>
      </c>
      <c r="F1100">
        <v>23.936536824086001</v>
      </c>
      <c r="G1100">
        <v>1.5</v>
      </c>
      <c r="H1100">
        <v>450</v>
      </c>
      <c r="I1100">
        <v>88.284270763397203</v>
      </c>
      <c r="J1100">
        <v>0.50502739773236605</v>
      </c>
      <c r="K1100">
        <v>0.72553055943413802</v>
      </c>
      <c r="L1100">
        <v>0.97297297297297303</v>
      </c>
      <c r="M1100" t="s">
        <v>959</v>
      </c>
      <c r="N1100" t="s">
        <v>18</v>
      </c>
      <c r="O1100" t="s">
        <v>19</v>
      </c>
      <c r="P1100" s="1">
        <v>0.85115983729151201</v>
      </c>
      <c r="Q1100" t="s">
        <v>20</v>
      </c>
    </row>
    <row r="1101" spans="1:17" x14ac:dyDescent="0.35">
      <c r="A1101">
        <v>1098</v>
      </c>
      <c r="B1101">
        <v>4497</v>
      </c>
      <c r="C1101" t="s">
        <v>3145</v>
      </c>
      <c r="D1101">
        <v>26</v>
      </c>
      <c r="E1101">
        <v>40</v>
      </c>
      <c r="F1101">
        <v>27.925959628100301</v>
      </c>
      <c r="G1101">
        <v>0.65116274486806902</v>
      </c>
      <c r="H1101">
        <v>612.5</v>
      </c>
      <c r="I1101">
        <v>109.497473835945</v>
      </c>
      <c r="J1101">
        <v>0.74582410928593501</v>
      </c>
      <c r="K1101">
        <v>0.64195968795565395</v>
      </c>
      <c r="L1101">
        <v>0.84482758620689702</v>
      </c>
      <c r="M1101" t="s">
        <v>959</v>
      </c>
      <c r="N1101" t="s">
        <v>18</v>
      </c>
      <c r="O1101" t="s">
        <v>19</v>
      </c>
      <c r="P1101" s="1">
        <v>0.85112153344719699</v>
      </c>
      <c r="Q1101" t="s">
        <v>20</v>
      </c>
    </row>
    <row r="1102" spans="1:17" x14ac:dyDescent="0.35">
      <c r="A1102">
        <v>1099</v>
      </c>
      <c r="B1102">
        <v>1618</v>
      </c>
      <c r="C1102" t="s">
        <v>304</v>
      </c>
      <c r="D1102">
        <v>66</v>
      </c>
      <c r="E1102">
        <v>132</v>
      </c>
      <c r="F1102">
        <v>76.634309549254397</v>
      </c>
      <c r="G1102">
        <v>0.49685536385461399</v>
      </c>
      <c r="H1102">
        <v>4612.5</v>
      </c>
      <c r="I1102">
        <v>389.20309841632798</v>
      </c>
      <c r="J1102">
        <v>0.879871288770677</v>
      </c>
      <c r="K1102">
        <v>0.38264290516423999</v>
      </c>
      <c r="L1102">
        <v>0.70689655172413801</v>
      </c>
      <c r="M1102" t="s">
        <v>959</v>
      </c>
      <c r="N1102" t="s">
        <v>18</v>
      </c>
      <c r="O1102" t="s">
        <v>19</v>
      </c>
      <c r="P1102" s="1">
        <v>0.85107885123203098</v>
      </c>
      <c r="Q1102" t="s">
        <v>20</v>
      </c>
    </row>
    <row r="1103" spans="1:17" x14ac:dyDescent="0.35">
      <c r="A1103">
        <v>1100</v>
      </c>
      <c r="B1103">
        <v>3626</v>
      </c>
      <c r="C1103" t="s">
        <v>3146</v>
      </c>
      <c r="D1103">
        <v>47</v>
      </c>
      <c r="E1103">
        <v>33</v>
      </c>
      <c r="F1103">
        <v>36.780660900548099</v>
      </c>
      <c r="G1103">
        <v>1.4285711413539901</v>
      </c>
      <c r="H1103">
        <v>1062.5</v>
      </c>
      <c r="I1103">
        <v>137.78174459934201</v>
      </c>
      <c r="J1103">
        <v>0.56030699047913501</v>
      </c>
      <c r="K1103">
        <v>0.70332401025991598</v>
      </c>
      <c r="L1103">
        <v>0.87628865979381398</v>
      </c>
      <c r="M1103" t="s">
        <v>959</v>
      </c>
      <c r="N1103" t="s">
        <v>18</v>
      </c>
      <c r="O1103" t="s">
        <v>19</v>
      </c>
      <c r="P1103" s="1">
        <v>0.85105074922777202</v>
      </c>
      <c r="Q1103" t="s">
        <v>20</v>
      </c>
    </row>
    <row r="1104" spans="1:17" x14ac:dyDescent="0.35">
      <c r="A1104">
        <v>1101</v>
      </c>
      <c r="B1104">
        <v>1969</v>
      </c>
      <c r="C1104" t="s">
        <v>3147</v>
      </c>
      <c r="D1104">
        <v>121</v>
      </c>
      <c r="E1104">
        <v>44</v>
      </c>
      <c r="F1104">
        <v>65.552905835524697</v>
      </c>
      <c r="G1104">
        <v>2.73626361532361</v>
      </c>
      <c r="H1104">
        <v>3375</v>
      </c>
      <c r="I1104">
        <v>281.42135381698603</v>
      </c>
      <c r="J1104">
        <v>0.54761853498621604</v>
      </c>
      <c r="K1104">
        <v>0.535512416967593</v>
      </c>
      <c r="L1104">
        <v>0.89700996677740896</v>
      </c>
      <c r="M1104" t="s">
        <v>959</v>
      </c>
      <c r="N1104" t="s">
        <v>18</v>
      </c>
      <c r="O1104" t="s">
        <v>19</v>
      </c>
      <c r="P1104" s="1">
        <v>0.85099911536722195</v>
      </c>
      <c r="Q1104" t="s">
        <v>20</v>
      </c>
    </row>
    <row r="1105" spans="1:17" x14ac:dyDescent="0.35">
      <c r="A1105">
        <v>1102</v>
      </c>
      <c r="B1105">
        <v>5311</v>
      </c>
      <c r="C1105" t="s">
        <v>3148</v>
      </c>
      <c r="D1105">
        <v>33</v>
      </c>
      <c r="E1105">
        <v>21</v>
      </c>
      <c r="F1105">
        <v>21.850968611841601</v>
      </c>
      <c r="G1105">
        <v>1.61904739299893</v>
      </c>
      <c r="H1105">
        <v>375</v>
      </c>
      <c r="I1105">
        <v>92.426406145095797</v>
      </c>
      <c r="J1105">
        <v>0.47557646365471501</v>
      </c>
      <c r="K1105">
        <v>0.55163142487435501</v>
      </c>
      <c r="L1105">
        <v>0.78947368421052599</v>
      </c>
      <c r="M1105" t="s">
        <v>959</v>
      </c>
      <c r="N1105" t="s">
        <v>18</v>
      </c>
      <c r="O1105" t="s">
        <v>19</v>
      </c>
      <c r="P1105" s="1">
        <v>0.85099200517695495</v>
      </c>
      <c r="Q1105" t="s">
        <v>20</v>
      </c>
    </row>
    <row r="1106" spans="1:17" x14ac:dyDescent="0.35">
      <c r="A1106">
        <v>1103</v>
      </c>
      <c r="B1106">
        <v>2798</v>
      </c>
      <c r="C1106" t="s">
        <v>3149</v>
      </c>
      <c r="D1106">
        <v>49</v>
      </c>
      <c r="E1106">
        <v>76</v>
      </c>
      <c r="F1106">
        <v>47.539459314393902</v>
      </c>
      <c r="G1106">
        <v>0.64948454257253196</v>
      </c>
      <c r="H1106">
        <v>1775</v>
      </c>
      <c r="I1106">
        <v>233.13708305358901</v>
      </c>
      <c r="J1106">
        <v>0.79220312544898797</v>
      </c>
      <c r="K1106">
        <v>0.41037935506362</v>
      </c>
      <c r="L1106">
        <v>0.68599033816425103</v>
      </c>
      <c r="M1106" t="s">
        <v>959</v>
      </c>
      <c r="N1106" t="s">
        <v>18</v>
      </c>
      <c r="O1106" t="s">
        <v>19</v>
      </c>
      <c r="P1106" s="1">
        <v>0.85096103127687495</v>
      </c>
      <c r="Q1106" t="s">
        <v>20</v>
      </c>
    </row>
    <row r="1107" spans="1:17" x14ac:dyDescent="0.35">
      <c r="A1107">
        <v>1104</v>
      </c>
      <c r="B1107">
        <v>3826</v>
      </c>
      <c r="C1107" t="s">
        <v>2516</v>
      </c>
      <c r="D1107">
        <v>38</v>
      </c>
      <c r="E1107">
        <v>36</v>
      </c>
      <c r="F1107">
        <v>34.318312587888499</v>
      </c>
      <c r="G1107">
        <v>1.06249994585498</v>
      </c>
      <c r="H1107">
        <v>925</v>
      </c>
      <c r="I1107">
        <v>126.56854152679399</v>
      </c>
      <c r="J1107">
        <v>0.59827463101542</v>
      </c>
      <c r="K1107">
        <v>0.725604630285411</v>
      </c>
      <c r="L1107">
        <v>0.88095238095238104</v>
      </c>
      <c r="M1107" t="s">
        <v>959</v>
      </c>
      <c r="N1107" t="s">
        <v>18</v>
      </c>
      <c r="O1107" t="s">
        <v>19</v>
      </c>
      <c r="P1107" s="1">
        <v>0.85088539733598001</v>
      </c>
      <c r="Q1107" t="s">
        <v>20</v>
      </c>
    </row>
    <row r="1108" spans="1:17" x14ac:dyDescent="0.35">
      <c r="A1108">
        <v>1105</v>
      </c>
      <c r="B1108">
        <v>122</v>
      </c>
      <c r="C1108" t="s">
        <v>28</v>
      </c>
      <c r="D1108">
        <v>296</v>
      </c>
      <c r="E1108">
        <v>396</v>
      </c>
      <c r="F1108">
        <v>264.11666277836002</v>
      </c>
      <c r="G1108">
        <v>0.74806597621328896</v>
      </c>
      <c r="H1108">
        <v>54787.5</v>
      </c>
      <c r="I1108">
        <v>2909.86325204372</v>
      </c>
      <c r="J1108">
        <v>0.59183648295923896</v>
      </c>
      <c r="K1108">
        <v>8.1310416892538095E-2</v>
      </c>
      <c r="L1108">
        <v>0.51191310441485605</v>
      </c>
      <c r="M1108" t="s">
        <v>959</v>
      </c>
      <c r="N1108" t="s">
        <v>18</v>
      </c>
      <c r="O1108" t="s">
        <v>19</v>
      </c>
      <c r="P1108" s="1">
        <v>0.85087518123851402</v>
      </c>
      <c r="Q1108" t="s">
        <v>20</v>
      </c>
    </row>
    <row r="1109" spans="1:17" x14ac:dyDescent="0.35">
      <c r="A1109">
        <v>1106</v>
      </c>
      <c r="B1109">
        <v>1492</v>
      </c>
      <c r="C1109" t="s">
        <v>2025</v>
      </c>
      <c r="D1109">
        <v>130</v>
      </c>
      <c r="E1109">
        <v>80</v>
      </c>
      <c r="F1109">
        <v>81.074651708751006</v>
      </c>
      <c r="G1109">
        <v>1.625</v>
      </c>
      <c r="H1109">
        <v>5162.5</v>
      </c>
      <c r="I1109">
        <v>426.776692271233</v>
      </c>
      <c r="J1109">
        <v>0.530453131976518</v>
      </c>
      <c r="K1109">
        <v>0.35617919045619201</v>
      </c>
      <c r="L1109">
        <v>0.72202797202797198</v>
      </c>
      <c r="M1109" t="s">
        <v>959</v>
      </c>
      <c r="N1109" t="s">
        <v>18</v>
      </c>
      <c r="O1109" t="s">
        <v>19</v>
      </c>
      <c r="P1109" s="1">
        <v>0.85085075159854995</v>
      </c>
      <c r="Q1109" t="s">
        <v>20</v>
      </c>
    </row>
    <row r="1110" spans="1:17" x14ac:dyDescent="0.35">
      <c r="A1110">
        <v>1107</v>
      </c>
      <c r="B1110">
        <v>1891</v>
      </c>
      <c r="C1110" t="s">
        <v>718</v>
      </c>
      <c r="D1110">
        <v>108</v>
      </c>
      <c r="E1110">
        <v>50</v>
      </c>
      <c r="F1110">
        <v>67.937422306597398</v>
      </c>
      <c r="G1110">
        <v>2.16666658680714</v>
      </c>
      <c r="H1110">
        <v>3625</v>
      </c>
      <c r="I1110">
        <v>277.27921843528702</v>
      </c>
      <c r="J1110">
        <v>0.64520263553703805</v>
      </c>
      <c r="K1110">
        <v>0.59249301190208503</v>
      </c>
      <c r="L1110">
        <v>0.87087087087087101</v>
      </c>
      <c r="M1110" t="s">
        <v>959</v>
      </c>
      <c r="N1110" t="s">
        <v>18</v>
      </c>
      <c r="O1110" t="s">
        <v>19</v>
      </c>
      <c r="P1110" s="1">
        <v>0.85082635938115803</v>
      </c>
      <c r="Q1110" t="s">
        <v>20</v>
      </c>
    </row>
    <row r="1111" spans="1:17" x14ac:dyDescent="0.35">
      <c r="A1111">
        <v>1108</v>
      </c>
      <c r="B1111">
        <v>1099</v>
      </c>
      <c r="C1111" t="s">
        <v>581</v>
      </c>
      <c r="D1111">
        <v>169</v>
      </c>
      <c r="E1111">
        <v>88</v>
      </c>
      <c r="F1111">
        <v>100.767481705473</v>
      </c>
      <c r="G1111">
        <v>1.9198718749482899</v>
      </c>
      <c r="H1111">
        <v>7975</v>
      </c>
      <c r="I1111">
        <v>480.416301488876</v>
      </c>
      <c r="J1111">
        <v>0.447244305375114</v>
      </c>
      <c r="K1111">
        <v>0.43421526265225202</v>
      </c>
      <c r="L1111">
        <v>0.74358974358974395</v>
      </c>
      <c r="M1111" t="s">
        <v>959</v>
      </c>
      <c r="N1111" t="s">
        <v>18</v>
      </c>
      <c r="O1111" t="s">
        <v>19</v>
      </c>
      <c r="P1111" s="1">
        <v>0.85067733474244001</v>
      </c>
      <c r="Q1111" t="s">
        <v>20</v>
      </c>
    </row>
    <row r="1112" spans="1:17" x14ac:dyDescent="0.35">
      <c r="A1112">
        <v>1109</v>
      </c>
      <c r="B1112">
        <v>3358</v>
      </c>
      <c r="C1112" t="s">
        <v>3150</v>
      </c>
      <c r="D1112">
        <v>80</v>
      </c>
      <c r="E1112">
        <v>28</v>
      </c>
      <c r="F1112">
        <v>39.894228040143297</v>
      </c>
      <c r="G1112">
        <v>2.87671255944369</v>
      </c>
      <c r="H1112">
        <v>1250</v>
      </c>
      <c r="I1112">
        <v>204.85281229019199</v>
      </c>
      <c r="J1112">
        <v>0.75826801835322899</v>
      </c>
      <c r="K1112">
        <v>0.37431395284355601</v>
      </c>
      <c r="L1112">
        <v>0.68965517241379304</v>
      </c>
      <c r="M1112" t="s">
        <v>959</v>
      </c>
      <c r="N1112" t="s">
        <v>18</v>
      </c>
      <c r="O1112" t="s">
        <v>19</v>
      </c>
      <c r="P1112" s="1">
        <v>0.85058228283263004</v>
      </c>
      <c r="Q1112" t="s">
        <v>20</v>
      </c>
    </row>
    <row r="1113" spans="1:17" x14ac:dyDescent="0.35">
      <c r="A1113">
        <v>1110</v>
      </c>
      <c r="B1113">
        <v>2924</v>
      </c>
      <c r="C1113" t="s">
        <v>3151</v>
      </c>
      <c r="D1113">
        <v>57</v>
      </c>
      <c r="E1113">
        <v>42</v>
      </c>
      <c r="F1113">
        <v>45.834978442375402</v>
      </c>
      <c r="G1113">
        <v>1.3333332584055999</v>
      </c>
      <c r="H1113">
        <v>1650</v>
      </c>
      <c r="I1113">
        <v>164.85281229019199</v>
      </c>
      <c r="J1113">
        <v>0.63193806923560703</v>
      </c>
      <c r="K1113">
        <v>0.76295880173210295</v>
      </c>
      <c r="L1113">
        <v>0.95652173913043503</v>
      </c>
      <c r="M1113" t="s">
        <v>959</v>
      </c>
      <c r="N1113" t="s">
        <v>18</v>
      </c>
      <c r="O1113" t="s">
        <v>19</v>
      </c>
      <c r="P1113" s="1">
        <v>0.85052579940792095</v>
      </c>
      <c r="Q1113" t="s">
        <v>20</v>
      </c>
    </row>
    <row r="1114" spans="1:17" x14ac:dyDescent="0.35">
      <c r="A1114">
        <v>1111</v>
      </c>
      <c r="B1114">
        <v>741</v>
      </c>
      <c r="C1114" t="s">
        <v>2198</v>
      </c>
      <c r="D1114">
        <v>147</v>
      </c>
      <c r="E1114">
        <v>145</v>
      </c>
      <c r="F1114">
        <v>127.97282385005001</v>
      </c>
      <c r="G1114">
        <v>1.01073334563287</v>
      </c>
      <c r="H1114">
        <v>12862.5</v>
      </c>
      <c r="I1114">
        <v>565.06096303463005</v>
      </c>
      <c r="J1114">
        <v>0.67518592720223303</v>
      </c>
      <c r="K1114">
        <v>0.50622622638431702</v>
      </c>
      <c r="L1114">
        <v>0.79459459459459503</v>
      </c>
      <c r="M1114" t="s">
        <v>959</v>
      </c>
      <c r="N1114" t="s">
        <v>18</v>
      </c>
      <c r="O1114" t="s">
        <v>19</v>
      </c>
      <c r="P1114" s="1">
        <v>0.85033143405665801</v>
      </c>
      <c r="Q1114" t="s">
        <v>20</v>
      </c>
    </row>
    <row r="1115" spans="1:17" x14ac:dyDescent="0.35">
      <c r="A1115">
        <v>1112</v>
      </c>
      <c r="B1115">
        <v>3323</v>
      </c>
      <c r="C1115" t="s">
        <v>3152</v>
      </c>
      <c r="D1115">
        <v>42</v>
      </c>
      <c r="E1115">
        <v>51</v>
      </c>
      <c r="F1115">
        <v>40.291195310356997</v>
      </c>
      <c r="G1115">
        <v>0.81818188609181397</v>
      </c>
      <c r="H1115">
        <v>1275</v>
      </c>
      <c r="I1115">
        <v>160.71067690849301</v>
      </c>
      <c r="J1115">
        <v>0.61212660096604798</v>
      </c>
      <c r="K1115">
        <v>0.62034114616500602</v>
      </c>
      <c r="L1115">
        <v>0.84297520661156999</v>
      </c>
      <c r="M1115" t="s">
        <v>959</v>
      </c>
      <c r="N1115" t="s">
        <v>18</v>
      </c>
      <c r="O1115" t="s">
        <v>19</v>
      </c>
      <c r="P1115" s="1">
        <v>0.85020444313537202</v>
      </c>
      <c r="Q1115" t="s">
        <v>20</v>
      </c>
    </row>
    <row r="1116" spans="1:17" x14ac:dyDescent="0.35">
      <c r="A1116">
        <v>1113</v>
      </c>
      <c r="B1116">
        <v>3304</v>
      </c>
      <c r="C1116" t="s">
        <v>3153</v>
      </c>
      <c r="D1116">
        <v>65</v>
      </c>
      <c r="E1116">
        <v>35</v>
      </c>
      <c r="F1116">
        <v>40.684289451282197</v>
      </c>
      <c r="G1116">
        <v>1.8571428571428601</v>
      </c>
      <c r="H1116">
        <v>1300</v>
      </c>
      <c r="I1116">
        <v>188.99494767189</v>
      </c>
      <c r="J1116">
        <v>0.79527080580903198</v>
      </c>
      <c r="K1116">
        <v>0.45735436390978002</v>
      </c>
      <c r="L1116">
        <v>0.74285714285714299</v>
      </c>
      <c r="M1116" t="s">
        <v>959</v>
      </c>
      <c r="N1116" t="s">
        <v>18</v>
      </c>
      <c r="O1116" t="s">
        <v>19</v>
      </c>
      <c r="P1116" s="1">
        <v>0.850091849039466</v>
      </c>
      <c r="Q1116" t="s">
        <v>20</v>
      </c>
    </row>
    <row r="1117" spans="1:17" x14ac:dyDescent="0.35">
      <c r="A1117">
        <v>1114</v>
      </c>
      <c r="B1117">
        <v>1372</v>
      </c>
      <c r="C1117" t="s">
        <v>2015</v>
      </c>
      <c r="D1117">
        <v>79</v>
      </c>
      <c r="E1117">
        <v>120</v>
      </c>
      <c r="F1117">
        <v>86.855882371638103</v>
      </c>
      <c r="G1117">
        <v>0.66319441149288105</v>
      </c>
      <c r="H1117">
        <v>5925</v>
      </c>
      <c r="I1117">
        <v>373.84775996208202</v>
      </c>
      <c r="J1117">
        <v>0.82520478384588503</v>
      </c>
      <c r="K1117">
        <v>0.53273183872287999</v>
      </c>
      <c r="L1117">
        <v>0.80067567567567599</v>
      </c>
      <c r="M1117" t="s">
        <v>959</v>
      </c>
      <c r="N1117" t="s">
        <v>18</v>
      </c>
      <c r="O1117" t="s">
        <v>19</v>
      </c>
      <c r="P1117" s="1">
        <v>0.85009034228500702</v>
      </c>
      <c r="Q1117" t="s">
        <v>20</v>
      </c>
    </row>
    <row r="1118" spans="1:17" x14ac:dyDescent="0.35">
      <c r="A1118">
        <v>1115</v>
      </c>
      <c r="B1118">
        <v>2388</v>
      </c>
      <c r="C1118" t="s">
        <v>2406</v>
      </c>
      <c r="D1118">
        <v>62</v>
      </c>
      <c r="E1118">
        <v>76</v>
      </c>
      <c r="F1118">
        <v>55.422832855002802</v>
      </c>
      <c r="G1118">
        <v>0.81707311192022603</v>
      </c>
      <c r="H1118">
        <v>2412.5</v>
      </c>
      <c r="I1118">
        <v>262.634556889534</v>
      </c>
      <c r="J1118">
        <v>0.56375264950376203</v>
      </c>
      <c r="K1118">
        <v>0.43951474340389601</v>
      </c>
      <c r="L1118">
        <v>0.728301886792453</v>
      </c>
      <c r="M1118" t="s">
        <v>959</v>
      </c>
      <c r="N1118" t="s">
        <v>18</v>
      </c>
      <c r="O1118" t="s">
        <v>19</v>
      </c>
      <c r="P1118" s="1">
        <v>0.85007135707549697</v>
      </c>
      <c r="Q1118" t="s">
        <v>20</v>
      </c>
    </row>
    <row r="1119" spans="1:17" x14ac:dyDescent="0.35">
      <c r="A1119">
        <v>1116</v>
      </c>
      <c r="B1119">
        <v>1494</v>
      </c>
      <c r="C1119" t="s">
        <v>1770</v>
      </c>
      <c r="D1119">
        <v>88</v>
      </c>
      <c r="E1119">
        <v>95</v>
      </c>
      <c r="F1119">
        <v>81.074651708751006</v>
      </c>
      <c r="G1119">
        <v>0.92592603692998499</v>
      </c>
      <c r="H1119">
        <v>5162.5</v>
      </c>
      <c r="I1119">
        <v>360.91882765293099</v>
      </c>
      <c r="J1119">
        <v>0.69734359256009204</v>
      </c>
      <c r="K1119">
        <v>0.49802466574967902</v>
      </c>
      <c r="L1119">
        <v>0.80038759689922501</v>
      </c>
      <c r="M1119" t="s">
        <v>959</v>
      </c>
      <c r="N1119" t="s">
        <v>18</v>
      </c>
      <c r="O1119" t="s">
        <v>19</v>
      </c>
      <c r="P1119" s="1">
        <v>0.85006753121667</v>
      </c>
      <c r="Q1119" t="s">
        <v>20</v>
      </c>
    </row>
    <row r="1120" spans="1:17" x14ac:dyDescent="0.35">
      <c r="A1120">
        <v>1117</v>
      </c>
      <c r="B1120">
        <v>147</v>
      </c>
      <c r="C1120" t="s">
        <v>60</v>
      </c>
      <c r="D1120">
        <v>320</v>
      </c>
      <c r="E1120">
        <v>280</v>
      </c>
      <c r="F1120">
        <v>247.08669767927799</v>
      </c>
      <c r="G1120">
        <v>1.14285716231989</v>
      </c>
      <c r="H1120">
        <v>47950</v>
      </c>
      <c r="I1120">
        <v>1515.3910398483299</v>
      </c>
      <c r="J1120">
        <v>0.60022402347713799</v>
      </c>
      <c r="K1120">
        <v>0.26239106692625203</v>
      </c>
      <c r="L1120">
        <v>0.64136432034776802</v>
      </c>
      <c r="M1120" t="s">
        <v>959</v>
      </c>
      <c r="N1120" t="s">
        <v>18</v>
      </c>
      <c r="O1120" t="s">
        <v>19</v>
      </c>
      <c r="P1120" s="1">
        <v>0.85006413716805795</v>
      </c>
      <c r="Q1120" t="s">
        <v>20</v>
      </c>
    </row>
    <row r="1121" spans="1:17" x14ac:dyDescent="0.35">
      <c r="A1121">
        <v>1118</v>
      </c>
      <c r="B1121">
        <v>29</v>
      </c>
      <c r="C1121" t="s">
        <v>272</v>
      </c>
      <c r="D1121">
        <v>1340</v>
      </c>
      <c r="E1121">
        <v>390</v>
      </c>
      <c r="F1121">
        <v>463.08246600580702</v>
      </c>
      <c r="G1121">
        <v>3.4392700825089899</v>
      </c>
      <c r="H1121">
        <v>168425</v>
      </c>
      <c r="I1121">
        <v>6522.9855132103003</v>
      </c>
      <c r="J1121">
        <v>0.86697162628156599</v>
      </c>
      <c r="K1121">
        <v>4.9742039957548299E-2</v>
      </c>
      <c r="L1121">
        <v>0.42562466437122898</v>
      </c>
      <c r="M1121" t="s">
        <v>959</v>
      </c>
      <c r="N1121" t="s">
        <v>18</v>
      </c>
      <c r="O1121" t="s">
        <v>19</v>
      </c>
      <c r="P1121" s="1">
        <v>0.84999744069517402</v>
      </c>
      <c r="Q1121" t="s">
        <v>20</v>
      </c>
    </row>
    <row r="1122" spans="1:17" x14ac:dyDescent="0.35">
      <c r="A1122">
        <v>1119</v>
      </c>
      <c r="B1122">
        <v>5149</v>
      </c>
      <c r="C1122" t="s">
        <v>3154</v>
      </c>
      <c r="D1122">
        <v>20</v>
      </c>
      <c r="E1122">
        <v>30</v>
      </c>
      <c r="F1122">
        <v>23.262132458406398</v>
      </c>
      <c r="G1122">
        <v>0.66666666666666696</v>
      </c>
      <c r="H1122">
        <v>425</v>
      </c>
      <c r="I1122">
        <v>88.284270763397203</v>
      </c>
      <c r="J1122">
        <v>0.69227920674691101</v>
      </c>
      <c r="K1122">
        <v>0.68522330613224103</v>
      </c>
      <c r="L1122">
        <v>0.89473684210526305</v>
      </c>
      <c r="M1122" t="s">
        <v>959</v>
      </c>
      <c r="N1122" t="s">
        <v>18</v>
      </c>
      <c r="O1122" t="s">
        <v>19</v>
      </c>
      <c r="P1122" s="1">
        <v>0.84987731158194302</v>
      </c>
      <c r="Q1122" t="s">
        <v>20</v>
      </c>
    </row>
    <row r="1123" spans="1:17" x14ac:dyDescent="0.35">
      <c r="A1123">
        <v>1120</v>
      </c>
      <c r="B1123">
        <v>3160</v>
      </c>
      <c r="C1123" t="s">
        <v>3155</v>
      </c>
      <c r="D1123">
        <v>46</v>
      </c>
      <c r="E1123">
        <v>57</v>
      </c>
      <c r="F1123">
        <v>42.408146115321003</v>
      </c>
      <c r="G1123">
        <v>0.81249991043795999</v>
      </c>
      <c r="H1123">
        <v>1412.5</v>
      </c>
      <c r="I1123">
        <v>191.92387998104101</v>
      </c>
      <c r="J1123">
        <v>0.71849049184116998</v>
      </c>
      <c r="K1123">
        <v>0.48188154134518701</v>
      </c>
      <c r="L1123">
        <v>0.75333333333333297</v>
      </c>
      <c r="M1123" t="s">
        <v>959</v>
      </c>
      <c r="N1123" t="s">
        <v>18</v>
      </c>
      <c r="O1123" t="s">
        <v>19</v>
      </c>
      <c r="P1123" s="1">
        <v>0.84984178998203497</v>
      </c>
      <c r="Q1123" t="s">
        <v>20</v>
      </c>
    </row>
    <row r="1124" spans="1:17" x14ac:dyDescent="0.35">
      <c r="A1124">
        <v>1121</v>
      </c>
      <c r="B1124">
        <v>1327</v>
      </c>
      <c r="C1124" t="s">
        <v>925</v>
      </c>
      <c r="D1124">
        <v>78</v>
      </c>
      <c r="E1124">
        <v>143</v>
      </c>
      <c r="F1124">
        <v>89.027614625892298</v>
      </c>
      <c r="G1124">
        <v>0.54687499271124695</v>
      </c>
      <c r="H1124">
        <v>6225</v>
      </c>
      <c r="I1124">
        <v>457.98989534378097</v>
      </c>
      <c r="J1124">
        <v>0.82162745272948201</v>
      </c>
      <c r="K1124">
        <v>0.37293867825938998</v>
      </c>
      <c r="L1124">
        <v>0.70140845070422497</v>
      </c>
      <c r="M1124" t="s">
        <v>959</v>
      </c>
      <c r="N1124" t="s">
        <v>18</v>
      </c>
      <c r="O1124" t="s">
        <v>19</v>
      </c>
      <c r="P1124" s="1">
        <v>0.84981112150875804</v>
      </c>
      <c r="Q1124" t="s">
        <v>20</v>
      </c>
    </row>
    <row r="1125" spans="1:17" x14ac:dyDescent="0.35">
      <c r="A1125">
        <v>1122</v>
      </c>
      <c r="B1125">
        <v>5346</v>
      </c>
      <c r="C1125" t="s">
        <v>3156</v>
      </c>
      <c r="D1125">
        <v>38</v>
      </c>
      <c r="E1125">
        <v>16</v>
      </c>
      <c r="F1125">
        <v>21.850968611841601</v>
      </c>
      <c r="G1125">
        <v>2.3846153264482299</v>
      </c>
      <c r="H1125">
        <v>375</v>
      </c>
      <c r="I1125">
        <v>92.426406145095797</v>
      </c>
      <c r="J1125">
        <v>0.54308366311871203</v>
      </c>
      <c r="K1125">
        <v>0.55163142487435501</v>
      </c>
      <c r="L1125">
        <v>0.83333333333333304</v>
      </c>
      <c r="M1125" t="s">
        <v>959</v>
      </c>
      <c r="N1125" t="s">
        <v>18</v>
      </c>
      <c r="O1125" t="s">
        <v>19</v>
      </c>
      <c r="P1125" s="1">
        <v>0.84978288577739503</v>
      </c>
      <c r="Q1125" t="s">
        <v>20</v>
      </c>
    </row>
    <row r="1126" spans="1:17" x14ac:dyDescent="0.35">
      <c r="A1126">
        <v>1123</v>
      </c>
      <c r="B1126">
        <v>1844</v>
      </c>
      <c r="C1126" t="s">
        <v>1568</v>
      </c>
      <c r="D1126">
        <v>110</v>
      </c>
      <c r="E1126">
        <v>55</v>
      </c>
      <c r="F1126">
        <v>69.3287767191607</v>
      </c>
      <c r="G1126">
        <v>2</v>
      </c>
      <c r="H1126">
        <v>3775</v>
      </c>
      <c r="I1126">
        <v>327.27921843528702</v>
      </c>
      <c r="J1126">
        <v>0.68415651219340801</v>
      </c>
      <c r="K1126">
        <v>0.44288396978657002</v>
      </c>
      <c r="L1126">
        <v>0.772378516624041</v>
      </c>
      <c r="M1126" t="s">
        <v>959</v>
      </c>
      <c r="N1126" t="s">
        <v>18</v>
      </c>
      <c r="O1126" t="s">
        <v>19</v>
      </c>
      <c r="P1126" s="1">
        <v>0.84967645475556697</v>
      </c>
      <c r="Q1126" t="s">
        <v>20</v>
      </c>
    </row>
    <row r="1127" spans="1:17" x14ac:dyDescent="0.35">
      <c r="A1127">
        <v>1124</v>
      </c>
      <c r="B1127">
        <v>2459</v>
      </c>
      <c r="C1127" t="s">
        <v>3157</v>
      </c>
      <c r="D1127">
        <v>53</v>
      </c>
      <c r="E1127">
        <v>59</v>
      </c>
      <c r="F1127">
        <v>53.820256077730598</v>
      </c>
      <c r="G1127">
        <v>0.90196076854322005</v>
      </c>
      <c r="H1127">
        <v>2275</v>
      </c>
      <c r="I1127">
        <v>193.13708305358901</v>
      </c>
      <c r="J1127">
        <v>0.66345206359329001</v>
      </c>
      <c r="K1127">
        <v>0.76640782294805598</v>
      </c>
      <c r="L1127">
        <v>0.92857142857142905</v>
      </c>
      <c r="M1127" t="s">
        <v>959</v>
      </c>
      <c r="N1127" t="s">
        <v>18</v>
      </c>
      <c r="O1127" t="s">
        <v>19</v>
      </c>
      <c r="P1127" s="1">
        <v>0.84966490175420195</v>
      </c>
      <c r="Q1127" t="s">
        <v>20</v>
      </c>
    </row>
    <row r="1128" spans="1:17" x14ac:dyDescent="0.35">
      <c r="A1128">
        <v>1125</v>
      </c>
      <c r="B1128">
        <v>1951</v>
      </c>
      <c r="C1128" t="s">
        <v>1229</v>
      </c>
      <c r="D1128">
        <v>71</v>
      </c>
      <c r="E1128">
        <v>99</v>
      </c>
      <c r="F1128">
        <v>66.036697681803702</v>
      </c>
      <c r="G1128">
        <v>0.72425243915402604</v>
      </c>
      <c r="H1128">
        <v>3425</v>
      </c>
      <c r="I1128">
        <v>343.84775996208202</v>
      </c>
      <c r="J1128">
        <v>0.77724687933523595</v>
      </c>
      <c r="K1128">
        <v>0.36403072532797598</v>
      </c>
      <c r="L1128">
        <v>0.64775413711583896</v>
      </c>
      <c r="M1128" t="s">
        <v>959</v>
      </c>
      <c r="N1128" t="s">
        <v>18</v>
      </c>
      <c r="O1128" t="s">
        <v>19</v>
      </c>
      <c r="P1128" s="1">
        <v>0.84955385133302497</v>
      </c>
      <c r="Q1128" t="s">
        <v>20</v>
      </c>
    </row>
    <row r="1129" spans="1:17" x14ac:dyDescent="0.35">
      <c r="A1129">
        <v>1126</v>
      </c>
      <c r="B1129">
        <v>628</v>
      </c>
      <c r="C1129" t="s">
        <v>834</v>
      </c>
      <c r="D1129">
        <v>138</v>
      </c>
      <c r="E1129">
        <v>173</v>
      </c>
      <c r="F1129">
        <v>141.21655132956101</v>
      </c>
      <c r="G1129">
        <v>0.80061350336640302</v>
      </c>
      <c r="H1129">
        <v>15662.5</v>
      </c>
      <c r="I1129">
        <v>579.91377532482102</v>
      </c>
      <c r="J1129">
        <v>0.73897474990678402</v>
      </c>
      <c r="K1129">
        <v>0.58525360531080906</v>
      </c>
      <c r="L1129">
        <v>0.866528354080221</v>
      </c>
      <c r="M1129" t="s">
        <v>959</v>
      </c>
      <c r="N1129" t="s">
        <v>18</v>
      </c>
      <c r="O1129" t="s">
        <v>19</v>
      </c>
      <c r="P1129" s="1">
        <v>0.84944399728266695</v>
      </c>
      <c r="Q1129" t="s">
        <v>20</v>
      </c>
    </row>
    <row r="1130" spans="1:17" x14ac:dyDescent="0.35">
      <c r="A1130">
        <v>1127</v>
      </c>
      <c r="B1130">
        <v>2401</v>
      </c>
      <c r="C1130" t="s">
        <v>3158</v>
      </c>
      <c r="D1130">
        <v>50</v>
      </c>
      <c r="E1130">
        <v>60</v>
      </c>
      <c r="F1130">
        <v>55.134920087501698</v>
      </c>
      <c r="G1130">
        <v>0.83333333333333304</v>
      </c>
      <c r="H1130">
        <v>2387.5</v>
      </c>
      <c r="I1130">
        <v>187.78174459934201</v>
      </c>
      <c r="J1130">
        <v>0.689749042853948</v>
      </c>
      <c r="K1130">
        <v>0.85083726933960102</v>
      </c>
      <c r="L1130">
        <v>0.96954314720812196</v>
      </c>
      <c r="M1130" t="s">
        <v>959</v>
      </c>
      <c r="N1130" t="s">
        <v>18</v>
      </c>
      <c r="O1130" t="s">
        <v>19</v>
      </c>
      <c r="P1130" s="1">
        <v>0.84935814950979904</v>
      </c>
      <c r="Q1130" t="s">
        <v>20</v>
      </c>
    </row>
    <row r="1131" spans="1:17" x14ac:dyDescent="0.35">
      <c r="A1131">
        <v>1128</v>
      </c>
      <c r="B1131">
        <v>3392</v>
      </c>
      <c r="C1131" t="s">
        <v>3159</v>
      </c>
      <c r="D1131">
        <v>33</v>
      </c>
      <c r="E1131">
        <v>71</v>
      </c>
      <c r="F1131">
        <v>39.493270848342902</v>
      </c>
      <c r="G1131">
        <v>0.464968076584797</v>
      </c>
      <c r="H1131">
        <v>1225</v>
      </c>
      <c r="I1131">
        <v>200.71067690849301</v>
      </c>
      <c r="J1131">
        <v>0.81788631469400297</v>
      </c>
      <c r="K1131">
        <v>0.38212460383140201</v>
      </c>
      <c r="L1131">
        <v>0.66666666666666696</v>
      </c>
      <c r="M1131" t="s">
        <v>959</v>
      </c>
      <c r="N1131" t="s">
        <v>18</v>
      </c>
      <c r="O1131" t="s">
        <v>19</v>
      </c>
      <c r="P1131" s="1">
        <v>0.84934791338773996</v>
      </c>
      <c r="Q1131" t="s">
        <v>20</v>
      </c>
    </row>
    <row r="1132" spans="1:17" x14ac:dyDescent="0.35">
      <c r="A1132">
        <v>1129</v>
      </c>
      <c r="B1132">
        <v>847</v>
      </c>
      <c r="C1132" t="s">
        <v>527</v>
      </c>
      <c r="D1132">
        <v>190</v>
      </c>
      <c r="E1132">
        <v>153</v>
      </c>
      <c r="F1132">
        <v>118.614067333194</v>
      </c>
      <c r="G1132">
        <v>1.23818906103908</v>
      </c>
      <c r="H1132">
        <v>11050</v>
      </c>
      <c r="I1132">
        <v>934.97473835945095</v>
      </c>
      <c r="J1132">
        <v>0.65321576712317597</v>
      </c>
      <c r="K1132">
        <v>0.158844575353873</v>
      </c>
      <c r="L1132">
        <v>0.49468382764409602</v>
      </c>
      <c r="M1132" t="s">
        <v>959</v>
      </c>
      <c r="N1132" t="s">
        <v>18</v>
      </c>
      <c r="O1132" t="s">
        <v>19</v>
      </c>
      <c r="P1132" s="1">
        <v>0.84934233386384395</v>
      </c>
      <c r="Q1132" t="s">
        <v>20</v>
      </c>
    </row>
    <row r="1133" spans="1:17" x14ac:dyDescent="0.35">
      <c r="A1133">
        <v>1130</v>
      </c>
      <c r="B1133">
        <v>4658</v>
      </c>
      <c r="C1133" t="s">
        <v>3160</v>
      </c>
      <c r="D1133">
        <v>25</v>
      </c>
      <c r="E1133">
        <v>46</v>
      </c>
      <c r="F1133">
        <v>26.462837142006101</v>
      </c>
      <c r="G1133">
        <v>0.53846147461779403</v>
      </c>
      <c r="H1133">
        <v>550</v>
      </c>
      <c r="I1133">
        <v>126.56854152679399</v>
      </c>
      <c r="J1133">
        <v>0.77603749471683203</v>
      </c>
      <c r="K1133">
        <v>0.43144059098051502</v>
      </c>
      <c r="L1133">
        <v>0.6875</v>
      </c>
      <c r="M1133" t="s">
        <v>959</v>
      </c>
      <c r="N1133" t="s">
        <v>18</v>
      </c>
      <c r="O1133" t="s">
        <v>19</v>
      </c>
      <c r="P1133" s="1">
        <v>0.84933121909002096</v>
      </c>
      <c r="Q1133" t="s">
        <v>20</v>
      </c>
    </row>
    <row r="1134" spans="1:17" x14ac:dyDescent="0.35">
      <c r="A1134">
        <v>1131</v>
      </c>
      <c r="B1134">
        <v>2927</v>
      </c>
      <c r="C1134" t="s">
        <v>1243</v>
      </c>
      <c r="D1134">
        <v>60</v>
      </c>
      <c r="E1134">
        <v>39</v>
      </c>
      <c r="F1134">
        <v>45.834978442375402</v>
      </c>
      <c r="G1134">
        <v>1.54545453430827</v>
      </c>
      <c r="H1134">
        <v>1650</v>
      </c>
      <c r="I1134">
        <v>168.99494767189</v>
      </c>
      <c r="J1134">
        <v>0.590619195759301</v>
      </c>
      <c r="K1134">
        <v>0.72601629157492498</v>
      </c>
      <c r="L1134">
        <v>0.94964028776978404</v>
      </c>
      <c r="M1134" t="s">
        <v>959</v>
      </c>
      <c r="N1134" t="s">
        <v>18</v>
      </c>
      <c r="O1134" t="s">
        <v>19</v>
      </c>
      <c r="P1134" s="1">
        <v>0.84930592653091297</v>
      </c>
      <c r="Q1134" t="s">
        <v>20</v>
      </c>
    </row>
    <row r="1135" spans="1:17" x14ac:dyDescent="0.35">
      <c r="A1135">
        <v>1132</v>
      </c>
      <c r="B1135">
        <v>1547</v>
      </c>
      <c r="C1135" t="s">
        <v>2276</v>
      </c>
      <c r="D1135">
        <v>110</v>
      </c>
      <c r="E1135">
        <v>67</v>
      </c>
      <c r="F1135">
        <v>78.683716779742497</v>
      </c>
      <c r="G1135">
        <v>1.6315790706567299</v>
      </c>
      <c r="H1135">
        <v>4862.5</v>
      </c>
      <c r="I1135">
        <v>298.49242150783499</v>
      </c>
      <c r="J1135">
        <v>0.53876658481394102</v>
      </c>
      <c r="K1135">
        <v>0.68580849436833302</v>
      </c>
      <c r="L1135">
        <v>0.91100702576112402</v>
      </c>
      <c r="M1135" t="s">
        <v>959</v>
      </c>
      <c r="N1135" t="s">
        <v>18</v>
      </c>
      <c r="O1135" t="s">
        <v>19</v>
      </c>
      <c r="P1135" s="1">
        <v>0.84926203001446998</v>
      </c>
      <c r="Q1135" t="s">
        <v>20</v>
      </c>
    </row>
    <row r="1136" spans="1:17" x14ac:dyDescent="0.35">
      <c r="A1136">
        <v>1133</v>
      </c>
      <c r="B1136">
        <v>4609</v>
      </c>
      <c r="C1136" t="s">
        <v>3161</v>
      </c>
      <c r="D1136">
        <v>35</v>
      </c>
      <c r="E1136">
        <v>21</v>
      </c>
      <c r="F1136">
        <v>27.057581899030001</v>
      </c>
      <c r="G1136">
        <v>1.6666667415944001</v>
      </c>
      <c r="H1136">
        <v>575</v>
      </c>
      <c r="I1136">
        <v>96.568541526794405</v>
      </c>
      <c r="J1136">
        <v>0.35327349633407701</v>
      </c>
      <c r="K1136">
        <v>0.77482988693649701</v>
      </c>
      <c r="L1136">
        <v>0.97872340425531901</v>
      </c>
      <c r="M1136" t="s">
        <v>959</v>
      </c>
      <c r="N1136" t="s">
        <v>18</v>
      </c>
      <c r="O1136" t="s">
        <v>19</v>
      </c>
      <c r="P1136" s="1">
        <v>0.84925703662174301</v>
      </c>
      <c r="Q1136" t="s">
        <v>20</v>
      </c>
    </row>
    <row r="1137" spans="1:17" x14ac:dyDescent="0.35">
      <c r="A1137">
        <v>1134</v>
      </c>
      <c r="B1137">
        <v>1797</v>
      </c>
      <c r="C1137" t="s">
        <v>1879</v>
      </c>
      <c r="D1137">
        <v>50</v>
      </c>
      <c r="E1137">
        <v>154</v>
      </c>
      <c r="F1137">
        <v>71.253369637031597</v>
      </c>
      <c r="G1137">
        <v>0.327077762069442</v>
      </c>
      <c r="H1137">
        <v>3987.5</v>
      </c>
      <c r="I1137">
        <v>400.91882765293099</v>
      </c>
      <c r="J1137">
        <v>0.94187198567652997</v>
      </c>
      <c r="K1137">
        <v>0.31174367916569801</v>
      </c>
      <c r="L1137">
        <v>0.61346153846153895</v>
      </c>
      <c r="M1137" t="s">
        <v>959</v>
      </c>
      <c r="N1137" t="s">
        <v>18</v>
      </c>
      <c r="O1137" t="s">
        <v>19</v>
      </c>
      <c r="P1137" s="1">
        <v>0.84916929089025694</v>
      </c>
      <c r="Q1137" t="s">
        <v>20</v>
      </c>
    </row>
    <row r="1138" spans="1:17" x14ac:dyDescent="0.35">
      <c r="A1138">
        <v>1135</v>
      </c>
      <c r="B1138">
        <v>2556</v>
      </c>
      <c r="C1138" t="s">
        <v>986</v>
      </c>
      <c r="D1138">
        <v>93</v>
      </c>
      <c r="E1138">
        <v>33</v>
      </c>
      <c r="F1138">
        <v>52.015709478601003</v>
      </c>
      <c r="G1138">
        <v>2.80851049176652</v>
      </c>
      <c r="H1138">
        <v>2125</v>
      </c>
      <c r="I1138">
        <v>234.85281229019199</v>
      </c>
      <c r="J1138">
        <v>0.75740281726025305</v>
      </c>
      <c r="K1138">
        <v>0.484147025768281</v>
      </c>
      <c r="L1138">
        <v>0.841584158415842</v>
      </c>
      <c r="M1138" t="s">
        <v>959</v>
      </c>
      <c r="N1138" t="s">
        <v>18</v>
      </c>
      <c r="O1138" t="s">
        <v>19</v>
      </c>
      <c r="P1138" s="1">
        <v>0.849130614427416</v>
      </c>
      <c r="Q1138" t="s">
        <v>20</v>
      </c>
    </row>
    <row r="1139" spans="1:17" x14ac:dyDescent="0.35">
      <c r="A1139">
        <v>1136</v>
      </c>
      <c r="B1139">
        <v>262</v>
      </c>
      <c r="C1139" t="s">
        <v>551</v>
      </c>
      <c r="D1139">
        <v>347</v>
      </c>
      <c r="E1139">
        <v>308</v>
      </c>
      <c r="F1139">
        <v>198.39107194283099</v>
      </c>
      <c r="G1139">
        <v>1.12722726316088</v>
      </c>
      <c r="H1139">
        <v>30912.5</v>
      </c>
      <c r="I1139">
        <v>1952.16773211956</v>
      </c>
      <c r="J1139">
        <v>0.66891935261298796</v>
      </c>
      <c r="K1139">
        <v>0.101931809411989</v>
      </c>
      <c r="L1139">
        <v>0.415560410015124</v>
      </c>
      <c r="M1139" t="s">
        <v>959</v>
      </c>
      <c r="N1139" t="s">
        <v>18</v>
      </c>
      <c r="O1139" t="s">
        <v>19</v>
      </c>
      <c r="P1139" s="1">
        <v>0.84912828181128197</v>
      </c>
      <c r="Q1139" t="s">
        <v>20</v>
      </c>
    </row>
    <row r="1140" spans="1:17" x14ac:dyDescent="0.35">
      <c r="A1140">
        <v>1137</v>
      </c>
      <c r="B1140">
        <v>128</v>
      </c>
      <c r="C1140" t="s">
        <v>601</v>
      </c>
      <c r="D1140">
        <v>175</v>
      </c>
      <c r="E1140">
        <v>526</v>
      </c>
      <c r="F1140">
        <v>260.78133979095799</v>
      </c>
      <c r="G1140">
        <v>0.33294881964478401</v>
      </c>
      <c r="H1140">
        <v>53412.5</v>
      </c>
      <c r="I1140">
        <v>1544.88851368427</v>
      </c>
      <c r="J1140">
        <v>0.83273125994450703</v>
      </c>
      <c r="K1140">
        <v>0.28122795024111702</v>
      </c>
      <c r="L1140">
        <v>0.73825155494125805</v>
      </c>
      <c r="M1140" t="s">
        <v>959</v>
      </c>
      <c r="N1140" t="s">
        <v>18</v>
      </c>
      <c r="O1140" t="s">
        <v>19</v>
      </c>
      <c r="P1140" s="1">
        <v>0.84910442260770502</v>
      </c>
      <c r="Q1140" t="s">
        <v>20</v>
      </c>
    </row>
    <row r="1141" spans="1:17" x14ac:dyDescent="0.35">
      <c r="A1141">
        <v>1138</v>
      </c>
      <c r="B1141">
        <v>3004</v>
      </c>
      <c r="C1141" t="s">
        <v>3162</v>
      </c>
      <c r="D1141">
        <v>35</v>
      </c>
      <c r="E1141">
        <v>65</v>
      </c>
      <c r="F1141">
        <v>44.781159910813798</v>
      </c>
      <c r="G1141">
        <v>0.53846153846153799</v>
      </c>
      <c r="H1141">
        <v>1575</v>
      </c>
      <c r="I1141">
        <v>174.85281229019199</v>
      </c>
      <c r="J1141">
        <v>0.74072552284403104</v>
      </c>
      <c r="K1141">
        <v>0.64735898263557001</v>
      </c>
      <c r="L1141">
        <v>0.875</v>
      </c>
      <c r="M1141" t="s">
        <v>959</v>
      </c>
      <c r="N1141" t="s">
        <v>18</v>
      </c>
      <c r="O1141" t="s">
        <v>19</v>
      </c>
      <c r="P1141" s="1">
        <v>0.84906340528208202</v>
      </c>
      <c r="Q1141" t="s">
        <v>20</v>
      </c>
    </row>
    <row r="1142" spans="1:17" x14ac:dyDescent="0.35">
      <c r="A1142">
        <v>1139</v>
      </c>
      <c r="B1142">
        <v>3618</v>
      </c>
      <c r="C1142" t="s">
        <v>3163</v>
      </c>
      <c r="D1142">
        <v>40</v>
      </c>
      <c r="E1142">
        <v>58</v>
      </c>
      <c r="F1142">
        <v>36.780660900548099</v>
      </c>
      <c r="G1142">
        <v>0.67826079889876201</v>
      </c>
      <c r="H1142">
        <v>1062.5</v>
      </c>
      <c r="I1142">
        <v>177.78174459934201</v>
      </c>
      <c r="J1142">
        <v>0.81852555367072999</v>
      </c>
      <c r="K1142">
        <v>0.42243945667648097</v>
      </c>
      <c r="L1142">
        <v>0.69105691056910601</v>
      </c>
      <c r="M1142" t="s">
        <v>959</v>
      </c>
      <c r="N1142" t="s">
        <v>18</v>
      </c>
      <c r="O1142" t="s">
        <v>19</v>
      </c>
      <c r="P1142" s="1">
        <v>0.84904731621233798</v>
      </c>
      <c r="Q1142" t="s">
        <v>20</v>
      </c>
    </row>
    <row r="1143" spans="1:17" x14ac:dyDescent="0.35">
      <c r="A1143">
        <v>1140</v>
      </c>
      <c r="B1143">
        <v>3780</v>
      </c>
      <c r="C1143" t="s">
        <v>3164</v>
      </c>
      <c r="D1143">
        <v>25</v>
      </c>
      <c r="E1143">
        <v>50</v>
      </c>
      <c r="F1143">
        <v>34.778981691510197</v>
      </c>
      <c r="G1143">
        <v>0.5</v>
      </c>
      <c r="H1143">
        <v>950</v>
      </c>
      <c r="I1143">
        <v>136.56854152679401</v>
      </c>
      <c r="J1143">
        <v>0.74382282437189595</v>
      </c>
      <c r="K1143">
        <v>0.64007685936248104</v>
      </c>
      <c r="L1143">
        <v>0.90476190476190499</v>
      </c>
      <c r="M1143" t="s">
        <v>959</v>
      </c>
      <c r="N1143" t="s">
        <v>18</v>
      </c>
      <c r="O1143" t="s">
        <v>19</v>
      </c>
      <c r="P1143" s="1">
        <v>0.84900977940436795</v>
      </c>
      <c r="Q1143" t="s">
        <v>20</v>
      </c>
    </row>
    <row r="1144" spans="1:17" x14ac:dyDescent="0.35">
      <c r="A1144">
        <v>1141</v>
      </c>
      <c r="B1144">
        <v>3332</v>
      </c>
      <c r="C1144" t="s">
        <v>3165</v>
      </c>
      <c r="D1144">
        <v>27</v>
      </c>
      <c r="E1144">
        <v>71</v>
      </c>
      <c r="F1144">
        <v>40.291195310356997</v>
      </c>
      <c r="G1144">
        <v>0.37777782096676898</v>
      </c>
      <c r="H1144">
        <v>1275</v>
      </c>
      <c r="I1144">
        <v>174.85281229019199</v>
      </c>
      <c r="J1144">
        <v>0.86068072276882801</v>
      </c>
      <c r="K1144">
        <v>0.52405250975260398</v>
      </c>
      <c r="L1144">
        <v>0.85714285714285698</v>
      </c>
      <c r="M1144" t="s">
        <v>959</v>
      </c>
      <c r="N1144" t="s">
        <v>18</v>
      </c>
      <c r="O1144" t="s">
        <v>19</v>
      </c>
      <c r="P1144" s="1">
        <v>0.84893410857690899</v>
      </c>
      <c r="Q1144" t="s">
        <v>20</v>
      </c>
    </row>
    <row r="1145" spans="1:17" x14ac:dyDescent="0.35">
      <c r="A1145">
        <v>1142</v>
      </c>
      <c r="B1145">
        <v>2365</v>
      </c>
      <c r="C1145" t="s">
        <v>2518</v>
      </c>
      <c r="D1145">
        <v>67</v>
      </c>
      <c r="E1145">
        <v>53</v>
      </c>
      <c r="F1145">
        <v>55.851919256200603</v>
      </c>
      <c r="G1145">
        <v>1.2666665048227701</v>
      </c>
      <c r="H1145">
        <v>2450</v>
      </c>
      <c r="I1145">
        <v>243.13708305358901</v>
      </c>
      <c r="J1145">
        <v>0.60288160845221705</v>
      </c>
      <c r="K1145">
        <v>0.52080308025476396</v>
      </c>
      <c r="L1145">
        <v>0.793522267206478</v>
      </c>
      <c r="M1145" t="s">
        <v>959</v>
      </c>
      <c r="N1145" t="s">
        <v>18</v>
      </c>
      <c r="O1145" t="s">
        <v>19</v>
      </c>
      <c r="P1145" s="1">
        <v>0.848799771437041</v>
      </c>
      <c r="Q1145" t="s">
        <v>20</v>
      </c>
    </row>
    <row r="1146" spans="1:17" x14ac:dyDescent="0.35">
      <c r="A1146">
        <v>1143</v>
      </c>
      <c r="B1146">
        <v>4702</v>
      </c>
      <c r="C1146" t="s">
        <v>3166</v>
      </c>
      <c r="D1146">
        <v>49</v>
      </c>
      <c r="E1146">
        <v>18</v>
      </c>
      <c r="F1146">
        <v>26.1603947847725</v>
      </c>
      <c r="G1146">
        <v>2.7999997842081399</v>
      </c>
      <c r="H1146">
        <v>537.5</v>
      </c>
      <c r="I1146">
        <v>123.63960921764399</v>
      </c>
      <c r="J1146">
        <v>0.23866100786291999</v>
      </c>
      <c r="K1146">
        <v>0.441848194942498</v>
      </c>
      <c r="L1146">
        <v>0.78181818181818197</v>
      </c>
      <c r="M1146" t="s">
        <v>959</v>
      </c>
      <c r="N1146" t="s">
        <v>18</v>
      </c>
      <c r="O1146" t="s">
        <v>19</v>
      </c>
      <c r="P1146" s="1">
        <v>0.84876569929579604</v>
      </c>
      <c r="Q1146" t="s">
        <v>20</v>
      </c>
    </row>
    <row r="1147" spans="1:17" x14ac:dyDescent="0.35">
      <c r="A1147">
        <v>1144</v>
      </c>
      <c r="B1147">
        <v>21</v>
      </c>
      <c r="C1147" t="s">
        <v>26</v>
      </c>
      <c r="D1147">
        <v>565</v>
      </c>
      <c r="E1147">
        <v>1156</v>
      </c>
      <c r="F1147">
        <v>503.50561948311997</v>
      </c>
      <c r="G1147">
        <v>0.48829846101084801</v>
      </c>
      <c r="H1147">
        <v>199112.5</v>
      </c>
      <c r="I1147">
        <v>6625.9144455194501</v>
      </c>
      <c r="J1147">
        <v>0.58319570927698305</v>
      </c>
      <c r="K1147">
        <v>5.69923731713807E-2</v>
      </c>
      <c r="L1147">
        <v>0.48110785587000499</v>
      </c>
      <c r="M1147" t="s">
        <v>959</v>
      </c>
      <c r="N1147" t="s">
        <v>18</v>
      </c>
      <c r="O1147" t="s">
        <v>19</v>
      </c>
      <c r="P1147" s="1">
        <v>0.84875006828722099</v>
      </c>
      <c r="Q1147" t="s">
        <v>20</v>
      </c>
    </row>
    <row r="1148" spans="1:17" x14ac:dyDescent="0.35">
      <c r="A1148">
        <v>1145</v>
      </c>
      <c r="B1148">
        <v>5060</v>
      </c>
      <c r="C1148" t="s">
        <v>3167</v>
      </c>
      <c r="D1148">
        <v>36</v>
      </c>
      <c r="E1148">
        <v>35</v>
      </c>
      <c r="F1148">
        <v>23.601743597065699</v>
      </c>
      <c r="G1148">
        <v>1.04545450183785</v>
      </c>
      <c r="H1148">
        <v>437.5</v>
      </c>
      <c r="I1148">
        <v>133.63960921764399</v>
      </c>
      <c r="J1148">
        <v>0.529108849721042</v>
      </c>
      <c r="K1148">
        <v>0.307834667514717</v>
      </c>
      <c r="L1148">
        <v>0.56451612903225801</v>
      </c>
      <c r="M1148" t="s">
        <v>959</v>
      </c>
      <c r="N1148" t="s">
        <v>18</v>
      </c>
      <c r="O1148" t="s">
        <v>19</v>
      </c>
      <c r="P1148" s="1">
        <v>0.84874888165182605</v>
      </c>
      <c r="Q1148" t="s">
        <v>20</v>
      </c>
    </row>
    <row r="1149" spans="1:17" x14ac:dyDescent="0.35">
      <c r="A1149">
        <v>1146</v>
      </c>
      <c r="B1149">
        <v>2394</v>
      </c>
      <c r="C1149" t="s">
        <v>1966</v>
      </c>
      <c r="D1149">
        <v>40</v>
      </c>
      <c r="E1149">
        <v>98</v>
      </c>
      <c r="F1149">
        <v>55.422832855002802</v>
      </c>
      <c r="G1149">
        <v>0.40336134880991997</v>
      </c>
      <c r="H1149">
        <v>2412.5</v>
      </c>
      <c r="I1149">
        <v>254.35028612613701</v>
      </c>
      <c r="J1149">
        <v>0.90175276330654497</v>
      </c>
      <c r="K1149">
        <v>0.46861126560419603</v>
      </c>
      <c r="L1149">
        <v>0.80416666666666703</v>
      </c>
      <c r="M1149" t="s">
        <v>959</v>
      </c>
      <c r="N1149" t="s">
        <v>18</v>
      </c>
      <c r="O1149" t="s">
        <v>19</v>
      </c>
      <c r="P1149" s="1">
        <v>0.84872127463060298</v>
      </c>
      <c r="Q1149" t="s">
        <v>20</v>
      </c>
    </row>
    <row r="1150" spans="1:17" x14ac:dyDescent="0.35">
      <c r="A1150">
        <v>1147</v>
      </c>
      <c r="B1150">
        <v>906</v>
      </c>
      <c r="C1150" t="s">
        <v>712</v>
      </c>
      <c r="D1150">
        <v>97</v>
      </c>
      <c r="E1150">
        <v>149</v>
      </c>
      <c r="F1150">
        <v>114.10028196686</v>
      </c>
      <c r="G1150">
        <v>0.65625000401225997</v>
      </c>
      <c r="H1150">
        <v>10225</v>
      </c>
      <c r="I1150">
        <v>426.27416610717802</v>
      </c>
      <c r="J1150">
        <v>0.77947607020751197</v>
      </c>
      <c r="K1150">
        <v>0.70712330987330396</v>
      </c>
      <c r="L1150">
        <v>0.92743764172335597</v>
      </c>
      <c r="M1150" t="s">
        <v>959</v>
      </c>
      <c r="N1150" t="s">
        <v>18</v>
      </c>
      <c r="O1150" t="s">
        <v>19</v>
      </c>
      <c r="P1150" s="1">
        <v>0.84865832082210202</v>
      </c>
      <c r="Q1150" t="s">
        <v>20</v>
      </c>
    </row>
    <row r="1151" spans="1:17" x14ac:dyDescent="0.35">
      <c r="A1151">
        <v>1148</v>
      </c>
      <c r="B1151">
        <v>3614</v>
      </c>
      <c r="C1151" t="s">
        <v>3168</v>
      </c>
      <c r="D1151">
        <v>50</v>
      </c>
      <c r="E1151">
        <v>30</v>
      </c>
      <c r="F1151">
        <v>36.780660900548099</v>
      </c>
      <c r="G1151">
        <v>1.6666666666666701</v>
      </c>
      <c r="H1151">
        <v>1062.5</v>
      </c>
      <c r="I1151">
        <v>139.49747383594499</v>
      </c>
      <c r="J1151">
        <v>0.79977579611309602</v>
      </c>
      <c r="K1151">
        <v>0.68612953879421401</v>
      </c>
      <c r="L1151">
        <v>0.89473684210526305</v>
      </c>
      <c r="M1151" t="s">
        <v>959</v>
      </c>
      <c r="N1151" t="s">
        <v>18</v>
      </c>
      <c r="O1151" t="s">
        <v>19</v>
      </c>
      <c r="P1151" s="1">
        <v>0.84865625622582097</v>
      </c>
      <c r="Q1151" t="s">
        <v>20</v>
      </c>
    </row>
    <row r="1152" spans="1:17" x14ac:dyDescent="0.35">
      <c r="A1152">
        <v>1149</v>
      </c>
      <c r="B1152">
        <v>865</v>
      </c>
      <c r="C1152" t="s">
        <v>1718</v>
      </c>
      <c r="D1152">
        <v>81</v>
      </c>
      <c r="E1152">
        <v>276</v>
      </c>
      <c r="F1152">
        <v>117.264602856701</v>
      </c>
      <c r="G1152">
        <v>0.29458239620429499</v>
      </c>
      <c r="H1152">
        <v>10800</v>
      </c>
      <c r="I1152">
        <v>760.12192606925998</v>
      </c>
      <c r="J1152">
        <v>0.89858494928118404</v>
      </c>
      <c r="K1152">
        <v>0.23489139071944601</v>
      </c>
      <c r="L1152">
        <v>0.59586206896551697</v>
      </c>
      <c r="M1152" t="s">
        <v>959</v>
      </c>
      <c r="N1152" t="s">
        <v>18</v>
      </c>
      <c r="O1152" t="s">
        <v>19</v>
      </c>
      <c r="P1152" s="1">
        <v>0.848591543756675</v>
      </c>
      <c r="Q1152" t="s">
        <v>20</v>
      </c>
    </row>
    <row r="1153" spans="1:17" x14ac:dyDescent="0.35">
      <c r="A1153">
        <v>1150</v>
      </c>
      <c r="B1153">
        <v>733</v>
      </c>
      <c r="C1153" t="s">
        <v>603</v>
      </c>
      <c r="D1153">
        <v>270</v>
      </c>
      <c r="E1153">
        <v>122</v>
      </c>
      <c r="F1153">
        <v>128.59315140102899</v>
      </c>
      <c r="G1153">
        <v>2.2109091226728999</v>
      </c>
      <c r="H1153">
        <v>12987.5</v>
      </c>
      <c r="I1153">
        <v>903.76153528690304</v>
      </c>
      <c r="J1153">
        <v>0.83786589768301201</v>
      </c>
      <c r="K1153">
        <v>0.19981482985729401</v>
      </c>
      <c r="L1153">
        <v>0.54086413326392502</v>
      </c>
      <c r="M1153" t="s">
        <v>959</v>
      </c>
      <c r="N1153" t="s">
        <v>18</v>
      </c>
      <c r="O1153" t="s">
        <v>19</v>
      </c>
      <c r="P1153" s="1">
        <v>0.84854481558849504</v>
      </c>
      <c r="Q1153" t="s">
        <v>20</v>
      </c>
    </row>
    <row r="1154" spans="1:17" x14ac:dyDescent="0.35">
      <c r="A1154">
        <v>1151</v>
      </c>
      <c r="B1154">
        <v>2506</v>
      </c>
      <c r="C1154" t="s">
        <v>3169</v>
      </c>
      <c r="D1154">
        <v>67</v>
      </c>
      <c r="E1154">
        <v>42</v>
      </c>
      <c r="F1154">
        <v>52.925674284012302</v>
      </c>
      <c r="G1154">
        <v>1.5789472975352701</v>
      </c>
      <c r="H1154">
        <v>2200</v>
      </c>
      <c r="I1154">
        <v>188.99494767189</v>
      </c>
      <c r="J1154">
        <v>0.49658987717396103</v>
      </c>
      <c r="K1154">
        <v>0.77398430815501196</v>
      </c>
      <c r="L1154">
        <v>0.95135135135135096</v>
      </c>
      <c r="M1154" t="s">
        <v>959</v>
      </c>
      <c r="N1154" t="s">
        <v>18</v>
      </c>
      <c r="O1154" t="s">
        <v>19</v>
      </c>
      <c r="P1154" s="1">
        <v>0.84853699403151805</v>
      </c>
      <c r="Q1154" t="s">
        <v>20</v>
      </c>
    </row>
    <row r="1155" spans="1:17" x14ac:dyDescent="0.35">
      <c r="A1155">
        <v>1152</v>
      </c>
      <c r="B1155">
        <v>1102</v>
      </c>
      <c r="C1155" t="s">
        <v>2551</v>
      </c>
      <c r="D1155">
        <v>182</v>
      </c>
      <c r="E1155">
        <v>85</v>
      </c>
      <c r="F1155">
        <v>100.609414970193</v>
      </c>
      <c r="G1155">
        <v>2.1428574798943298</v>
      </c>
      <c r="H1155">
        <v>7950</v>
      </c>
      <c r="I1155">
        <v>667.69551992416405</v>
      </c>
      <c r="J1155">
        <v>0.55857846710263304</v>
      </c>
      <c r="K1155">
        <v>0.22408875730552</v>
      </c>
      <c r="L1155">
        <v>0.67159450897571304</v>
      </c>
      <c r="M1155" t="s">
        <v>959</v>
      </c>
      <c r="N1155" t="s">
        <v>18</v>
      </c>
      <c r="O1155" t="s">
        <v>19</v>
      </c>
      <c r="P1155" s="1">
        <v>0.84853019694087095</v>
      </c>
      <c r="Q1155" t="s">
        <v>20</v>
      </c>
    </row>
    <row r="1156" spans="1:17" x14ac:dyDescent="0.35">
      <c r="A1156">
        <v>1153</v>
      </c>
      <c r="B1156">
        <v>1464</v>
      </c>
      <c r="C1156" t="s">
        <v>1246</v>
      </c>
      <c r="D1156">
        <v>179</v>
      </c>
      <c r="E1156">
        <v>58</v>
      </c>
      <c r="F1156">
        <v>82.244058030994296</v>
      </c>
      <c r="G1156">
        <v>3.0928961820676202</v>
      </c>
      <c r="H1156">
        <v>5312.5</v>
      </c>
      <c r="I1156">
        <v>469.20309841632798</v>
      </c>
      <c r="J1156">
        <v>0.41360331345888801</v>
      </c>
      <c r="K1156">
        <v>0.303240402475629</v>
      </c>
      <c r="L1156">
        <v>0.64589665653495398</v>
      </c>
      <c r="M1156" t="s">
        <v>959</v>
      </c>
      <c r="N1156" t="s">
        <v>18</v>
      </c>
      <c r="O1156" t="s">
        <v>19</v>
      </c>
      <c r="P1156" s="1">
        <v>0.84848272401012304</v>
      </c>
      <c r="Q1156" t="s">
        <v>20</v>
      </c>
    </row>
    <row r="1157" spans="1:17" x14ac:dyDescent="0.35">
      <c r="A1157">
        <v>1154</v>
      </c>
      <c r="B1157">
        <v>2294</v>
      </c>
      <c r="C1157" t="s">
        <v>1795</v>
      </c>
      <c r="D1157">
        <v>62</v>
      </c>
      <c r="E1157">
        <v>69</v>
      </c>
      <c r="F1157">
        <v>57.397798929943598</v>
      </c>
      <c r="G1157">
        <v>0.90099021607401497</v>
      </c>
      <c r="H1157">
        <v>2587.5</v>
      </c>
      <c r="I1157">
        <v>231.92387998104101</v>
      </c>
      <c r="J1157">
        <v>0.486268812376976</v>
      </c>
      <c r="K1157">
        <v>0.604504149830006</v>
      </c>
      <c r="L1157">
        <v>0.873417721518987</v>
      </c>
      <c r="M1157" t="s">
        <v>959</v>
      </c>
      <c r="N1157" t="s">
        <v>18</v>
      </c>
      <c r="O1157" t="s">
        <v>19</v>
      </c>
      <c r="P1157" s="1">
        <v>0.84847021330539996</v>
      </c>
      <c r="Q1157" t="s">
        <v>20</v>
      </c>
    </row>
    <row r="1158" spans="1:17" x14ac:dyDescent="0.35">
      <c r="A1158">
        <v>1155</v>
      </c>
      <c r="B1158">
        <v>2225</v>
      </c>
      <c r="C1158" t="s">
        <v>3170</v>
      </c>
      <c r="D1158">
        <v>100</v>
      </c>
      <c r="E1158">
        <v>55</v>
      </c>
      <c r="F1158">
        <v>58.767867624188398</v>
      </c>
      <c r="G1158">
        <v>1.8181818181818199</v>
      </c>
      <c r="H1158">
        <v>2712.5</v>
      </c>
      <c r="I1158">
        <v>288.49242150783499</v>
      </c>
      <c r="J1158">
        <v>0.59430225202389797</v>
      </c>
      <c r="K1158">
        <v>0.40955364248822901</v>
      </c>
      <c r="L1158">
        <v>0.69774919614147901</v>
      </c>
      <c r="M1158" t="s">
        <v>959</v>
      </c>
      <c r="N1158" t="s">
        <v>18</v>
      </c>
      <c r="O1158" t="s">
        <v>19</v>
      </c>
      <c r="P1158" s="1">
        <v>0.84835517161058704</v>
      </c>
      <c r="Q1158" t="s">
        <v>20</v>
      </c>
    </row>
    <row r="1159" spans="1:17" x14ac:dyDescent="0.35">
      <c r="A1159">
        <v>1156</v>
      </c>
      <c r="B1159">
        <v>3385</v>
      </c>
      <c r="C1159" t="s">
        <v>3171</v>
      </c>
      <c r="D1159">
        <v>30</v>
      </c>
      <c r="E1159">
        <v>55</v>
      </c>
      <c r="F1159">
        <v>39.694255713009198</v>
      </c>
      <c r="G1159">
        <v>0.54545454545454497</v>
      </c>
      <c r="H1159">
        <v>1237.5</v>
      </c>
      <c r="I1159">
        <v>147.78174459934201</v>
      </c>
      <c r="J1159">
        <v>0.75963016975459596</v>
      </c>
      <c r="K1159">
        <v>0.71205492269161597</v>
      </c>
      <c r="L1159">
        <v>0.95192307692307698</v>
      </c>
      <c r="M1159" t="s">
        <v>959</v>
      </c>
      <c r="N1159" t="s">
        <v>18</v>
      </c>
      <c r="O1159" t="s">
        <v>19</v>
      </c>
      <c r="P1159" s="1">
        <v>0.84833144381355297</v>
      </c>
      <c r="Q1159" t="s">
        <v>20</v>
      </c>
    </row>
    <row r="1160" spans="1:17" x14ac:dyDescent="0.35">
      <c r="A1160">
        <v>1157</v>
      </c>
      <c r="B1160">
        <v>5260</v>
      </c>
      <c r="C1160" t="s">
        <v>3172</v>
      </c>
      <c r="D1160">
        <v>25</v>
      </c>
      <c r="E1160">
        <v>20</v>
      </c>
      <c r="F1160">
        <v>22.212166116452401</v>
      </c>
      <c r="G1160">
        <v>1.25</v>
      </c>
      <c r="H1160">
        <v>387.5</v>
      </c>
      <c r="I1160">
        <v>75.355338454246507</v>
      </c>
      <c r="J1160">
        <v>0.55454503703563296</v>
      </c>
      <c r="K1160">
        <v>0.85753829084890998</v>
      </c>
      <c r="L1160">
        <v>1</v>
      </c>
      <c r="M1160" t="s">
        <v>959</v>
      </c>
      <c r="N1160" t="s">
        <v>18</v>
      </c>
      <c r="O1160" t="s">
        <v>19</v>
      </c>
      <c r="P1160" s="1">
        <v>0.84832701262628196</v>
      </c>
      <c r="Q1160" t="s">
        <v>20</v>
      </c>
    </row>
    <row r="1161" spans="1:17" x14ac:dyDescent="0.35">
      <c r="A1161">
        <v>1158</v>
      </c>
      <c r="B1161">
        <v>3694</v>
      </c>
      <c r="C1161" t="s">
        <v>3173</v>
      </c>
      <c r="D1161">
        <v>50</v>
      </c>
      <c r="E1161">
        <v>30</v>
      </c>
      <c r="F1161">
        <v>35.904805236128901</v>
      </c>
      <c r="G1161">
        <v>1.6666666666666701</v>
      </c>
      <c r="H1161">
        <v>1012.5</v>
      </c>
      <c r="I1161">
        <v>133.63960921764399</v>
      </c>
      <c r="J1161">
        <v>0.473092882484555</v>
      </c>
      <c r="K1161">
        <v>0.71241737339120204</v>
      </c>
      <c r="L1161">
        <v>0.95294117647058796</v>
      </c>
      <c r="M1161" t="s">
        <v>959</v>
      </c>
      <c r="N1161" t="s">
        <v>18</v>
      </c>
      <c r="O1161" t="s">
        <v>19</v>
      </c>
      <c r="P1161" s="1">
        <v>0.84831005666683301</v>
      </c>
      <c r="Q1161" t="s">
        <v>20</v>
      </c>
    </row>
    <row r="1162" spans="1:17" x14ac:dyDescent="0.35">
      <c r="A1162">
        <v>1159</v>
      </c>
      <c r="B1162">
        <v>985</v>
      </c>
      <c r="C1162" t="s">
        <v>1209</v>
      </c>
      <c r="D1162">
        <v>90</v>
      </c>
      <c r="E1162">
        <v>180</v>
      </c>
      <c r="F1162">
        <v>109.18198220211499</v>
      </c>
      <c r="G1162">
        <v>0.5</v>
      </c>
      <c r="H1162">
        <v>9362.5</v>
      </c>
      <c r="I1162">
        <v>525.77163994312298</v>
      </c>
      <c r="J1162">
        <v>0.82325098280354903</v>
      </c>
      <c r="K1162">
        <v>0.42560564689817398</v>
      </c>
      <c r="L1162">
        <v>0.76506639427987699</v>
      </c>
      <c r="M1162" t="s">
        <v>959</v>
      </c>
      <c r="N1162" t="s">
        <v>18</v>
      </c>
      <c r="O1162" t="s">
        <v>19</v>
      </c>
      <c r="P1162" s="1">
        <v>0.84828764191069395</v>
      </c>
      <c r="Q1162" t="s">
        <v>20</v>
      </c>
    </row>
    <row r="1163" spans="1:17" x14ac:dyDescent="0.35">
      <c r="A1163">
        <v>1160</v>
      </c>
      <c r="B1163">
        <v>758</v>
      </c>
      <c r="C1163" t="s">
        <v>1361</v>
      </c>
      <c r="D1163">
        <v>180</v>
      </c>
      <c r="E1163">
        <v>120</v>
      </c>
      <c r="F1163">
        <v>126.597404275735</v>
      </c>
      <c r="G1163">
        <v>1.5</v>
      </c>
      <c r="H1163">
        <v>12587.5</v>
      </c>
      <c r="I1163">
        <v>539.91377532482102</v>
      </c>
      <c r="J1163">
        <v>0.651412632082497</v>
      </c>
      <c r="K1163">
        <v>0.54262591507791802</v>
      </c>
      <c r="L1163">
        <v>0.85266723116003396</v>
      </c>
      <c r="M1163" t="s">
        <v>959</v>
      </c>
      <c r="N1163" t="s">
        <v>18</v>
      </c>
      <c r="O1163" t="s">
        <v>19</v>
      </c>
      <c r="P1163" s="1">
        <v>0.84828202596011204</v>
      </c>
      <c r="Q1163" t="s">
        <v>20</v>
      </c>
    </row>
    <row r="1164" spans="1:17" x14ac:dyDescent="0.35">
      <c r="A1164">
        <v>1161</v>
      </c>
      <c r="B1164">
        <v>3655</v>
      </c>
      <c r="C1164" t="s">
        <v>3174</v>
      </c>
      <c r="D1164">
        <v>40</v>
      </c>
      <c r="E1164">
        <v>35</v>
      </c>
      <c r="F1164">
        <v>36.345371475096101</v>
      </c>
      <c r="G1164">
        <v>1.1428571428571399</v>
      </c>
      <c r="H1164">
        <v>1037.5</v>
      </c>
      <c r="I1164">
        <v>129.49747383594499</v>
      </c>
      <c r="J1164">
        <v>0.67188723817801699</v>
      </c>
      <c r="K1164">
        <v>0.77745520657713296</v>
      </c>
      <c r="L1164">
        <v>0.93258426966292096</v>
      </c>
      <c r="M1164" t="s">
        <v>959</v>
      </c>
      <c r="N1164" t="s">
        <v>18</v>
      </c>
      <c r="O1164" t="s">
        <v>19</v>
      </c>
      <c r="P1164" s="1">
        <v>0.84826594017381096</v>
      </c>
      <c r="Q1164" t="s">
        <v>20</v>
      </c>
    </row>
    <row r="1165" spans="1:17" x14ac:dyDescent="0.35">
      <c r="A1165">
        <v>1162</v>
      </c>
      <c r="B1165">
        <v>3183</v>
      </c>
      <c r="C1165" t="s">
        <v>3175</v>
      </c>
      <c r="D1165">
        <v>63</v>
      </c>
      <c r="E1165">
        <v>38</v>
      </c>
      <c r="F1165">
        <v>42.2200824564475</v>
      </c>
      <c r="G1165">
        <v>1.65853663424812</v>
      </c>
      <c r="H1165">
        <v>1400</v>
      </c>
      <c r="I1165">
        <v>174.85281229019199</v>
      </c>
      <c r="J1165">
        <v>0.41686076837403702</v>
      </c>
      <c r="K1165">
        <v>0.57543020678717305</v>
      </c>
      <c r="L1165">
        <v>0.86821705426356599</v>
      </c>
      <c r="M1165" t="s">
        <v>959</v>
      </c>
      <c r="N1165" t="s">
        <v>18</v>
      </c>
      <c r="O1165" t="s">
        <v>19</v>
      </c>
      <c r="P1165" s="1">
        <v>0.84823958894426099</v>
      </c>
      <c r="Q1165" t="s">
        <v>20</v>
      </c>
    </row>
    <row r="1166" spans="1:17" x14ac:dyDescent="0.35">
      <c r="A1166">
        <v>1163</v>
      </c>
      <c r="B1166">
        <v>51</v>
      </c>
      <c r="C1166" t="s">
        <v>179</v>
      </c>
      <c r="D1166">
        <v>876</v>
      </c>
      <c r="E1166">
        <v>493</v>
      </c>
      <c r="F1166">
        <v>393.45903617211098</v>
      </c>
      <c r="G1166">
        <v>1.7773482615432801</v>
      </c>
      <c r="H1166">
        <v>121587.5</v>
      </c>
      <c r="I1166">
        <v>5329.9346548318899</v>
      </c>
      <c r="J1166">
        <v>0.66225393696728097</v>
      </c>
      <c r="K1166">
        <v>5.3784238454894197E-2</v>
      </c>
      <c r="L1166">
        <v>0.42914497485220199</v>
      </c>
      <c r="M1166" t="s">
        <v>959</v>
      </c>
      <c r="N1166" t="s">
        <v>18</v>
      </c>
      <c r="O1166" t="s">
        <v>19</v>
      </c>
      <c r="P1166" s="1">
        <v>0.848231458080552</v>
      </c>
      <c r="Q1166" t="s">
        <v>20</v>
      </c>
    </row>
    <row r="1167" spans="1:17" x14ac:dyDescent="0.35">
      <c r="A1167">
        <v>1164</v>
      </c>
      <c r="B1167">
        <v>5202</v>
      </c>
      <c r="C1167" t="s">
        <v>3176</v>
      </c>
      <c r="D1167">
        <v>16</v>
      </c>
      <c r="E1167">
        <v>40</v>
      </c>
      <c r="F1167">
        <v>22.917489221187701</v>
      </c>
      <c r="G1167">
        <v>0.38888887572542802</v>
      </c>
      <c r="H1167">
        <v>412.5</v>
      </c>
      <c r="I1167">
        <v>99.497473835945101</v>
      </c>
      <c r="J1167">
        <v>0.86193400846742596</v>
      </c>
      <c r="K1167">
        <v>0.52361214094445996</v>
      </c>
      <c r="L1167">
        <v>0.80487804878048796</v>
      </c>
      <c r="M1167" t="s">
        <v>959</v>
      </c>
      <c r="N1167" t="s">
        <v>18</v>
      </c>
      <c r="O1167" t="s">
        <v>19</v>
      </c>
      <c r="P1167" s="1">
        <v>0.848194381339199</v>
      </c>
      <c r="Q1167" t="s">
        <v>20</v>
      </c>
    </row>
    <row r="1168" spans="1:17" x14ac:dyDescent="0.35">
      <c r="A1168">
        <v>1165</v>
      </c>
      <c r="B1168">
        <v>1195</v>
      </c>
      <c r="C1168" t="s">
        <v>584</v>
      </c>
      <c r="D1168">
        <v>85</v>
      </c>
      <c r="E1168">
        <v>190</v>
      </c>
      <c r="F1168">
        <v>95.329676651854996</v>
      </c>
      <c r="G1168">
        <v>0.44624742073704798</v>
      </c>
      <c r="H1168">
        <v>7137.5</v>
      </c>
      <c r="I1168">
        <v>595.77163994312298</v>
      </c>
      <c r="J1168">
        <v>0.84024798743166895</v>
      </c>
      <c r="K1168">
        <v>0.25269481645632103</v>
      </c>
      <c r="L1168">
        <v>0.56590683845391498</v>
      </c>
      <c r="M1168" t="s">
        <v>959</v>
      </c>
      <c r="N1168" t="s">
        <v>18</v>
      </c>
      <c r="O1168" t="s">
        <v>19</v>
      </c>
      <c r="P1168" s="1">
        <v>0.84816830365955298</v>
      </c>
      <c r="Q1168" t="s">
        <v>20</v>
      </c>
    </row>
    <row r="1169" spans="1:17" x14ac:dyDescent="0.35">
      <c r="A1169">
        <v>1166</v>
      </c>
      <c r="B1169">
        <v>359</v>
      </c>
      <c r="C1169" t="s">
        <v>1587</v>
      </c>
      <c r="D1169">
        <v>164</v>
      </c>
      <c r="E1169">
        <v>273</v>
      </c>
      <c r="F1169">
        <v>180.84894471736499</v>
      </c>
      <c r="G1169">
        <v>0.59950244657775797</v>
      </c>
      <c r="H1169">
        <v>25687.5</v>
      </c>
      <c r="I1169">
        <v>1116.1879414319999</v>
      </c>
      <c r="J1169">
        <v>0.748906489656746</v>
      </c>
      <c r="K1169">
        <v>0.25909381781685598</v>
      </c>
      <c r="L1169">
        <v>0.70935450465999295</v>
      </c>
      <c r="M1169" t="s">
        <v>959</v>
      </c>
      <c r="N1169" t="s">
        <v>18</v>
      </c>
      <c r="O1169" t="s">
        <v>19</v>
      </c>
      <c r="P1169" s="1">
        <v>0.84814922854842201</v>
      </c>
      <c r="Q1169" t="s">
        <v>20</v>
      </c>
    </row>
    <row r="1170" spans="1:17" x14ac:dyDescent="0.35">
      <c r="A1170">
        <v>1167</v>
      </c>
      <c r="B1170">
        <v>4591</v>
      </c>
      <c r="C1170" t="s">
        <v>3177</v>
      </c>
      <c r="D1170">
        <v>25</v>
      </c>
      <c r="E1170">
        <v>30</v>
      </c>
      <c r="F1170">
        <v>27.057581899030001</v>
      </c>
      <c r="G1170">
        <v>0.83333333333333304</v>
      </c>
      <c r="H1170">
        <v>575</v>
      </c>
      <c r="I1170">
        <v>92.426406145095797</v>
      </c>
      <c r="J1170">
        <v>0.51958690019213605</v>
      </c>
      <c r="K1170">
        <v>0.84583485147401205</v>
      </c>
      <c r="L1170">
        <v>0.97872340425531901</v>
      </c>
      <c r="M1170" t="s">
        <v>959</v>
      </c>
      <c r="N1170" t="s">
        <v>18</v>
      </c>
      <c r="O1170" t="s">
        <v>19</v>
      </c>
      <c r="P1170" s="1">
        <v>0.84812339486447197</v>
      </c>
      <c r="Q1170" t="s">
        <v>20</v>
      </c>
    </row>
    <row r="1171" spans="1:17" x14ac:dyDescent="0.35">
      <c r="A1171">
        <v>1168</v>
      </c>
      <c r="B1171">
        <v>4469</v>
      </c>
      <c r="C1171" t="s">
        <v>3178</v>
      </c>
      <c r="D1171">
        <v>20</v>
      </c>
      <c r="E1171">
        <v>40</v>
      </c>
      <c r="F1171">
        <v>28.209479177387799</v>
      </c>
      <c r="G1171">
        <v>0.5</v>
      </c>
      <c r="H1171">
        <v>625</v>
      </c>
      <c r="I1171">
        <v>102.426406145096</v>
      </c>
      <c r="J1171">
        <v>0.69326657782198897</v>
      </c>
      <c r="K1171">
        <v>0.74862790568711202</v>
      </c>
      <c r="L1171">
        <v>0.98039215686274495</v>
      </c>
      <c r="M1171" t="s">
        <v>17</v>
      </c>
      <c r="N1171" t="s">
        <v>18</v>
      </c>
      <c r="O1171" t="s">
        <v>19</v>
      </c>
      <c r="P1171" s="1">
        <v>0.848098947308775</v>
      </c>
      <c r="Q1171" t="s">
        <v>20</v>
      </c>
    </row>
    <row r="1172" spans="1:17" x14ac:dyDescent="0.35">
      <c r="A1172">
        <v>1169</v>
      </c>
      <c r="B1172">
        <v>1745</v>
      </c>
      <c r="C1172" t="s">
        <v>1507</v>
      </c>
      <c r="D1172">
        <v>74</v>
      </c>
      <c r="E1172">
        <v>76</v>
      </c>
      <c r="F1172">
        <v>72.581186380092603</v>
      </c>
      <c r="G1172">
        <v>0.97560972408008095</v>
      </c>
      <c r="H1172">
        <v>4137.5</v>
      </c>
      <c r="I1172">
        <v>278.49242150783499</v>
      </c>
      <c r="J1172">
        <v>0.60794687459358299</v>
      </c>
      <c r="K1172">
        <v>0.67038009083473904</v>
      </c>
      <c r="L1172">
        <v>0.87105263157894697</v>
      </c>
      <c r="M1172" t="s">
        <v>959</v>
      </c>
      <c r="N1172" t="s">
        <v>18</v>
      </c>
      <c r="O1172" t="s">
        <v>19</v>
      </c>
      <c r="P1172" s="1">
        <v>0.84805802331053803</v>
      </c>
      <c r="Q1172" t="s">
        <v>20</v>
      </c>
    </row>
    <row r="1173" spans="1:17" x14ac:dyDescent="0.35">
      <c r="A1173">
        <v>1170</v>
      </c>
      <c r="B1173">
        <v>5554</v>
      </c>
      <c r="C1173" t="s">
        <v>3179</v>
      </c>
      <c r="D1173">
        <v>14</v>
      </c>
      <c r="E1173">
        <v>36</v>
      </c>
      <c r="F1173">
        <v>20.729648968280099</v>
      </c>
      <c r="G1173">
        <v>0.38461538461538503</v>
      </c>
      <c r="H1173">
        <v>337.5</v>
      </c>
      <c r="I1173">
        <v>89.497473835945101</v>
      </c>
      <c r="J1173">
        <v>0.87813259661656895</v>
      </c>
      <c r="K1173">
        <v>0.52949527267211705</v>
      </c>
      <c r="L1173">
        <v>0.81818181818181801</v>
      </c>
      <c r="M1173" t="s">
        <v>959</v>
      </c>
      <c r="N1173" t="s">
        <v>18</v>
      </c>
      <c r="O1173" t="s">
        <v>19</v>
      </c>
      <c r="P1173" s="1">
        <v>0.84792034682148198</v>
      </c>
      <c r="Q1173" t="s">
        <v>20</v>
      </c>
    </row>
    <row r="1174" spans="1:17" x14ac:dyDescent="0.35">
      <c r="A1174">
        <v>1171</v>
      </c>
      <c r="B1174">
        <v>735</v>
      </c>
      <c r="C1174" t="s">
        <v>1266</v>
      </c>
      <c r="D1174">
        <v>145</v>
      </c>
      <c r="E1174">
        <v>282</v>
      </c>
      <c r="F1174">
        <v>128.531253370294</v>
      </c>
      <c r="G1174">
        <v>0.51419554307515203</v>
      </c>
      <c r="H1174">
        <v>12975</v>
      </c>
      <c r="I1174">
        <v>1123.96968603134</v>
      </c>
      <c r="J1174">
        <v>0.73459898616812702</v>
      </c>
      <c r="K1174">
        <v>0.129064865749734</v>
      </c>
      <c r="L1174">
        <v>0.42160844841592199</v>
      </c>
      <c r="M1174" t="s">
        <v>959</v>
      </c>
      <c r="N1174" t="s">
        <v>18</v>
      </c>
      <c r="O1174" t="s">
        <v>19</v>
      </c>
      <c r="P1174" s="1">
        <v>0.84775687218575002</v>
      </c>
      <c r="Q1174" t="s">
        <v>20</v>
      </c>
    </row>
    <row r="1175" spans="1:17" x14ac:dyDescent="0.35">
      <c r="A1175">
        <v>1172</v>
      </c>
      <c r="B1175">
        <v>1636</v>
      </c>
      <c r="C1175" t="s">
        <v>713</v>
      </c>
      <c r="D1175">
        <v>60</v>
      </c>
      <c r="E1175">
        <v>118</v>
      </c>
      <c r="F1175">
        <v>75.903945483266</v>
      </c>
      <c r="G1175">
        <v>0.50526314771522796</v>
      </c>
      <c r="H1175">
        <v>4525</v>
      </c>
      <c r="I1175">
        <v>395.56348919868498</v>
      </c>
      <c r="J1175">
        <v>0.76368825009239805</v>
      </c>
      <c r="K1175">
        <v>0.36340931027463902</v>
      </c>
      <c r="L1175">
        <v>0.76050420168067201</v>
      </c>
      <c r="M1175" t="s">
        <v>959</v>
      </c>
      <c r="N1175" t="s">
        <v>18</v>
      </c>
      <c r="O1175" t="s">
        <v>19</v>
      </c>
      <c r="P1175" s="1">
        <v>0.84771262308484996</v>
      </c>
      <c r="Q1175" t="s">
        <v>20</v>
      </c>
    </row>
    <row r="1176" spans="1:17" x14ac:dyDescent="0.35">
      <c r="A1176">
        <v>1173</v>
      </c>
      <c r="B1176">
        <v>1750</v>
      </c>
      <c r="C1176" t="s">
        <v>1186</v>
      </c>
      <c r="D1176">
        <v>65</v>
      </c>
      <c r="E1176">
        <v>80</v>
      </c>
      <c r="F1176">
        <v>72.471464191311497</v>
      </c>
      <c r="G1176">
        <v>0.8125</v>
      </c>
      <c r="H1176">
        <v>4125</v>
      </c>
      <c r="I1176">
        <v>264.85281229019199</v>
      </c>
      <c r="J1176">
        <v>0.62636288284013097</v>
      </c>
      <c r="K1176">
        <v>0.73896631053477002</v>
      </c>
      <c r="L1176">
        <v>0.91666666666666696</v>
      </c>
      <c r="M1176" t="s">
        <v>959</v>
      </c>
      <c r="N1176" t="s">
        <v>18</v>
      </c>
      <c r="O1176" t="s">
        <v>19</v>
      </c>
      <c r="P1176" s="1">
        <v>0.84769782222604895</v>
      </c>
      <c r="Q1176" t="s">
        <v>20</v>
      </c>
    </row>
    <row r="1177" spans="1:17" x14ac:dyDescent="0.35">
      <c r="A1177">
        <v>1174</v>
      </c>
      <c r="B1177">
        <v>472</v>
      </c>
      <c r="C1177" t="s">
        <v>714</v>
      </c>
      <c r="D1177">
        <v>256</v>
      </c>
      <c r="E1177">
        <v>163</v>
      </c>
      <c r="F1177">
        <v>162.44349652921201</v>
      </c>
      <c r="G1177">
        <v>1.5684210501709801</v>
      </c>
      <c r="H1177">
        <v>20725</v>
      </c>
      <c r="I1177">
        <v>1011.54327988625</v>
      </c>
      <c r="J1177">
        <v>0.71084048882794704</v>
      </c>
      <c r="K1177">
        <v>0.25452794128863299</v>
      </c>
      <c r="L1177">
        <v>0.64589014413712498</v>
      </c>
      <c r="M1177" t="s">
        <v>959</v>
      </c>
      <c r="N1177" t="s">
        <v>18</v>
      </c>
      <c r="O1177" t="s">
        <v>19</v>
      </c>
      <c r="P1177" s="1">
        <v>0.84764001328655003</v>
      </c>
      <c r="Q1177" t="s">
        <v>20</v>
      </c>
    </row>
    <row r="1178" spans="1:17" x14ac:dyDescent="0.35">
      <c r="A1178">
        <v>1175</v>
      </c>
      <c r="B1178">
        <v>5384</v>
      </c>
      <c r="C1178" t="s">
        <v>3180</v>
      </c>
      <c r="D1178">
        <v>25</v>
      </c>
      <c r="E1178">
        <v>20</v>
      </c>
      <c r="F1178">
        <v>21.483699284957801</v>
      </c>
      <c r="G1178">
        <v>1.25</v>
      </c>
      <c r="H1178">
        <v>362.5</v>
      </c>
      <c r="I1178">
        <v>81.213203072547898</v>
      </c>
      <c r="J1178">
        <v>0.66902455955667195</v>
      </c>
      <c r="K1178">
        <v>0.69066046368188905</v>
      </c>
      <c r="L1178">
        <v>0.87878787878787901</v>
      </c>
      <c r="M1178" t="s">
        <v>959</v>
      </c>
      <c r="N1178" t="s">
        <v>18</v>
      </c>
      <c r="O1178" t="s">
        <v>19</v>
      </c>
      <c r="P1178" s="1">
        <v>0.84762726619210504</v>
      </c>
      <c r="Q1178" t="s">
        <v>20</v>
      </c>
    </row>
    <row r="1179" spans="1:17" x14ac:dyDescent="0.35">
      <c r="A1179">
        <v>1176</v>
      </c>
      <c r="B1179">
        <v>1479</v>
      </c>
      <c r="C1179" t="s">
        <v>2321</v>
      </c>
      <c r="D1179">
        <v>97</v>
      </c>
      <c r="E1179">
        <v>104</v>
      </c>
      <c r="F1179">
        <v>81.563941918235102</v>
      </c>
      <c r="G1179">
        <v>0.92857149393723004</v>
      </c>
      <c r="H1179">
        <v>5225</v>
      </c>
      <c r="I1179">
        <v>373.84775996208202</v>
      </c>
      <c r="J1179">
        <v>0.70443189058858702</v>
      </c>
      <c r="K1179">
        <v>0.469793056088953</v>
      </c>
      <c r="L1179">
        <v>0.77695167286245304</v>
      </c>
      <c r="M1179" t="s">
        <v>959</v>
      </c>
      <c r="N1179" t="s">
        <v>18</v>
      </c>
      <c r="O1179" t="s">
        <v>19</v>
      </c>
      <c r="P1179" s="1">
        <v>0.84758531469915699</v>
      </c>
      <c r="Q1179" t="s">
        <v>20</v>
      </c>
    </row>
    <row r="1180" spans="1:17" x14ac:dyDescent="0.35">
      <c r="A1180">
        <v>1177</v>
      </c>
      <c r="B1180">
        <v>2051</v>
      </c>
      <c r="C1180" t="s">
        <v>2224</v>
      </c>
      <c r="D1180">
        <v>60</v>
      </c>
      <c r="E1180">
        <v>71</v>
      </c>
      <c r="F1180">
        <v>62.952030014831102</v>
      </c>
      <c r="G1180">
        <v>0.84999997302601704</v>
      </c>
      <c r="H1180">
        <v>3112.5</v>
      </c>
      <c r="I1180">
        <v>230.208150744438</v>
      </c>
      <c r="J1180">
        <v>0.73410798719333104</v>
      </c>
      <c r="K1180">
        <v>0.73803648492163498</v>
      </c>
      <c r="L1180">
        <v>0.91881918819188202</v>
      </c>
      <c r="M1180" t="s">
        <v>959</v>
      </c>
      <c r="N1180" t="s">
        <v>18</v>
      </c>
      <c r="O1180" t="s">
        <v>19</v>
      </c>
      <c r="P1180" s="1">
        <v>0.84758056033028994</v>
      </c>
      <c r="Q1180" t="s">
        <v>20</v>
      </c>
    </row>
    <row r="1181" spans="1:17" x14ac:dyDescent="0.35">
      <c r="A1181">
        <v>1178</v>
      </c>
      <c r="B1181">
        <v>3123</v>
      </c>
      <c r="C1181" t="s">
        <v>3181</v>
      </c>
      <c r="D1181">
        <v>49</v>
      </c>
      <c r="E1181">
        <v>46</v>
      </c>
      <c r="F1181">
        <v>43.152205438136903</v>
      </c>
      <c r="G1181">
        <v>1.0638297894354001</v>
      </c>
      <c r="H1181">
        <v>1462.5</v>
      </c>
      <c r="I1181">
        <v>191.92387998104101</v>
      </c>
      <c r="J1181">
        <v>0.64410646701042995</v>
      </c>
      <c r="K1181">
        <v>0.498939295021123</v>
      </c>
      <c r="L1181">
        <v>0.74522292993630601</v>
      </c>
      <c r="M1181" t="s">
        <v>959</v>
      </c>
      <c r="N1181" t="s">
        <v>18</v>
      </c>
      <c r="O1181" t="s">
        <v>19</v>
      </c>
      <c r="P1181" s="1">
        <v>0.84751518555176997</v>
      </c>
      <c r="Q1181" t="s">
        <v>20</v>
      </c>
    </row>
    <row r="1182" spans="1:17" x14ac:dyDescent="0.35">
      <c r="A1182">
        <v>1179</v>
      </c>
      <c r="B1182">
        <v>3973</v>
      </c>
      <c r="C1182" t="s">
        <v>3182</v>
      </c>
      <c r="D1182">
        <v>29</v>
      </c>
      <c r="E1182">
        <v>60</v>
      </c>
      <c r="F1182">
        <v>32.897623212397697</v>
      </c>
      <c r="G1182">
        <v>0.476923078138626</v>
      </c>
      <c r="H1182">
        <v>850</v>
      </c>
      <c r="I1182">
        <v>164.85281229019199</v>
      </c>
      <c r="J1182">
        <v>0.81408071832407902</v>
      </c>
      <c r="K1182">
        <v>0.393039382710478</v>
      </c>
      <c r="L1182">
        <v>0.71578947368421098</v>
      </c>
      <c r="M1182" t="s">
        <v>959</v>
      </c>
      <c r="N1182" t="s">
        <v>18</v>
      </c>
      <c r="O1182" t="s">
        <v>19</v>
      </c>
      <c r="P1182" s="1">
        <v>0.847498964068089</v>
      </c>
      <c r="Q1182" t="s">
        <v>20</v>
      </c>
    </row>
    <row r="1183" spans="1:17" x14ac:dyDescent="0.35">
      <c r="A1183">
        <v>1180</v>
      </c>
      <c r="B1183">
        <v>5192</v>
      </c>
      <c r="C1183" t="s">
        <v>3183</v>
      </c>
      <c r="D1183">
        <v>20</v>
      </c>
      <c r="E1183">
        <v>30</v>
      </c>
      <c r="F1183">
        <v>22.917489221187701</v>
      </c>
      <c r="G1183">
        <v>0.66666666666666696</v>
      </c>
      <c r="H1183">
        <v>412.5</v>
      </c>
      <c r="I1183">
        <v>89.497473835945101</v>
      </c>
      <c r="J1183">
        <v>0.71649202500664699</v>
      </c>
      <c r="K1183">
        <v>0.64716088882147704</v>
      </c>
      <c r="L1183">
        <v>0.891891891891892</v>
      </c>
      <c r="M1183" t="s">
        <v>959</v>
      </c>
      <c r="N1183" t="s">
        <v>18</v>
      </c>
      <c r="O1183" t="s">
        <v>19</v>
      </c>
      <c r="P1183" s="1">
        <v>0.84743466609127005</v>
      </c>
      <c r="Q1183" t="s">
        <v>20</v>
      </c>
    </row>
    <row r="1184" spans="1:17" x14ac:dyDescent="0.35">
      <c r="A1184">
        <v>1181</v>
      </c>
      <c r="B1184">
        <v>2320</v>
      </c>
      <c r="C1184" t="s">
        <v>3184</v>
      </c>
      <c r="D1184">
        <v>60</v>
      </c>
      <c r="E1184">
        <v>60</v>
      </c>
      <c r="F1184">
        <v>56.980354852130098</v>
      </c>
      <c r="G1184">
        <v>1</v>
      </c>
      <c r="H1184">
        <v>2550</v>
      </c>
      <c r="I1184">
        <v>216.56854152679401</v>
      </c>
      <c r="J1184">
        <v>0.58273970195242597</v>
      </c>
      <c r="K1184">
        <v>0.68321800178876602</v>
      </c>
      <c r="L1184">
        <v>0.89082969432314396</v>
      </c>
      <c r="M1184" t="s">
        <v>959</v>
      </c>
      <c r="N1184" t="s">
        <v>18</v>
      </c>
      <c r="O1184" t="s">
        <v>19</v>
      </c>
      <c r="P1184" s="1">
        <v>0.847376388127693</v>
      </c>
      <c r="Q1184" t="s">
        <v>20</v>
      </c>
    </row>
    <row r="1185" spans="1:17" x14ac:dyDescent="0.35">
      <c r="A1185">
        <v>1182</v>
      </c>
      <c r="B1185">
        <v>3062</v>
      </c>
      <c r="C1185" t="s">
        <v>3185</v>
      </c>
      <c r="D1185">
        <v>50</v>
      </c>
      <c r="E1185">
        <v>45</v>
      </c>
      <c r="F1185">
        <v>43.8836508441576</v>
      </c>
      <c r="G1185">
        <v>1.1111111111111101</v>
      </c>
      <c r="H1185">
        <v>1512.5</v>
      </c>
      <c r="I1185">
        <v>167.78174459934201</v>
      </c>
      <c r="J1185">
        <v>0.62561054490399104</v>
      </c>
      <c r="K1185">
        <v>0.67517419541153301</v>
      </c>
      <c r="L1185">
        <v>0.876811594202899</v>
      </c>
      <c r="M1185" t="s">
        <v>959</v>
      </c>
      <c r="N1185" t="s">
        <v>18</v>
      </c>
      <c r="O1185" t="s">
        <v>19</v>
      </c>
      <c r="P1185" s="1">
        <v>0.84733961616588305</v>
      </c>
      <c r="Q1185" t="s">
        <v>20</v>
      </c>
    </row>
    <row r="1186" spans="1:17" x14ac:dyDescent="0.35">
      <c r="A1186">
        <v>1183</v>
      </c>
      <c r="B1186">
        <v>1110</v>
      </c>
      <c r="C1186" t="s">
        <v>414</v>
      </c>
      <c r="D1186">
        <v>100</v>
      </c>
      <c r="E1186">
        <v>190</v>
      </c>
      <c r="F1186">
        <v>99.974648917468201</v>
      </c>
      <c r="G1186">
        <v>0.52631578947368396</v>
      </c>
      <c r="H1186">
        <v>7850</v>
      </c>
      <c r="I1186">
        <v>626.984843015671</v>
      </c>
      <c r="J1186">
        <v>0.69047882212868705</v>
      </c>
      <c r="K1186">
        <v>0.25093742460402202</v>
      </c>
      <c r="L1186">
        <v>0.534468085106383</v>
      </c>
      <c r="M1186" t="s">
        <v>959</v>
      </c>
      <c r="N1186" t="s">
        <v>18</v>
      </c>
      <c r="O1186" t="s">
        <v>19</v>
      </c>
      <c r="P1186" s="1">
        <v>0.84724214239126905</v>
      </c>
      <c r="Q1186" t="s">
        <v>20</v>
      </c>
    </row>
    <row r="1187" spans="1:17" x14ac:dyDescent="0.35">
      <c r="A1187">
        <v>1184</v>
      </c>
      <c r="B1187">
        <v>4642</v>
      </c>
      <c r="C1187" t="s">
        <v>3186</v>
      </c>
      <c r="D1187">
        <v>47</v>
      </c>
      <c r="E1187">
        <v>22</v>
      </c>
      <c r="F1187">
        <v>26.7618617422916</v>
      </c>
      <c r="G1187">
        <v>2.11111102805343</v>
      </c>
      <c r="H1187">
        <v>562.5</v>
      </c>
      <c r="I1187">
        <v>129.49747383594499</v>
      </c>
      <c r="J1187">
        <v>0.53371745808001603</v>
      </c>
      <c r="K1187">
        <v>0.42151185898760202</v>
      </c>
      <c r="L1187">
        <v>0.69230769230769196</v>
      </c>
      <c r="M1187" t="s">
        <v>959</v>
      </c>
      <c r="N1187" t="s">
        <v>18</v>
      </c>
      <c r="O1187" t="s">
        <v>19</v>
      </c>
      <c r="P1187" s="1">
        <v>0.84717401388672098</v>
      </c>
      <c r="Q1187" t="s">
        <v>20</v>
      </c>
    </row>
    <row r="1188" spans="1:17" x14ac:dyDescent="0.35">
      <c r="A1188">
        <v>1185</v>
      </c>
      <c r="B1188">
        <v>5446</v>
      </c>
      <c r="C1188" t="s">
        <v>3187</v>
      </c>
      <c r="D1188">
        <v>15</v>
      </c>
      <c r="E1188">
        <v>30</v>
      </c>
      <c r="F1188">
        <v>21.1100412282238</v>
      </c>
      <c r="G1188">
        <v>0.5</v>
      </c>
      <c r="H1188">
        <v>350</v>
      </c>
      <c r="I1188">
        <v>84.142135381698594</v>
      </c>
      <c r="J1188">
        <v>0.685605427059371</v>
      </c>
      <c r="K1188">
        <v>0.62122775313661704</v>
      </c>
      <c r="L1188">
        <v>0.93333333333333302</v>
      </c>
      <c r="M1188" t="s">
        <v>959</v>
      </c>
      <c r="N1188" t="s">
        <v>18</v>
      </c>
      <c r="O1188" t="s">
        <v>19</v>
      </c>
      <c r="P1188" s="1">
        <v>0.84713934579290795</v>
      </c>
      <c r="Q1188" t="s">
        <v>20</v>
      </c>
    </row>
    <row r="1189" spans="1:17" x14ac:dyDescent="0.35">
      <c r="A1189">
        <v>1186</v>
      </c>
      <c r="B1189">
        <v>2577</v>
      </c>
      <c r="C1189" t="s">
        <v>1968</v>
      </c>
      <c r="D1189">
        <v>41</v>
      </c>
      <c r="E1189">
        <v>75</v>
      </c>
      <c r="F1189">
        <v>51.708829458264098</v>
      </c>
      <c r="G1189">
        <v>0.55263159578533105</v>
      </c>
      <c r="H1189">
        <v>2100</v>
      </c>
      <c r="I1189">
        <v>194.85281229019199</v>
      </c>
      <c r="J1189">
        <v>0.79565057909204895</v>
      </c>
      <c r="K1189">
        <v>0.69504960706886798</v>
      </c>
      <c r="L1189">
        <v>0.92307692307692302</v>
      </c>
      <c r="M1189" t="s">
        <v>959</v>
      </c>
      <c r="N1189" t="s">
        <v>18</v>
      </c>
      <c r="O1189" t="s">
        <v>19</v>
      </c>
      <c r="P1189" s="1">
        <v>0.84712228250017296</v>
      </c>
      <c r="Q1189" t="s">
        <v>20</v>
      </c>
    </row>
    <row r="1190" spans="1:17" x14ac:dyDescent="0.35">
      <c r="A1190">
        <v>1187</v>
      </c>
      <c r="B1190">
        <v>3314</v>
      </c>
      <c r="C1190" t="s">
        <v>3188</v>
      </c>
      <c r="D1190">
        <v>30</v>
      </c>
      <c r="E1190">
        <v>83</v>
      </c>
      <c r="F1190">
        <v>40.488219445247601</v>
      </c>
      <c r="G1190">
        <v>0.36744181902748702</v>
      </c>
      <c r="H1190">
        <v>1287.5</v>
      </c>
      <c r="I1190">
        <v>207.78174459934201</v>
      </c>
      <c r="J1190">
        <v>0.861225420244635</v>
      </c>
      <c r="K1190">
        <v>0.37475058968349001</v>
      </c>
      <c r="L1190">
        <v>0.66025641025641002</v>
      </c>
      <c r="M1190" t="s">
        <v>959</v>
      </c>
      <c r="N1190" t="s">
        <v>18</v>
      </c>
      <c r="O1190" t="s">
        <v>19</v>
      </c>
      <c r="P1190" s="1">
        <v>0.84709920415364803</v>
      </c>
      <c r="Q1190" t="s">
        <v>20</v>
      </c>
    </row>
    <row r="1191" spans="1:17" x14ac:dyDescent="0.35">
      <c r="A1191">
        <v>1188</v>
      </c>
      <c r="B1191">
        <v>4025</v>
      </c>
      <c r="C1191" t="s">
        <v>3189</v>
      </c>
      <c r="D1191">
        <v>49</v>
      </c>
      <c r="E1191">
        <v>28</v>
      </c>
      <c r="F1191">
        <v>32.410224072142903</v>
      </c>
      <c r="G1191">
        <v>1.75000008481243</v>
      </c>
      <c r="H1191">
        <v>825</v>
      </c>
      <c r="I1191">
        <v>140.71067690849301</v>
      </c>
      <c r="J1191">
        <v>0.49812032769437697</v>
      </c>
      <c r="K1191">
        <v>0.523612141034979</v>
      </c>
      <c r="L1191">
        <v>0.75862068965517204</v>
      </c>
      <c r="M1191" t="s">
        <v>959</v>
      </c>
      <c r="N1191" t="s">
        <v>18</v>
      </c>
      <c r="O1191" t="s">
        <v>19</v>
      </c>
      <c r="P1191" s="1">
        <v>0.84707543071165303</v>
      </c>
      <c r="Q1191" t="s">
        <v>20</v>
      </c>
    </row>
    <row r="1192" spans="1:17" x14ac:dyDescent="0.35">
      <c r="A1192">
        <v>1189</v>
      </c>
      <c r="B1192">
        <v>2797</v>
      </c>
      <c r="C1192" t="s">
        <v>3190</v>
      </c>
      <c r="D1192">
        <v>40</v>
      </c>
      <c r="E1192">
        <v>65</v>
      </c>
      <c r="F1192">
        <v>47.706558104877999</v>
      </c>
      <c r="G1192">
        <v>0.61538461538461497</v>
      </c>
      <c r="H1192">
        <v>1787.5</v>
      </c>
      <c r="I1192">
        <v>177.78174459934201</v>
      </c>
      <c r="J1192">
        <v>0.74643018817348195</v>
      </c>
      <c r="K1192">
        <v>0.71069226240866801</v>
      </c>
      <c r="L1192">
        <v>0.92258064516129001</v>
      </c>
      <c r="M1192" t="s">
        <v>959</v>
      </c>
      <c r="N1192" t="s">
        <v>18</v>
      </c>
      <c r="O1192" t="s">
        <v>19</v>
      </c>
      <c r="P1192" s="1">
        <v>0.84698394619086603</v>
      </c>
      <c r="Q1192" t="s">
        <v>20</v>
      </c>
    </row>
    <row r="1193" spans="1:17" x14ac:dyDescent="0.35">
      <c r="A1193">
        <v>1190</v>
      </c>
      <c r="B1193">
        <v>3961</v>
      </c>
      <c r="C1193" t="s">
        <v>3191</v>
      </c>
      <c r="D1193">
        <v>25</v>
      </c>
      <c r="E1193">
        <v>47</v>
      </c>
      <c r="F1193">
        <v>32.897623212397697</v>
      </c>
      <c r="G1193">
        <v>0.52380955282286601</v>
      </c>
      <c r="H1193">
        <v>850</v>
      </c>
      <c r="I1193">
        <v>126.56854152679399</v>
      </c>
      <c r="J1193">
        <v>0.78365158489771103</v>
      </c>
      <c r="K1193">
        <v>0.666771822424432</v>
      </c>
      <c r="L1193">
        <v>0.88311688311688297</v>
      </c>
      <c r="M1193" t="s">
        <v>959</v>
      </c>
      <c r="N1193" t="s">
        <v>18</v>
      </c>
      <c r="O1193" t="s">
        <v>19</v>
      </c>
      <c r="P1193" s="1">
        <v>0.84694358462296004</v>
      </c>
      <c r="Q1193" t="s">
        <v>20</v>
      </c>
    </row>
    <row r="1194" spans="1:17" x14ac:dyDescent="0.35">
      <c r="A1194">
        <v>1191</v>
      </c>
      <c r="B1194">
        <v>2515</v>
      </c>
      <c r="C1194" t="s">
        <v>1574</v>
      </c>
      <c r="D1194">
        <v>42</v>
      </c>
      <c r="E1194">
        <v>71</v>
      </c>
      <c r="F1194">
        <v>52.624101035542402</v>
      </c>
      <c r="G1194">
        <v>0.59999997302601704</v>
      </c>
      <c r="H1194">
        <v>2175</v>
      </c>
      <c r="I1194">
        <v>188.99494767189</v>
      </c>
      <c r="J1194">
        <v>0.81416299538988501</v>
      </c>
      <c r="K1194">
        <v>0.76518903192597798</v>
      </c>
      <c r="L1194">
        <v>0.94565217391304301</v>
      </c>
      <c r="M1194" t="s">
        <v>959</v>
      </c>
      <c r="N1194" t="s">
        <v>18</v>
      </c>
      <c r="O1194" t="s">
        <v>19</v>
      </c>
      <c r="P1194" s="1">
        <v>0.84692649437814504</v>
      </c>
      <c r="Q1194" t="s">
        <v>20</v>
      </c>
    </row>
    <row r="1195" spans="1:17" x14ac:dyDescent="0.35">
      <c r="A1195">
        <v>1192</v>
      </c>
      <c r="B1195">
        <v>5142</v>
      </c>
      <c r="C1195" t="s">
        <v>3192</v>
      </c>
      <c r="D1195">
        <v>18</v>
      </c>
      <c r="E1195">
        <v>46</v>
      </c>
      <c r="F1195">
        <v>23.262132458406398</v>
      </c>
      <c r="G1195">
        <v>0.38461536865444901</v>
      </c>
      <c r="H1195">
        <v>425</v>
      </c>
      <c r="I1195">
        <v>110.710676908493</v>
      </c>
      <c r="J1195">
        <v>0.84346816526364099</v>
      </c>
      <c r="K1195">
        <v>0.43573232732866801</v>
      </c>
      <c r="L1195">
        <v>0.75555555555555598</v>
      </c>
      <c r="M1195" t="s">
        <v>959</v>
      </c>
      <c r="N1195" t="s">
        <v>18</v>
      </c>
      <c r="O1195" t="s">
        <v>19</v>
      </c>
      <c r="P1195" s="1">
        <v>0.84684231310832503</v>
      </c>
      <c r="Q1195" t="s">
        <v>20</v>
      </c>
    </row>
    <row r="1196" spans="1:17" x14ac:dyDescent="0.35">
      <c r="A1196">
        <v>1193</v>
      </c>
      <c r="B1196">
        <v>4908</v>
      </c>
      <c r="C1196" t="s">
        <v>3193</v>
      </c>
      <c r="D1196">
        <v>56</v>
      </c>
      <c r="E1196">
        <v>16</v>
      </c>
      <c r="F1196">
        <v>24.913937425834401</v>
      </c>
      <c r="G1196">
        <v>3.5909092163046701</v>
      </c>
      <c r="H1196">
        <v>487.5</v>
      </c>
      <c r="I1196">
        <v>133.63960921764399</v>
      </c>
      <c r="J1196">
        <v>0.79848359119068701</v>
      </c>
      <c r="K1196">
        <v>0.34301577237354203</v>
      </c>
      <c r="L1196">
        <v>0.73584905660377398</v>
      </c>
      <c r="M1196" t="s">
        <v>959</v>
      </c>
      <c r="N1196" t="s">
        <v>18</v>
      </c>
      <c r="O1196" t="s">
        <v>19</v>
      </c>
      <c r="P1196" s="1">
        <v>0.84681837969457796</v>
      </c>
      <c r="Q1196" t="s">
        <v>20</v>
      </c>
    </row>
    <row r="1197" spans="1:17" x14ac:dyDescent="0.35">
      <c r="A1197">
        <v>1194</v>
      </c>
      <c r="B1197">
        <v>151</v>
      </c>
      <c r="C1197" t="s">
        <v>194</v>
      </c>
      <c r="D1197">
        <v>628</v>
      </c>
      <c r="E1197">
        <v>260</v>
      </c>
      <c r="F1197">
        <v>243.15851076743999</v>
      </c>
      <c r="G1197">
        <v>2.4115287983378799</v>
      </c>
      <c r="H1197">
        <v>46437.5</v>
      </c>
      <c r="I1197">
        <v>2168.7362736463501</v>
      </c>
      <c r="J1197">
        <v>0.749100465649989</v>
      </c>
      <c r="K1197">
        <v>0.124069550360628</v>
      </c>
      <c r="L1197">
        <v>0.40792796749752902</v>
      </c>
      <c r="M1197" t="s">
        <v>959</v>
      </c>
      <c r="N1197" t="s">
        <v>18</v>
      </c>
      <c r="O1197" t="s">
        <v>19</v>
      </c>
      <c r="P1197" s="1">
        <v>0.84679983734847697</v>
      </c>
      <c r="Q1197" t="s">
        <v>20</v>
      </c>
    </row>
    <row r="1198" spans="1:17" x14ac:dyDescent="0.35">
      <c r="A1198">
        <v>1195</v>
      </c>
      <c r="B1198">
        <v>1848</v>
      </c>
      <c r="C1198" t="s">
        <v>2451</v>
      </c>
      <c r="D1198">
        <v>109</v>
      </c>
      <c r="E1198">
        <v>79</v>
      </c>
      <c r="F1198">
        <v>69.213898799779003</v>
      </c>
      <c r="G1198">
        <v>1.3800001688838699</v>
      </c>
      <c r="H1198">
        <v>3762.5</v>
      </c>
      <c r="I1198">
        <v>425.06096303462999</v>
      </c>
      <c r="J1198">
        <v>0.67776387486977596</v>
      </c>
      <c r="K1198">
        <v>0.261688072856882</v>
      </c>
      <c r="L1198">
        <v>0.55330882352941202</v>
      </c>
      <c r="M1198" t="s">
        <v>959</v>
      </c>
      <c r="N1198" t="s">
        <v>18</v>
      </c>
      <c r="O1198" t="s">
        <v>19</v>
      </c>
      <c r="P1198" s="1">
        <v>0.84677360647952005</v>
      </c>
      <c r="Q1198" t="s">
        <v>20</v>
      </c>
    </row>
    <row r="1199" spans="1:17" x14ac:dyDescent="0.35">
      <c r="A1199">
        <v>1196</v>
      </c>
      <c r="B1199">
        <v>5296</v>
      </c>
      <c r="C1199" t="s">
        <v>3194</v>
      </c>
      <c r="D1199">
        <v>33</v>
      </c>
      <c r="E1199">
        <v>17</v>
      </c>
      <c r="F1199">
        <v>22.212166116452401</v>
      </c>
      <c r="G1199">
        <v>1.9090909963243099</v>
      </c>
      <c r="H1199">
        <v>387.5</v>
      </c>
      <c r="I1199">
        <v>89.497473835945101</v>
      </c>
      <c r="J1199">
        <v>0.41469638949314402</v>
      </c>
      <c r="K1199">
        <v>0.60793901677169004</v>
      </c>
      <c r="L1199">
        <v>0.86111111111111105</v>
      </c>
      <c r="M1199" t="s">
        <v>959</v>
      </c>
      <c r="N1199" t="s">
        <v>18</v>
      </c>
      <c r="O1199" t="s">
        <v>19</v>
      </c>
      <c r="P1199" s="1">
        <v>0.84675131416746197</v>
      </c>
      <c r="Q1199" t="s">
        <v>20</v>
      </c>
    </row>
    <row r="1200" spans="1:17" x14ac:dyDescent="0.35">
      <c r="A1200">
        <v>1197</v>
      </c>
      <c r="B1200">
        <v>2355</v>
      </c>
      <c r="C1200" t="s">
        <v>1377</v>
      </c>
      <c r="D1200">
        <v>60</v>
      </c>
      <c r="E1200">
        <v>74</v>
      </c>
      <c r="F1200">
        <v>55.994217370281497</v>
      </c>
      <c r="G1200">
        <v>0.81111112185365597</v>
      </c>
      <c r="H1200">
        <v>2462.5</v>
      </c>
      <c r="I1200">
        <v>236.06601536273999</v>
      </c>
      <c r="J1200">
        <v>0.71069338533581305</v>
      </c>
      <c r="K1200">
        <v>0.555289119949538</v>
      </c>
      <c r="L1200">
        <v>0.791164658634538</v>
      </c>
      <c r="M1200" t="s">
        <v>959</v>
      </c>
      <c r="N1200" t="s">
        <v>18</v>
      </c>
      <c r="O1200" t="s">
        <v>19</v>
      </c>
      <c r="P1200" s="1">
        <v>0.84674869285960797</v>
      </c>
      <c r="Q1200" t="s">
        <v>20</v>
      </c>
    </row>
    <row r="1201" spans="1:17" x14ac:dyDescent="0.35">
      <c r="A1201">
        <v>1198</v>
      </c>
      <c r="B1201">
        <v>1896</v>
      </c>
      <c r="C1201" t="s">
        <v>3195</v>
      </c>
      <c r="D1201">
        <v>119</v>
      </c>
      <c r="E1201">
        <v>71</v>
      </c>
      <c r="F1201">
        <v>67.702750025730793</v>
      </c>
      <c r="G1201">
        <v>1.6842105334289399</v>
      </c>
      <c r="H1201">
        <v>3600</v>
      </c>
      <c r="I1201">
        <v>363.84775996208202</v>
      </c>
      <c r="J1201">
        <v>0.312480323600696</v>
      </c>
      <c r="K1201">
        <v>0.341722011212169</v>
      </c>
      <c r="L1201">
        <v>0.64285714285714302</v>
      </c>
      <c r="M1201" t="s">
        <v>959</v>
      </c>
      <c r="N1201" t="s">
        <v>18</v>
      </c>
      <c r="O1201" t="s">
        <v>19</v>
      </c>
      <c r="P1201" s="1">
        <v>0.84669531981464197</v>
      </c>
      <c r="Q1201" t="s">
        <v>20</v>
      </c>
    </row>
    <row r="1202" spans="1:17" x14ac:dyDescent="0.35">
      <c r="A1202">
        <v>1199</v>
      </c>
      <c r="B1202">
        <v>5258</v>
      </c>
      <c r="C1202" t="s">
        <v>3196</v>
      </c>
      <c r="D1202">
        <v>47</v>
      </c>
      <c r="E1202">
        <v>19</v>
      </c>
      <c r="F1202">
        <v>22.212166116452401</v>
      </c>
      <c r="G1202">
        <v>2.51724148780418</v>
      </c>
      <c r="H1202">
        <v>387.5</v>
      </c>
      <c r="I1202">
        <v>117.78174459934201</v>
      </c>
      <c r="J1202">
        <v>0.581526084421644</v>
      </c>
      <c r="K1202">
        <v>0.35101494300324398</v>
      </c>
      <c r="L1202">
        <v>0.68888888888888899</v>
      </c>
      <c r="M1202" t="s">
        <v>959</v>
      </c>
      <c r="N1202" t="s">
        <v>18</v>
      </c>
      <c r="O1202" t="s">
        <v>19</v>
      </c>
      <c r="P1202" s="1">
        <v>0.84669095347416901</v>
      </c>
      <c r="Q1202" t="s">
        <v>20</v>
      </c>
    </row>
    <row r="1203" spans="1:17" x14ac:dyDescent="0.35">
      <c r="A1203">
        <v>1200</v>
      </c>
      <c r="B1203">
        <v>4928</v>
      </c>
      <c r="C1203" t="s">
        <v>3197</v>
      </c>
      <c r="D1203">
        <v>32</v>
      </c>
      <c r="E1203">
        <v>18</v>
      </c>
      <c r="F1203">
        <v>24.592453796829702</v>
      </c>
      <c r="G1203">
        <v>1.7999997842081401</v>
      </c>
      <c r="H1203">
        <v>475</v>
      </c>
      <c r="I1203">
        <v>86.568541526794405</v>
      </c>
      <c r="J1203">
        <v>0.32735300540013301</v>
      </c>
      <c r="K1203">
        <v>0.79649540032208799</v>
      </c>
      <c r="L1203">
        <v>1</v>
      </c>
      <c r="M1203" t="s">
        <v>959</v>
      </c>
      <c r="N1203" t="s">
        <v>18</v>
      </c>
      <c r="O1203" t="s">
        <v>19</v>
      </c>
      <c r="P1203" s="1">
        <v>0.84667119885928199</v>
      </c>
      <c r="Q1203" t="s">
        <v>20</v>
      </c>
    </row>
    <row r="1204" spans="1:17" x14ac:dyDescent="0.35">
      <c r="A1204">
        <v>1201</v>
      </c>
      <c r="B1204">
        <v>1021</v>
      </c>
      <c r="C1204" t="s">
        <v>984</v>
      </c>
      <c r="D1204">
        <v>90</v>
      </c>
      <c r="E1204">
        <v>130</v>
      </c>
      <c r="F1204">
        <v>106.600482816736</v>
      </c>
      <c r="G1204">
        <v>0.69230769230769196</v>
      </c>
      <c r="H1204">
        <v>8925</v>
      </c>
      <c r="I1204">
        <v>379.70562458038302</v>
      </c>
      <c r="J1204">
        <v>0.65673017766018205</v>
      </c>
      <c r="K1204">
        <v>0.77790045949517095</v>
      </c>
      <c r="L1204">
        <v>0.96096904441453601</v>
      </c>
      <c r="M1204" t="s">
        <v>959</v>
      </c>
      <c r="N1204" t="s">
        <v>18</v>
      </c>
      <c r="O1204" t="s">
        <v>19</v>
      </c>
      <c r="P1204" s="1">
        <v>0.846583473560235</v>
      </c>
      <c r="Q1204" t="s">
        <v>20</v>
      </c>
    </row>
    <row r="1205" spans="1:17" x14ac:dyDescent="0.35">
      <c r="A1205">
        <v>1202</v>
      </c>
      <c r="B1205">
        <v>4593</v>
      </c>
      <c r="C1205" t="s">
        <v>3198</v>
      </c>
      <c r="D1205">
        <v>19</v>
      </c>
      <c r="E1205">
        <v>58</v>
      </c>
      <c r="F1205">
        <v>27.057581899030001</v>
      </c>
      <c r="G1205">
        <v>0.32330826990830702</v>
      </c>
      <c r="H1205">
        <v>575</v>
      </c>
      <c r="I1205">
        <v>146.56854152679401</v>
      </c>
      <c r="J1205">
        <v>0.82412141694779295</v>
      </c>
      <c r="K1205">
        <v>0.33635367420170997</v>
      </c>
      <c r="L1205">
        <v>0.65714285714285703</v>
      </c>
      <c r="M1205" t="s">
        <v>959</v>
      </c>
      <c r="N1205" t="s">
        <v>18</v>
      </c>
      <c r="O1205" t="s">
        <v>19</v>
      </c>
      <c r="P1205" s="1">
        <v>0.84649397332635601</v>
      </c>
      <c r="Q1205" t="s">
        <v>20</v>
      </c>
    </row>
    <row r="1206" spans="1:17" x14ac:dyDescent="0.35">
      <c r="A1206">
        <v>1203</v>
      </c>
      <c r="B1206">
        <v>253</v>
      </c>
      <c r="C1206" t="s">
        <v>113</v>
      </c>
      <c r="D1206">
        <v>369</v>
      </c>
      <c r="E1206">
        <v>233</v>
      </c>
      <c r="F1206">
        <v>200.58506827187099</v>
      </c>
      <c r="G1206">
        <v>1.5838926251468</v>
      </c>
      <c r="H1206">
        <v>31600</v>
      </c>
      <c r="I1206">
        <v>1537.8174459934201</v>
      </c>
      <c r="J1206">
        <v>0.74680442116506995</v>
      </c>
      <c r="K1206">
        <v>0.16791418257931101</v>
      </c>
      <c r="L1206">
        <v>0.54098009843783401</v>
      </c>
      <c r="M1206" t="s">
        <v>959</v>
      </c>
      <c r="N1206" t="s">
        <v>18</v>
      </c>
      <c r="O1206" t="s">
        <v>19</v>
      </c>
      <c r="P1206" s="1">
        <v>0.84647319372411101</v>
      </c>
      <c r="Q1206" t="s">
        <v>20</v>
      </c>
    </row>
    <row r="1207" spans="1:17" x14ac:dyDescent="0.35">
      <c r="A1207">
        <v>1204</v>
      </c>
      <c r="B1207">
        <v>3909</v>
      </c>
      <c r="C1207" t="s">
        <v>3199</v>
      </c>
      <c r="D1207">
        <v>42</v>
      </c>
      <c r="E1207">
        <v>28</v>
      </c>
      <c r="F1207">
        <v>33.377905890622699</v>
      </c>
      <c r="G1207">
        <v>1.48275851082846</v>
      </c>
      <c r="H1207">
        <v>875</v>
      </c>
      <c r="I1207">
        <v>122.426406145096</v>
      </c>
      <c r="J1207">
        <v>0.56663800516541296</v>
      </c>
      <c r="K1207">
        <v>0.73361417680056995</v>
      </c>
      <c r="L1207">
        <v>0.89743589743589702</v>
      </c>
      <c r="M1207" t="s">
        <v>959</v>
      </c>
      <c r="N1207" t="s">
        <v>18</v>
      </c>
      <c r="O1207" t="s">
        <v>19</v>
      </c>
      <c r="P1207" s="1">
        <v>0.84647096709181902</v>
      </c>
      <c r="Q1207" t="s">
        <v>20</v>
      </c>
    </row>
    <row r="1208" spans="1:17" x14ac:dyDescent="0.35">
      <c r="A1208">
        <v>1205</v>
      </c>
      <c r="B1208">
        <v>5097</v>
      </c>
      <c r="C1208" t="s">
        <v>3200</v>
      </c>
      <c r="D1208">
        <v>34</v>
      </c>
      <c r="E1208">
        <v>19</v>
      </c>
      <c r="F1208">
        <v>23.601743597065699</v>
      </c>
      <c r="G1208">
        <v>1.7894736445841699</v>
      </c>
      <c r="H1208">
        <v>437.5</v>
      </c>
      <c r="I1208">
        <v>103.63960921764399</v>
      </c>
      <c r="J1208">
        <v>0.51692885484019602</v>
      </c>
      <c r="K1208">
        <v>0.51184255169438098</v>
      </c>
      <c r="L1208">
        <v>0.76086956521739102</v>
      </c>
      <c r="M1208" t="s">
        <v>959</v>
      </c>
      <c r="N1208" t="s">
        <v>18</v>
      </c>
      <c r="O1208" t="s">
        <v>19</v>
      </c>
      <c r="P1208" s="1">
        <v>0.84642624202459305</v>
      </c>
      <c r="Q1208" t="s">
        <v>20</v>
      </c>
    </row>
    <row r="1209" spans="1:17" x14ac:dyDescent="0.35">
      <c r="A1209">
        <v>1206</v>
      </c>
      <c r="B1209">
        <v>927</v>
      </c>
      <c r="C1209" t="s">
        <v>514</v>
      </c>
      <c r="D1209">
        <v>153</v>
      </c>
      <c r="E1209">
        <v>94</v>
      </c>
      <c r="F1209">
        <v>112.767370959167</v>
      </c>
      <c r="G1209">
        <v>1.6285713473672401</v>
      </c>
      <c r="H1209">
        <v>9987.5</v>
      </c>
      <c r="I1209">
        <v>450.91882765293099</v>
      </c>
      <c r="J1209">
        <v>0.73851082910669696</v>
      </c>
      <c r="K1209">
        <v>0.61726253478071802</v>
      </c>
      <c r="L1209">
        <v>0.88287292817679597</v>
      </c>
      <c r="M1209" t="s">
        <v>959</v>
      </c>
      <c r="N1209" t="s">
        <v>18</v>
      </c>
      <c r="O1209" t="s">
        <v>19</v>
      </c>
      <c r="P1209" s="1">
        <v>0.846385000738749</v>
      </c>
      <c r="Q1209" t="s">
        <v>20</v>
      </c>
    </row>
    <row r="1210" spans="1:17" x14ac:dyDescent="0.35">
      <c r="A1210">
        <v>1207</v>
      </c>
      <c r="B1210">
        <v>3319</v>
      </c>
      <c r="C1210" t="s">
        <v>3201</v>
      </c>
      <c r="D1210">
        <v>47</v>
      </c>
      <c r="E1210">
        <v>36</v>
      </c>
      <c r="F1210">
        <v>40.488219445247601</v>
      </c>
      <c r="G1210">
        <v>1.3043476778631999</v>
      </c>
      <c r="H1210">
        <v>1287.5</v>
      </c>
      <c r="I1210">
        <v>143.63960921764399</v>
      </c>
      <c r="J1210">
        <v>0.520557035593743</v>
      </c>
      <c r="K1210">
        <v>0.78416719842994298</v>
      </c>
      <c r="L1210">
        <v>0.91964285714285698</v>
      </c>
      <c r="M1210" t="s">
        <v>959</v>
      </c>
      <c r="N1210" t="s">
        <v>18</v>
      </c>
      <c r="O1210" t="s">
        <v>19</v>
      </c>
      <c r="P1210" s="1">
        <v>0.84637887374360898</v>
      </c>
      <c r="Q1210" t="s">
        <v>20</v>
      </c>
    </row>
    <row r="1211" spans="1:17" x14ac:dyDescent="0.35">
      <c r="A1211">
        <v>1208</v>
      </c>
      <c r="B1211">
        <v>3294</v>
      </c>
      <c r="C1211" t="s">
        <v>3202</v>
      </c>
      <c r="D1211">
        <v>35</v>
      </c>
      <c r="E1211">
        <v>57</v>
      </c>
      <c r="F1211">
        <v>40.879419057331297</v>
      </c>
      <c r="G1211">
        <v>0.621212095680306</v>
      </c>
      <c r="H1211">
        <v>1312.5</v>
      </c>
      <c r="I1211">
        <v>161.92387998104101</v>
      </c>
      <c r="J1211">
        <v>0.836828531198477</v>
      </c>
      <c r="K1211">
        <v>0.62905319516004798</v>
      </c>
      <c r="L1211">
        <v>0.84677419354838701</v>
      </c>
      <c r="M1211" t="s">
        <v>959</v>
      </c>
      <c r="N1211" t="s">
        <v>18</v>
      </c>
      <c r="O1211" t="s">
        <v>19</v>
      </c>
      <c r="P1211" s="1">
        <v>0.84636598359145299</v>
      </c>
      <c r="Q1211" t="s">
        <v>20</v>
      </c>
    </row>
    <row r="1212" spans="1:17" x14ac:dyDescent="0.35">
      <c r="A1212">
        <v>1209</v>
      </c>
      <c r="B1212">
        <v>3663</v>
      </c>
      <c r="C1212" t="s">
        <v>3203</v>
      </c>
      <c r="D1212">
        <v>81</v>
      </c>
      <c r="E1212">
        <v>27</v>
      </c>
      <c r="F1212">
        <v>36.345371475096101</v>
      </c>
      <c r="G1212">
        <v>3.0454545373303699</v>
      </c>
      <c r="H1212">
        <v>1037.5</v>
      </c>
      <c r="I1212">
        <v>201.92387998104101</v>
      </c>
      <c r="J1212">
        <v>0.82309608995272898</v>
      </c>
      <c r="K1212">
        <v>0.31975887266979303</v>
      </c>
      <c r="L1212">
        <v>0.70338983050847503</v>
      </c>
      <c r="M1212" t="s">
        <v>959</v>
      </c>
      <c r="N1212" t="s">
        <v>18</v>
      </c>
      <c r="O1212" t="s">
        <v>19</v>
      </c>
      <c r="P1212" s="1">
        <v>0.84632447427517199</v>
      </c>
      <c r="Q1212" t="s">
        <v>20</v>
      </c>
    </row>
    <row r="1213" spans="1:17" x14ac:dyDescent="0.35">
      <c r="A1213">
        <v>1210</v>
      </c>
      <c r="B1213">
        <v>1192</v>
      </c>
      <c r="C1213" t="s">
        <v>3204</v>
      </c>
      <c r="D1213">
        <v>140</v>
      </c>
      <c r="E1213">
        <v>92</v>
      </c>
      <c r="F1213">
        <v>95.413116209756097</v>
      </c>
      <c r="G1213">
        <v>1.53030306503557</v>
      </c>
      <c r="H1213">
        <v>7150</v>
      </c>
      <c r="I1213">
        <v>447.98989534378097</v>
      </c>
      <c r="J1213">
        <v>0.68282011642974205</v>
      </c>
      <c r="K1213">
        <v>0.44769213941675901</v>
      </c>
      <c r="L1213">
        <v>0.75263157894736799</v>
      </c>
      <c r="M1213" t="s">
        <v>959</v>
      </c>
      <c r="N1213" t="s">
        <v>18</v>
      </c>
      <c r="O1213" t="s">
        <v>19</v>
      </c>
      <c r="P1213" s="1">
        <v>0.84619249740272595</v>
      </c>
      <c r="Q1213" t="s">
        <v>20</v>
      </c>
    </row>
    <row r="1214" spans="1:17" x14ac:dyDescent="0.35">
      <c r="A1214">
        <v>1211</v>
      </c>
      <c r="B1214">
        <v>3622</v>
      </c>
      <c r="C1214" t="s">
        <v>3205</v>
      </c>
      <c r="D1214">
        <v>60</v>
      </c>
      <c r="E1214">
        <v>30</v>
      </c>
      <c r="F1214">
        <v>36.780660900548099</v>
      </c>
      <c r="G1214">
        <v>2</v>
      </c>
      <c r="H1214">
        <v>1062.5</v>
      </c>
      <c r="I1214">
        <v>153.63960921764399</v>
      </c>
      <c r="J1214">
        <v>0.75001403029990099</v>
      </c>
      <c r="K1214">
        <v>0.56562997318581798</v>
      </c>
      <c r="L1214">
        <v>0.841584158415842</v>
      </c>
      <c r="M1214" t="s">
        <v>959</v>
      </c>
      <c r="N1214" t="s">
        <v>18</v>
      </c>
      <c r="O1214" t="s">
        <v>19</v>
      </c>
      <c r="P1214" s="1">
        <v>0.84618587288382296</v>
      </c>
      <c r="Q1214" t="s">
        <v>20</v>
      </c>
    </row>
    <row r="1215" spans="1:17" x14ac:dyDescent="0.35">
      <c r="A1215">
        <v>1212</v>
      </c>
      <c r="B1215">
        <v>4823</v>
      </c>
      <c r="C1215" t="s">
        <v>3206</v>
      </c>
      <c r="D1215">
        <v>21</v>
      </c>
      <c r="E1215">
        <v>35</v>
      </c>
      <c r="F1215">
        <v>25.231325220201601</v>
      </c>
      <c r="G1215">
        <v>0.59090914075674805</v>
      </c>
      <c r="H1215">
        <v>500</v>
      </c>
      <c r="I1215">
        <v>92.426406145095797</v>
      </c>
      <c r="J1215">
        <v>0.75376671311325305</v>
      </c>
      <c r="K1215">
        <v>0.73550856649914098</v>
      </c>
      <c r="L1215">
        <v>0.93023255813953498</v>
      </c>
      <c r="M1215" t="s">
        <v>959</v>
      </c>
      <c r="N1215" t="s">
        <v>18</v>
      </c>
      <c r="O1215" t="s">
        <v>19</v>
      </c>
      <c r="P1215" s="1">
        <v>0.84612611529342596</v>
      </c>
      <c r="Q1215" t="s">
        <v>20</v>
      </c>
    </row>
    <row r="1216" spans="1:17" x14ac:dyDescent="0.35">
      <c r="A1216">
        <v>1213</v>
      </c>
      <c r="B1216">
        <v>5407</v>
      </c>
      <c r="C1216" t="s">
        <v>3207</v>
      </c>
      <c r="D1216">
        <v>18</v>
      </c>
      <c r="E1216">
        <v>28</v>
      </c>
      <c r="F1216">
        <v>21.483699284957801</v>
      </c>
      <c r="G1216">
        <v>0.625000021073426</v>
      </c>
      <c r="H1216">
        <v>362.5</v>
      </c>
      <c r="I1216">
        <v>79.497473835945101</v>
      </c>
      <c r="J1216">
        <v>0.742803665434278</v>
      </c>
      <c r="K1216">
        <v>0.720794091582033</v>
      </c>
      <c r="L1216">
        <v>0.96666666666666701</v>
      </c>
      <c r="M1216" t="s">
        <v>959</v>
      </c>
      <c r="N1216" t="s">
        <v>18</v>
      </c>
      <c r="O1216" t="s">
        <v>19</v>
      </c>
      <c r="P1216" s="1">
        <v>0.84612055941359099</v>
      </c>
      <c r="Q1216" t="s">
        <v>20</v>
      </c>
    </row>
    <row r="1217" spans="1:17" x14ac:dyDescent="0.35">
      <c r="A1217">
        <v>1214</v>
      </c>
      <c r="B1217">
        <v>4357</v>
      </c>
      <c r="C1217" t="s">
        <v>3208</v>
      </c>
      <c r="D1217">
        <v>39</v>
      </c>
      <c r="E1217">
        <v>32</v>
      </c>
      <c r="F1217">
        <v>29.043436408025901</v>
      </c>
      <c r="G1217">
        <v>1.2222221556198001</v>
      </c>
      <c r="H1217">
        <v>662.5</v>
      </c>
      <c r="I1217">
        <v>127.78174459934201</v>
      </c>
      <c r="J1217">
        <v>0.47150475601066999</v>
      </c>
      <c r="K1217">
        <v>0.509868427608129</v>
      </c>
      <c r="L1217">
        <v>0.72602739726027399</v>
      </c>
      <c r="M1217" t="s">
        <v>959</v>
      </c>
      <c r="N1217" t="s">
        <v>18</v>
      </c>
      <c r="O1217" t="s">
        <v>19</v>
      </c>
      <c r="P1217" s="1">
        <v>0.846095988968813</v>
      </c>
      <c r="Q1217" t="s">
        <v>20</v>
      </c>
    </row>
    <row r="1218" spans="1:17" x14ac:dyDescent="0.35">
      <c r="A1218">
        <v>1215</v>
      </c>
      <c r="B1218">
        <v>974</v>
      </c>
      <c r="C1218" t="s">
        <v>3209</v>
      </c>
      <c r="D1218">
        <v>150</v>
      </c>
      <c r="E1218">
        <v>91</v>
      </c>
      <c r="F1218">
        <v>109.69099187147199</v>
      </c>
      <c r="G1218">
        <v>1.6390978589696299</v>
      </c>
      <c r="H1218">
        <v>9450</v>
      </c>
      <c r="I1218">
        <v>427.98989534378097</v>
      </c>
      <c r="J1218">
        <v>0.45406434509117999</v>
      </c>
      <c r="K1218">
        <v>0.648297939493092</v>
      </c>
      <c r="L1218">
        <v>0.91194209891435496</v>
      </c>
      <c r="M1218" t="s">
        <v>959</v>
      </c>
      <c r="N1218" t="s">
        <v>18</v>
      </c>
      <c r="O1218" t="s">
        <v>19</v>
      </c>
      <c r="P1218" s="1">
        <v>0.84609576683696297</v>
      </c>
      <c r="Q1218" t="s">
        <v>20</v>
      </c>
    </row>
    <row r="1219" spans="1:17" x14ac:dyDescent="0.35">
      <c r="A1219">
        <v>1216</v>
      </c>
      <c r="B1219">
        <v>4733</v>
      </c>
      <c r="C1219" t="s">
        <v>3210</v>
      </c>
      <c r="D1219">
        <v>25</v>
      </c>
      <c r="E1219">
        <v>35</v>
      </c>
      <c r="F1219">
        <v>25.854414729132099</v>
      </c>
      <c r="G1219">
        <v>0.71428571428571397</v>
      </c>
      <c r="H1219">
        <v>525</v>
      </c>
      <c r="I1219">
        <v>126.56854152679399</v>
      </c>
      <c r="J1219">
        <v>0.54292268388871601</v>
      </c>
      <c r="K1219">
        <v>0.41182965502685498</v>
      </c>
      <c r="L1219">
        <v>0.71186440677966101</v>
      </c>
      <c r="M1219" t="s">
        <v>959</v>
      </c>
      <c r="N1219" t="s">
        <v>18</v>
      </c>
      <c r="O1219" t="s">
        <v>19</v>
      </c>
      <c r="P1219" s="1">
        <v>0.84606282387024001</v>
      </c>
      <c r="Q1219" t="s">
        <v>20</v>
      </c>
    </row>
    <row r="1220" spans="1:17" x14ac:dyDescent="0.35">
      <c r="A1220">
        <v>1217</v>
      </c>
      <c r="B1220">
        <v>2204</v>
      </c>
      <c r="C1220" t="s">
        <v>1528</v>
      </c>
      <c r="D1220">
        <v>60</v>
      </c>
      <c r="E1220">
        <v>60</v>
      </c>
      <c r="F1220">
        <v>59.172702727031997</v>
      </c>
      <c r="G1220">
        <v>1</v>
      </c>
      <c r="H1220">
        <v>2750</v>
      </c>
      <c r="I1220">
        <v>208.99494767189</v>
      </c>
      <c r="J1220">
        <v>0.60498713232360302</v>
      </c>
      <c r="K1220">
        <v>0.79117213489803095</v>
      </c>
      <c r="L1220">
        <v>0.93617021276595702</v>
      </c>
      <c r="M1220" t="s">
        <v>959</v>
      </c>
      <c r="N1220" t="s">
        <v>18</v>
      </c>
      <c r="O1220" t="s">
        <v>19</v>
      </c>
      <c r="P1220" s="1">
        <v>0.846040581924832</v>
      </c>
      <c r="Q1220" t="s">
        <v>20</v>
      </c>
    </row>
    <row r="1221" spans="1:17" x14ac:dyDescent="0.35">
      <c r="A1221">
        <v>1218</v>
      </c>
      <c r="B1221">
        <v>996</v>
      </c>
      <c r="C1221" t="s">
        <v>435</v>
      </c>
      <c r="D1221">
        <v>80</v>
      </c>
      <c r="E1221">
        <v>216</v>
      </c>
      <c r="F1221">
        <v>108.23032759612001</v>
      </c>
      <c r="G1221">
        <v>0.369047626397222</v>
      </c>
      <c r="H1221">
        <v>9200</v>
      </c>
      <c r="I1221">
        <v>591.12697839736904</v>
      </c>
      <c r="J1221">
        <v>0.788979633889488</v>
      </c>
      <c r="K1221">
        <v>0.33085380246277102</v>
      </c>
      <c r="L1221">
        <v>0.67337602927721896</v>
      </c>
      <c r="M1221" t="s">
        <v>959</v>
      </c>
      <c r="N1221" t="s">
        <v>18</v>
      </c>
      <c r="O1221" t="s">
        <v>19</v>
      </c>
      <c r="P1221" s="1">
        <v>0.845973535870988</v>
      </c>
      <c r="Q1221" t="s">
        <v>20</v>
      </c>
    </row>
    <row r="1222" spans="1:17" x14ac:dyDescent="0.35">
      <c r="A1222">
        <v>1219</v>
      </c>
      <c r="B1222">
        <v>1912</v>
      </c>
      <c r="C1222" t="s">
        <v>1702</v>
      </c>
      <c r="D1222">
        <v>126</v>
      </c>
      <c r="E1222">
        <v>49</v>
      </c>
      <c r="F1222">
        <v>67.230948110299806</v>
      </c>
      <c r="G1222">
        <v>2.58064530564624</v>
      </c>
      <c r="H1222">
        <v>3550</v>
      </c>
      <c r="I1222">
        <v>311.42135381698603</v>
      </c>
      <c r="J1222">
        <v>0.61647730617451502</v>
      </c>
      <c r="K1222">
        <v>0.45998263884813001</v>
      </c>
      <c r="L1222">
        <v>0.80225988700564999</v>
      </c>
      <c r="M1222" t="s">
        <v>959</v>
      </c>
      <c r="N1222" t="s">
        <v>18</v>
      </c>
      <c r="O1222" t="s">
        <v>19</v>
      </c>
      <c r="P1222" s="1">
        <v>0.84588762574558196</v>
      </c>
      <c r="Q1222" t="s">
        <v>20</v>
      </c>
    </row>
    <row r="1223" spans="1:17" x14ac:dyDescent="0.35">
      <c r="A1223">
        <v>1220</v>
      </c>
      <c r="B1223">
        <v>4523</v>
      </c>
      <c r="C1223" t="s">
        <v>3211</v>
      </c>
      <c r="D1223">
        <v>50</v>
      </c>
      <c r="E1223">
        <v>20</v>
      </c>
      <c r="F1223">
        <v>27.639531957706801</v>
      </c>
      <c r="G1223">
        <v>2.5</v>
      </c>
      <c r="H1223">
        <v>600</v>
      </c>
      <c r="I1223">
        <v>122.426406145096</v>
      </c>
      <c r="J1223">
        <v>0.74533941240611301</v>
      </c>
      <c r="K1223">
        <v>0.50304972123467695</v>
      </c>
      <c r="L1223">
        <v>0.84210526315789502</v>
      </c>
      <c r="M1223" t="s">
        <v>959</v>
      </c>
      <c r="N1223" t="s">
        <v>18</v>
      </c>
      <c r="O1223" t="s">
        <v>19</v>
      </c>
      <c r="P1223" s="1">
        <v>0.84587429115726398</v>
      </c>
      <c r="Q1223" t="s">
        <v>20</v>
      </c>
    </row>
    <row r="1224" spans="1:17" x14ac:dyDescent="0.35">
      <c r="A1224">
        <v>1221</v>
      </c>
      <c r="B1224">
        <v>5321</v>
      </c>
      <c r="C1224" t="s">
        <v>3212</v>
      </c>
      <c r="D1224">
        <v>20</v>
      </c>
      <c r="E1224">
        <v>20</v>
      </c>
      <c r="F1224">
        <v>21.850968611841601</v>
      </c>
      <c r="G1224">
        <v>1</v>
      </c>
      <c r="H1224">
        <v>375</v>
      </c>
      <c r="I1224">
        <v>74.142135381698594</v>
      </c>
      <c r="J1224">
        <v>0.394335415625923</v>
      </c>
      <c r="K1224">
        <v>0.85725682538729897</v>
      </c>
      <c r="L1224">
        <v>1</v>
      </c>
      <c r="M1224" t="s">
        <v>959</v>
      </c>
      <c r="N1224" t="s">
        <v>18</v>
      </c>
      <c r="O1224" t="s">
        <v>19</v>
      </c>
      <c r="P1224" s="1">
        <v>0.84586565150183202</v>
      </c>
      <c r="Q1224" t="s">
        <v>20</v>
      </c>
    </row>
    <row r="1225" spans="1:17" x14ac:dyDescent="0.35">
      <c r="A1225">
        <v>1222</v>
      </c>
      <c r="B1225">
        <v>4709</v>
      </c>
      <c r="C1225" t="s">
        <v>3213</v>
      </c>
      <c r="D1225">
        <v>49</v>
      </c>
      <c r="E1225">
        <v>18</v>
      </c>
      <c r="F1225">
        <v>26.1603947847725</v>
      </c>
      <c r="G1225">
        <v>2.7500002832200998</v>
      </c>
      <c r="H1225">
        <v>537.5</v>
      </c>
      <c r="I1225">
        <v>113.63960921764399</v>
      </c>
      <c r="J1225">
        <v>0.52601428244110404</v>
      </c>
      <c r="K1225">
        <v>0.52303273322906696</v>
      </c>
      <c r="L1225">
        <v>0.86</v>
      </c>
      <c r="M1225" t="s">
        <v>959</v>
      </c>
      <c r="N1225" t="s">
        <v>18</v>
      </c>
      <c r="O1225" t="s">
        <v>19</v>
      </c>
      <c r="P1225" s="1">
        <v>0.84578407405328104</v>
      </c>
      <c r="Q1225" t="s">
        <v>20</v>
      </c>
    </row>
    <row r="1226" spans="1:17" x14ac:dyDescent="0.35">
      <c r="A1226">
        <v>1223</v>
      </c>
      <c r="B1226">
        <v>38</v>
      </c>
      <c r="C1226" t="s">
        <v>240</v>
      </c>
      <c r="D1226">
        <v>916</v>
      </c>
      <c r="E1226">
        <v>419</v>
      </c>
      <c r="F1226">
        <v>422.12542482736802</v>
      </c>
      <c r="G1226">
        <v>2.1873537571414898</v>
      </c>
      <c r="H1226">
        <v>139950</v>
      </c>
      <c r="I1226">
        <v>4815.8787441253698</v>
      </c>
      <c r="J1226">
        <v>0.75234031365074105</v>
      </c>
      <c r="K1226">
        <v>7.5828362868330196E-2</v>
      </c>
      <c r="L1226">
        <v>0.51556456069257695</v>
      </c>
      <c r="M1226" t="s">
        <v>959</v>
      </c>
      <c r="N1226" t="s">
        <v>18</v>
      </c>
      <c r="O1226" t="s">
        <v>19</v>
      </c>
      <c r="P1226" s="1">
        <v>0.84570377507960404</v>
      </c>
      <c r="Q1226" t="s">
        <v>20</v>
      </c>
    </row>
    <row r="1227" spans="1:17" x14ac:dyDescent="0.35">
      <c r="A1227">
        <v>1224</v>
      </c>
      <c r="B1227">
        <v>2626</v>
      </c>
      <c r="C1227" t="s">
        <v>3214</v>
      </c>
      <c r="D1227">
        <v>64</v>
      </c>
      <c r="E1227">
        <v>47</v>
      </c>
      <c r="F1227">
        <v>50.933540740830999</v>
      </c>
      <c r="G1227">
        <v>1.3529412002665899</v>
      </c>
      <c r="H1227">
        <v>2037.5</v>
      </c>
      <c r="I1227">
        <v>200.208150744438</v>
      </c>
      <c r="J1227">
        <v>0.422489755032813</v>
      </c>
      <c r="K1227">
        <v>0.63876920841180496</v>
      </c>
      <c r="L1227">
        <v>0.83589743589743604</v>
      </c>
      <c r="M1227" t="s">
        <v>959</v>
      </c>
      <c r="N1227" t="s">
        <v>18</v>
      </c>
      <c r="O1227" t="s">
        <v>19</v>
      </c>
      <c r="P1227" s="1">
        <v>0.84569178190754901</v>
      </c>
      <c r="Q1227" t="s">
        <v>20</v>
      </c>
    </row>
    <row r="1228" spans="1:17" x14ac:dyDescent="0.35">
      <c r="A1228">
        <v>1225</v>
      </c>
      <c r="B1228">
        <v>5519</v>
      </c>
      <c r="C1228" t="s">
        <v>3215</v>
      </c>
      <c r="D1228">
        <v>32</v>
      </c>
      <c r="E1228">
        <v>14</v>
      </c>
      <c r="F1228">
        <v>20.729648968280099</v>
      </c>
      <c r="G1228">
        <v>2.2500002950279701</v>
      </c>
      <c r="H1228">
        <v>337.5</v>
      </c>
      <c r="I1228">
        <v>79.497473835945101</v>
      </c>
      <c r="J1228">
        <v>0.24676742649200201</v>
      </c>
      <c r="K1228">
        <v>0.67108415423154799</v>
      </c>
      <c r="L1228">
        <v>0.96428571428571397</v>
      </c>
      <c r="M1228" t="s">
        <v>959</v>
      </c>
      <c r="N1228" t="s">
        <v>18</v>
      </c>
      <c r="O1228" t="s">
        <v>19</v>
      </c>
      <c r="P1228" s="1">
        <v>0.84562376003573902</v>
      </c>
      <c r="Q1228" t="s">
        <v>20</v>
      </c>
    </row>
    <row r="1229" spans="1:17" x14ac:dyDescent="0.35">
      <c r="A1229">
        <v>1226</v>
      </c>
      <c r="B1229">
        <v>3803</v>
      </c>
      <c r="C1229" t="s">
        <v>3216</v>
      </c>
      <c r="D1229">
        <v>26</v>
      </c>
      <c r="E1229">
        <v>76</v>
      </c>
      <c r="F1229">
        <v>34.549414947133499</v>
      </c>
      <c r="G1229">
        <v>0.34615386302881002</v>
      </c>
      <c r="H1229">
        <v>937.5</v>
      </c>
      <c r="I1229">
        <v>183.63960921764399</v>
      </c>
      <c r="J1229">
        <v>0.93084698137967803</v>
      </c>
      <c r="K1229">
        <v>0.34934008419074802</v>
      </c>
      <c r="L1229">
        <v>0.75</v>
      </c>
      <c r="M1229" t="s">
        <v>959</v>
      </c>
      <c r="N1229" t="s">
        <v>18</v>
      </c>
      <c r="O1229" t="s">
        <v>19</v>
      </c>
      <c r="P1229" s="1">
        <v>0.84560669074662398</v>
      </c>
      <c r="Q1229" t="s">
        <v>20</v>
      </c>
    </row>
    <row r="1230" spans="1:17" x14ac:dyDescent="0.35">
      <c r="A1230">
        <v>1227</v>
      </c>
      <c r="B1230">
        <v>275</v>
      </c>
      <c r="C1230" t="s">
        <v>111</v>
      </c>
      <c r="D1230">
        <v>146</v>
      </c>
      <c r="E1230">
        <v>362</v>
      </c>
      <c r="F1230">
        <v>196.57777133417801</v>
      </c>
      <c r="G1230">
        <v>0.404312632200725</v>
      </c>
      <c r="H1230">
        <v>30350</v>
      </c>
      <c r="I1230">
        <v>1173.96968603134</v>
      </c>
      <c r="J1230">
        <v>0.81717401290285796</v>
      </c>
      <c r="K1230">
        <v>0.276729076536115</v>
      </c>
      <c r="L1230">
        <v>0.67745535714285698</v>
      </c>
      <c r="M1230" t="s">
        <v>959</v>
      </c>
      <c r="N1230" t="s">
        <v>18</v>
      </c>
      <c r="O1230" t="s">
        <v>19</v>
      </c>
      <c r="P1230" s="1">
        <v>0.84560618612101801</v>
      </c>
      <c r="Q1230" t="s">
        <v>20</v>
      </c>
    </row>
    <row r="1231" spans="1:17" x14ac:dyDescent="0.35">
      <c r="A1231">
        <v>1228</v>
      </c>
      <c r="B1231">
        <v>3504</v>
      </c>
      <c r="C1231" t="s">
        <v>3217</v>
      </c>
      <c r="D1231">
        <v>69</v>
      </c>
      <c r="E1231">
        <v>38</v>
      </c>
      <c r="F1231">
        <v>38.056668037759799</v>
      </c>
      <c r="G1231">
        <v>1.82051291895782</v>
      </c>
      <c r="H1231">
        <v>1137.5</v>
      </c>
      <c r="I1231">
        <v>231.92387998104101</v>
      </c>
      <c r="J1231">
        <v>0.63221723250587303</v>
      </c>
      <c r="K1231">
        <v>0.26574820113299802</v>
      </c>
      <c r="L1231">
        <v>0.59868421052631604</v>
      </c>
      <c r="M1231" t="s">
        <v>959</v>
      </c>
      <c r="N1231" t="s">
        <v>18</v>
      </c>
      <c r="O1231" t="s">
        <v>19</v>
      </c>
      <c r="P1231" s="1">
        <v>0.845548353801723</v>
      </c>
      <c r="Q1231" t="s">
        <v>20</v>
      </c>
    </row>
    <row r="1232" spans="1:17" x14ac:dyDescent="0.35">
      <c r="A1232">
        <v>1229</v>
      </c>
      <c r="B1232">
        <v>4999</v>
      </c>
      <c r="C1232" t="s">
        <v>3218</v>
      </c>
      <c r="D1232">
        <v>53</v>
      </c>
      <c r="E1232">
        <v>21</v>
      </c>
      <c r="F1232">
        <v>24.2667115497756</v>
      </c>
      <c r="G1232">
        <v>2.5000001123916</v>
      </c>
      <c r="H1232">
        <v>462.5</v>
      </c>
      <c r="I1232">
        <v>143.63960921764399</v>
      </c>
      <c r="J1232">
        <v>0.25487995901647797</v>
      </c>
      <c r="K1232">
        <v>0.281691129533086</v>
      </c>
      <c r="L1232">
        <v>0.52112676056338003</v>
      </c>
      <c r="M1232" t="s">
        <v>959</v>
      </c>
      <c r="N1232" t="s">
        <v>18</v>
      </c>
      <c r="O1232" t="s">
        <v>19</v>
      </c>
      <c r="P1232" s="1">
        <v>0.84553408851694001</v>
      </c>
      <c r="Q1232" t="s">
        <v>20</v>
      </c>
    </row>
    <row r="1233" spans="1:17" x14ac:dyDescent="0.35">
      <c r="A1233">
        <v>1230</v>
      </c>
      <c r="B1233">
        <v>1318</v>
      </c>
      <c r="C1233" t="s">
        <v>1812</v>
      </c>
      <c r="D1233">
        <v>120</v>
      </c>
      <c r="E1233">
        <v>65</v>
      </c>
      <c r="F1233">
        <v>89.384440162777494</v>
      </c>
      <c r="G1233">
        <v>1.84615384615385</v>
      </c>
      <c r="H1233">
        <v>6275</v>
      </c>
      <c r="I1233">
        <v>323.13708305358898</v>
      </c>
      <c r="J1233">
        <v>0.73482619568649898</v>
      </c>
      <c r="K1233">
        <v>0.75517915470355401</v>
      </c>
      <c r="L1233">
        <v>0.95801526717557295</v>
      </c>
      <c r="M1233" t="s">
        <v>959</v>
      </c>
      <c r="N1233" t="s">
        <v>18</v>
      </c>
      <c r="O1233" t="s">
        <v>19</v>
      </c>
      <c r="P1233" s="1">
        <v>0.84548350035581399</v>
      </c>
      <c r="Q1233" t="s">
        <v>20</v>
      </c>
    </row>
    <row r="1234" spans="1:17" x14ac:dyDescent="0.35">
      <c r="A1234">
        <v>1231</v>
      </c>
      <c r="B1234">
        <v>3551</v>
      </c>
      <c r="C1234" t="s">
        <v>3219</v>
      </c>
      <c r="D1234">
        <v>95</v>
      </c>
      <c r="E1234">
        <v>50</v>
      </c>
      <c r="F1234">
        <v>37.636139460867497</v>
      </c>
      <c r="G1234">
        <v>1.9</v>
      </c>
      <c r="H1234">
        <v>1112.5</v>
      </c>
      <c r="I1234">
        <v>288.49242150783499</v>
      </c>
      <c r="J1234">
        <v>0.69155909608946997</v>
      </c>
      <c r="K1234">
        <v>0.167973613739412</v>
      </c>
      <c r="L1234">
        <v>0.373949579831933</v>
      </c>
      <c r="M1234" t="s">
        <v>959</v>
      </c>
      <c r="N1234" t="s">
        <v>18</v>
      </c>
      <c r="O1234" t="s">
        <v>19</v>
      </c>
      <c r="P1234" s="1">
        <v>0.84546095952141598</v>
      </c>
      <c r="Q1234" t="s">
        <v>20</v>
      </c>
    </row>
    <row r="1235" spans="1:17" x14ac:dyDescent="0.35">
      <c r="A1235">
        <v>1232</v>
      </c>
      <c r="B1235">
        <v>5063</v>
      </c>
      <c r="C1235" t="s">
        <v>3220</v>
      </c>
      <c r="D1235">
        <v>40</v>
      </c>
      <c r="E1235">
        <v>15</v>
      </c>
      <c r="F1235">
        <v>23.601743597065699</v>
      </c>
      <c r="G1235">
        <v>2.6666666666666701</v>
      </c>
      <c r="H1235">
        <v>437.5</v>
      </c>
      <c r="I1235">
        <v>101.213203072548</v>
      </c>
      <c r="J1235">
        <v>0.74236326540417297</v>
      </c>
      <c r="K1235">
        <v>0.53667774114668099</v>
      </c>
      <c r="L1235">
        <v>0.89743589743589702</v>
      </c>
      <c r="M1235" t="s">
        <v>959</v>
      </c>
      <c r="N1235" t="s">
        <v>18</v>
      </c>
      <c r="O1235" t="s">
        <v>19</v>
      </c>
      <c r="P1235" s="1">
        <v>0.84543440500873301</v>
      </c>
      <c r="Q1235" t="s">
        <v>20</v>
      </c>
    </row>
    <row r="1236" spans="1:17" x14ac:dyDescent="0.35">
      <c r="A1236">
        <v>1233</v>
      </c>
      <c r="B1236">
        <v>1819</v>
      </c>
      <c r="C1236" t="s">
        <v>2197</v>
      </c>
      <c r="D1236">
        <v>76</v>
      </c>
      <c r="E1236">
        <v>66</v>
      </c>
      <c r="F1236">
        <v>70.354237471228004</v>
      </c>
      <c r="G1236">
        <v>1.1495327492312499</v>
      </c>
      <c r="H1236">
        <v>3887.5</v>
      </c>
      <c r="I1236">
        <v>270.208150744438</v>
      </c>
      <c r="J1236">
        <v>0.58191160413992304</v>
      </c>
      <c r="K1236">
        <v>0.66908820742580899</v>
      </c>
      <c r="L1236">
        <v>0.88857142857142901</v>
      </c>
      <c r="M1236" t="s">
        <v>959</v>
      </c>
      <c r="N1236" t="s">
        <v>18</v>
      </c>
      <c r="O1236" t="s">
        <v>19</v>
      </c>
      <c r="P1236" s="1">
        <v>0.845376563036495</v>
      </c>
      <c r="Q1236" t="s">
        <v>20</v>
      </c>
    </row>
    <row r="1237" spans="1:17" x14ac:dyDescent="0.35">
      <c r="A1237">
        <v>1234</v>
      </c>
      <c r="B1237">
        <v>3413</v>
      </c>
      <c r="C1237" t="s">
        <v>3221</v>
      </c>
      <c r="D1237">
        <v>60</v>
      </c>
      <c r="E1237">
        <v>36</v>
      </c>
      <c r="F1237">
        <v>39.088200952233599</v>
      </c>
      <c r="G1237">
        <v>1.65753428704202</v>
      </c>
      <c r="H1237">
        <v>1200</v>
      </c>
      <c r="I1237">
        <v>170.71067690849301</v>
      </c>
      <c r="J1237">
        <v>0.54721873158027001</v>
      </c>
      <c r="K1237">
        <v>0.51745160841093196</v>
      </c>
      <c r="L1237">
        <v>0.8</v>
      </c>
      <c r="M1237" t="s">
        <v>959</v>
      </c>
      <c r="N1237" t="s">
        <v>18</v>
      </c>
      <c r="O1237" t="s">
        <v>19</v>
      </c>
      <c r="P1237" s="1">
        <v>0.84534436588518203</v>
      </c>
      <c r="Q1237" t="s">
        <v>20</v>
      </c>
    </row>
    <row r="1238" spans="1:17" x14ac:dyDescent="0.35">
      <c r="A1238">
        <v>1235</v>
      </c>
      <c r="B1238">
        <v>5102</v>
      </c>
      <c r="C1238" t="s">
        <v>3222</v>
      </c>
      <c r="D1238">
        <v>35</v>
      </c>
      <c r="E1238">
        <v>20</v>
      </c>
      <c r="F1238">
        <v>23.601743597065699</v>
      </c>
      <c r="G1238">
        <v>1.75</v>
      </c>
      <c r="H1238">
        <v>437.5</v>
      </c>
      <c r="I1238">
        <v>95.355338454246507</v>
      </c>
      <c r="J1238">
        <v>0.74154402397534303</v>
      </c>
      <c r="K1238">
        <v>0.60464142406321797</v>
      </c>
      <c r="L1238">
        <v>0.85365853658536595</v>
      </c>
      <c r="M1238" t="s">
        <v>959</v>
      </c>
      <c r="N1238" t="s">
        <v>18</v>
      </c>
      <c r="O1238" t="s">
        <v>19</v>
      </c>
      <c r="P1238" s="1">
        <v>0.84534200439691298</v>
      </c>
      <c r="Q1238" t="s">
        <v>20</v>
      </c>
    </row>
    <row r="1239" spans="1:17" x14ac:dyDescent="0.35">
      <c r="A1239">
        <v>1236</v>
      </c>
      <c r="B1239">
        <v>5535</v>
      </c>
      <c r="C1239" t="s">
        <v>3223</v>
      </c>
      <c r="D1239">
        <v>20</v>
      </c>
      <c r="E1239">
        <v>38</v>
      </c>
      <c r="F1239">
        <v>20.729648968280099</v>
      </c>
      <c r="G1239">
        <v>0.52727273243683404</v>
      </c>
      <c r="H1239">
        <v>337.5</v>
      </c>
      <c r="I1239">
        <v>103.63960921764399</v>
      </c>
      <c r="J1239">
        <v>0.78994229157385598</v>
      </c>
      <c r="K1239">
        <v>0.39484996844995102</v>
      </c>
      <c r="L1239">
        <v>0.62790697674418605</v>
      </c>
      <c r="M1239" t="s">
        <v>959</v>
      </c>
      <c r="N1239" t="s">
        <v>18</v>
      </c>
      <c r="O1239" t="s">
        <v>19</v>
      </c>
      <c r="P1239" s="1">
        <v>0.84529851489180696</v>
      </c>
      <c r="Q1239" t="s">
        <v>20</v>
      </c>
    </row>
    <row r="1240" spans="1:17" x14ac:dyDescent="0.35">
      <c r="A1240">
        <v>1237</v>
      </c>
      <c r="B1240">
        <v>2366</v>
      </c>
      <c r="C1240" t="s">
        <v>2531</v>
      </c>
      <c r="D1240">
        <v>113</v>
      </c>
      <c r="E1240">
        <v>46</v>
      </c>
      <c r="F1240">
        <v>55.851919256200603</v>
      </c>
      <c r="G1240">
        <v>2.46153836577284</v>
      </c>
      <c r="H1240">
        <v>2450</v>
      </c>
      <c r="I1240">
        <v>321.42135381698603</v>
      </c>
      <c r="J1240">
        <v>0.460207590628742</v>
      </c>
      <c r="K1240">
        <v>0.29800702119691402</v>
      </c>
      <c r="L1240">
        <v>0.62619808306709301</v>
      </c>
      <c r="M1240" t="s">
        <v>959</v>
      </c>
      <c r="N1240" t="s">
        <v>18</v>
      </c>
      <c r="O1240" t="s">
        <v>19</v>
      </c>
      <c r="P1240" s="1">
        <v>0.84526268522655701</v>
      </c>
      <c r="Q1240" t="s">
        <v>20</v>
      </c>
    </row>
    <row r="1241" spans="1:17" x14ac:dyDescent="0.35">
      <c r="A1241">
        <v>1238</v>
      </c>
      <c r="B1241">
        <v>926</v>
      </c>
      <c r="C1241" t="s">
        <v>2284</v>
      </c>
      <c r="D1241">
        <v>143</v>
      </c>
      <c r="E1241">
        <v>110</v>
      </c>
      <c r="F1241">
        <v>112.767370959167</v>
      </c>
      <c r="G1241">
        <v>1.3050847280585101</v>
      </c>
      <c r="H1241">
        <v>9987.5</v>
      </c>
      <c r="I1241">
        <v>465.06096303462999</v>
      </c>
      <c r="J1241">
        <v>0.48421319013272401</v>
      </c>
      <c r="K1241">
        <v>0.58029240058063702</v>
      </c>
      <c r="L1241">
        <v>0.87898789878987904</v>
      </c>
      <c r="M1241" t="s">
        <v>959</v>
      </c>
      <c r="N1241" t="s">
        <v>18</v>
      </c>
      <c r="O1241" t="s">
        <v>19</v>
      </c>
      <c r="P1241" s="1">
        <v>0.84525458144218102</v>
      </c>
      <c r="Q1241" t="s">
        <v>20</v>
      </c>
    </row>
    <row r="1242" spans="1:17" x14ac:dyDescent="0.35">
      <c r="A1242">
        <v>1239</v>
      </c>
      <c r="B1242">
        <v>2029</v>
      </c>
      <c r="C1242" t="s">
        <v>2293</v>
      </c>
      <c r="D1242">
        <v>55</v>
      </c>
      <c r="E1242">
        <v>80</v>
      </c>
      <c r="F1242">
        <v>63.705973415711398</v>
      </c>
      <c r="G1242">
        <v>0.6875</v>
      </c>
      <c r="H1242">
        <v>3187.5</v>
      </c>
      <c r="I1242">
        <v>226.06601536273999</v>
      </c>
      <c r="J1242">
        <v>0.72324124164218195</v>
      </c>
      <c r="K1242">
        <v>0.78377155615222904</v>
      </c>
      <c r="L1242">
        <v>0.95149253731343297</v>
      </c>
      <c r="M1242" t="s">
        <v>959</v>
      </c>
      <c r="N1242" t="s">
        <v>18</v>
      </c>
      <c r="O1242" t="s">
        <v>19</v>
      </c>
      <c r="P1242" s="1">
        <v>0.84524126667785504</v>
      </c>
      <c r="Q1242" t="s">
        <v>20</v>
      </c>
    </row>
    <row r="1243" spans="1:17" x14ac:dyDescent="0.35">
      <c r="A1243">
        <v>1240</v>
      </c>
      <c r="B1243">
        <v>4355</v>
      </c>
      <c r="C1243" t="s">
        <v>3224</v>
      </c>
      <c r="D1243">
        <v>41</v>
      </c>
      <c r="E1243">
        <v>23</v>
      </c>
      <c r="F1243">
        <v>29.043436408025901</v>
      </c>
      <c r="G1243">
        <v>1.76000001643422</v>
      </c>
      <c r="H1243">
        <v>662.5</v>
      </c>
      <c r="I1243">
        <v>109.497473835945</v>
      </c>
      <c r="J1243">
        <v>0.56441234879353297</v>
      </c>
      <c r="K1243">
        <v>0.69436456044183004</v>
      </c>
      <c r="L1243">
        <v>0.91379310344827602</v>
      </c>
      <c r="M1243" t="s">
        <v>959</v>
      </c>
      <c r="N1243" t="s">
        <v>18</v>
      </c>
      <c r="O1243" t="s">
        <v>19</v>
      </c>
      <c r="P1243" s="1">
        <v>0.84523208264037197</v>
      </c>
      <c r="Q1243" t="s">
        <v>20</v>
      </c>
    </row>
    <row r="1244" spans="1:17" x14ac:dyDescent="0.35">
      <c r="A1244">
        <v>1241</v>
      </c>
      <c r="B1244">
        <v>1308</v>
      </c>
      <c r="C1244" t="s">
        <v>1143</v>
      </c>
      <c r="D1244">
        <v>194</v>
      </c>
      <c r="E1244">
        <v>67</v>
      </c>
      <c r="F1244">
        <v>89.739846893394599</v>
      </c>
      <c r="G1244">
        <v>2.8985510051124002</v>
      </c>
      <c r="H1244">
        <v>6325</v>
      </c>
      <c r="I1244">
        <v>534.55843687057495</v>
      </c>
      <c r="J1244">
        <v>0.46568674842297603</v>
      </c>
      <c r="K1244">
        <v>0.27815061029008398</v>
      </c>
      <c r="L1244">
        <v>0.59250585480093698</v>
      </c>
      <c r="M1244" t="s">
        <v>959</v>
      </c>
      <c r="N1244" t="s">
        <v>18</v>
      </c>
      <c r="O1244" t="s">
        <v>19</v>
      </c>
      <c r="P1244" s="1">
        <v>0.845206933808617</v>
      </c>
      <c r="Q1244" t="s">
        <v>20</v>
      </c>
    </row>
    <row r="1245" spans="1:17" x14ac:dyDescent="0.35">
      <c r="A1245">
        <v>1242</v>
      </c>
      <c r="B1245">
        <v>5621</v>
      </c>
      <c r="C1245" t="s">
        <v>3225</v>
      </c>
      <c r="D1245">
        <v>15</v>
      </c>
      <c r="E1245">
        <v>25</v>
      </c>
      <c r="F1245">
        <v>20.342144725641099</v>
      </c>
      <c r="G1245">
        <v>0.6</v>
      </c>
      <c r="H1245">
        <v>325</v>
      </c>
      <c r="I1245">
        <v>68.284270763397203</v>
      </c>
      <c r="J1245">
        <v>0.597026030841178</v>
      </c>
      <c r="K1245">
        <v>0.87589464965392205</v>
      </c>
      <c r="L1245">
        <v>1</v>
      </c>
      <c r="M1245" t="s">
        <v>959</v>
      </c>
      <c r="N1245" t="s">
        <v>18</v>
      </c>
      <c r="O1245" t="s">
        <v>19</v>
      </c>
      <c r="P1245" s="1">
        <v>0.84512993972171602</v>
      </c>
      <c r="Q1245" t="s">
        <v>20</v>
      </c>
    </row>
    <row r="1246" spans="1:17" x14ac:dyDescent="0.35">
      <c r="A1246">
        <v>1243</v>
      </c>
      <c r="B1246">
        <v>1031</v>
      </c>
      <c r="C1246" t="s">
        <v>877</v>
      </c>
      <c r="D1246">
        <v>111</v>
      </c>
      <c r="E1246">
        <v>137</v>
      </c>
      <c r="F1246">
        <v>105.851348568025</v>
      </c>
      <c r="G1246">
        <v>0.80851063533463796</v>
      </c>
      <c r="H1246">
        <v>8800</v>
      </c>
      <c r="I1246">
        <v>564.55843687057495</v>
      </c>
      <c r="J1246">
        <v>0.73751035324214298</v>
      </c>
      <c r="K1246">
        <v>0.34695626361725901</v>
      </c>
      <c r="L1246">
        <v>0.73104880581516096</v>
      </c>
      <c r="M1246" t="s">
        <v>959</v>
      </c>
      <c r="N1246" t="s">
        <v>18</v>
      </c>
      <c r="O1246" t="s">
        <v>19</v>
      </c>
      <c r="P1246" s="1">
        <v>0.84512353665100703</v>
      </c>
      <c r="Q1246" t="s">
        <v>20</v>
      </c>
    </row>
    <row r="1247" spans="1:17" x14ac:dyDescent="0.35">
      <c r="A1247">
        <v>1244</v>
      </c>
      <c r="B1247">
        <v>920</v>
      </c>
      <c r="C1247" t="s">
        <v>773</v>
      </c>
      <c r="D1247">
        <v>86</v>
      </c>
      <c r="E1247">
        <v>171</v>
      </c>
      <c r="F1247">
        <v>113.049289826514</v>
      </c>
      <c r="G1247">
        <v>0.50148369672764004</v>
      </c>
      <c r="H1247">
        <v>10037.5</v>
      </c>
      <c r="I1247">
        <v>495.06096303462999</v>
      </c>
      <c r="J1247">
        <v>0.83162221299074102</v>
      </c>
      <c r="K1247">
        <v>0.514657205650489</v>
      </c>
      <c r="L1247">
        <v>0.81193124368048497</v>
      </c>
      <c r="M1247" t="s">
        <v>959</v>
      </c>
      <c r="N1247" t="s">
        <v>18</v>
      </c>
      <c r="O1247" t="s">
        <v>19</v>
      </c>
      <c r="P1247" s="1">
        <v>0.8450241621815</v>
      </c>
      <c r="Q1247" t="s">
        <v>20</v>
      </c>
    </row>
    <row r="1248" spans="1:17" x14ac:dyDescent="0.35">
      <c r="A1248">
        <v>1245</v>
      </c>
      <c r="B1248">
        <v>2635</v>
      </c>
      <c r="C1248" t="s">
        <v>3226</v>
      </c>
      <c r="D1248">
        <v>93</v>
      </c>
      <c r="E1248">
        <v>47</v>
      </c>
      <c r="F1248">
        <v>50.777062519298099</v>
      </c>
      <c r="G1248">
        <v>1.97058810144164</v>
      </c>
      <c r="H1248">
        <v>2025</v>
      </c>
      <c r="I1248">
        <v>271.42135381698603</v>
      </c>
      <c r="J1248">
        <v>0.52058193762429805</v>
      </c>
      <c r="K1248">
        <v>0.34541951243521901</v>
      </c>
      <c r="L1248">
        <v>0.63529411764705901</v>
      </c>
      <c r="M1248" t="s">
        <v>959</v>
      </c>
      <c r="N1248" t="s">
        <v>18</v>
      </c>
      <c r="O1248" t="s">
        <v>19</v>
      </c>
      <c r="P1248" s="1">
        <v>0.84500367930842601</v>
      </c>
      <c r="Q1248" t="s">
        <v>20</v>
      </c>
    </row>
    <row r="1250" spans="12:14" x14ac:dyDescent="0.35">
      <c r="L1250" t="s">
        <v>309</v>
      </c>
      <c r="M1250">
        <f>COUNTIF($M$4:$M$1248,M551)</f>
        <v>1</v>
      </c>
      <c r="N1250" s="1">
        <f>M1250/1245*100</f>
        <v>8.0321285140562249E-2</v>
      </c>
    </row>
    <row r="1251" spans="12:14" x14ac:dyDescent="0.35">
      <c r="L1251" t="s">
        <v>959</v>
      </c>
      <c r="M1251">
        <f t="shared" ref="M1251" si="0">COUNTIF($M$4:$M$1248,M552)</f>
        <v>1239</v>
      </c>
      <c r="N1251" s="1">
        <f t="shared" ref="N1251:N1255" si="1">M1251/1245*100</f>
        <v>99.518072289156621</v>
      </c>
    </row>
    <row r="1252" spans="12:14" x14ac:dyDescent="0.35">
      <c r="L1252" t="s">
        <v>2463</v>
      </c>
      <c r="M1252">
        <f>COUNTIF($M$4:$M$1248,M834)</f>
        <v>1</v>
      </c>
      <c r="N1252" s="1">
        <f t="shared" si="1"/>
        <v>8.0321285140562249E-2</v>
      </c>
    </row>
    <row r="1253" spans="12:14" x14ac:dyDescent="0.35">
      <c r="L1253" t="s">
        <v>17</v>
      </c>
      <c r="M1253">
        <f>COUNTIF($M$4:$M$1248,M935)</f>
        <v>3</v>
      </c>
      <c r="N1253" s="1">
        <f t="shared" si="1"/>
        <v>0.24096385542168677</v>
      </c>
    </row>
    <row r="1254" spans="12:14" x14ac:dyDescent="0.35">
      <c r="L1254" t="s">
        <v>96</v>
      </c>
      <c r="M1254">
        <f>COUNTIF($M$4:$M$1248,M1091)</f>
        <v>1</v>
      </c>
      <c r="N1254" s="1">
        <f t="shared" si="1"/>
        <v>8.0321285140562249E-2</v>
      </c>
    </row>
    <row r="1255" spans="12:14" x14ac:dyDescent="0.35">
      <c r="M1255">
        <f>SUM(M1250:M1254)</f>
        <v>1245</v>
      </c>
      <c r="N1255">
        <f t="shared" si="1"/>
        <v>100</v>
      </c>
    </row>
  </sheetData>
  <autoFilter ref="A3:Q1248" xr:uid="{89AC9FAD-C95A-4C51-BAD9-77E8CA28FF52}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F982-D123-4B1D-86A4-70E02F68DB4D}">
  <dimension ref="A1:AZ223"/>
  <sheetViews>
    <sheetView topLeftCell="M117" zoomScale="90" zoomScaleNormal="90" workbookViewId="0">
      <selection activeCell="AD141" sqref="AD141"/>
    </sheetView>
  </sheetViews>
  <sheetFormatPr defaultRowHeight="14.5" x14ac:dyDescent="0.35"/>
  <cols>
    <col min="2" max="2" width="13" customWidth="1"/>
    <col min="3" max="3" width="10.26953125" customWidth="1"/>
    <col min="5" max="5" width="10.7265625" customWidth="1"/>
    <col min="6" max="6" width="14.1796875" customWidth="1"/>
    <col min="7" max="7" width="10.26953125" customWidth="1"/>
    <col min="8" max="8" width="13.26953125" customWidth="1"/>
    <col min="9" max="9" width="15.7265625" customWidth="1"/>
    <col min="10" max="10" width="17.26953125" customWidth="1"/>
    <col min="11" max="11" width="13.54296875" customWidth="1"/>
    <col min="12" max="12" width="12.26953125" customWidth="1"/>
    <col min="13" max="14" width="10.26953125" customWidth="1"/>
    <col min="15" max="15" width="9.81640625" customWidth="1"/>
    <col min="16" max="16" width="10.1796875" customWidth="1"/>
    <col min="17" max="18" width="10" customWidth="1"/>
    <col min="19" max="19" width="10.26953125" customWidth="1"/>
    <col min="20" max="20" width="10.7265625" customWidth="1"/>
    <col min="21" max="21" width="10.453125" customWidth="1"/>
    <col min="22" max="22" width="10.1796875" customWidth="1"/>
    <col min="23" max="23" width="9.7265625" customWidth="1"/>
    <col min="24" max="24" width="10.1796875" customWidth="1"/>
    <col min="25" max="25" width="11.453125" customWidth="1"/>
  </cols>
  <sheetData>
    <row r="1" spans="1:28" x14ac:dyDescent="0.35">
      <c r="B1" s="13" t="s">
        <v>3235</v>
      </c>
      <c r="C1" s="2" t="s">
        <v>3236</v>
      </c>
      <c r="D1" s="2" t="s">
        <v>3237</v>
      </c>
      <c r="E1" s="2" t="s">
        <v>3238</v>
      </c>
      <c r="F1" s="2" t="s">
        <v>3239</v>
      </c>
      <c r="G1" s="2" t="s">
        <v>3240</v>
      </c>
      <c r="H1" s="13" t="s">
        <v>3241</v>
      </c>
      <c r="I1" s="2" t="s">
        <v>3242</v>
      </c>
      <c r="J1" s="2" t="s">
        <v>3243</v>
      </c>
      <c r="K1" s="2" t="s">
        <v>3244</v>
      </c>
      <c r="L1" s="2" t="s">
        <v>3245</v>
      </c>
      <c r="M1" s="2" t="s">
        <v>3246</v>
      </c>
      <c r="N1" s="13" t="s">
        <v>3247</v>
      </c>
      <c r="O1" s="2" t="s">
        <v>3248</v>
      </c>
      <c r="P1" s="2" t="s">
        <v>3249</v>
      </c>
      <c r="Q1" s="2" t="s">
        <v>3250</v>
      </c>
      <c r="R1" s="2" t="s">
        <v>3251</v>
      </c>
      <c r="S1" s="2" t="s">
        <v>3252</v>
      </c>
      <c r="T1" s="13" t="s">
        <v>3253</v>
      </c>
      <c r="U1" s="2" t="s">
        <v>3254</v>
      </c>
      <c r="V1" s="2" t="s">
        <v>3255</v>
      </c>
      <c r="W1" s="2" t="s">
        <v>3256</v>
      </c>
      <c r="X1" s="2" t="s">
        <v>3257</v>
      </c>
      <c r="Y1" s="2" t="s">
        <v>3258</v>
      </c>
      <c r="Z1" s="12" t="s">
        <v>3283</v>
      </c>
      <c r="AA1" s="12" t="s">
        <v>3284</v>
      </c>
      <c r="AB1" s="12" t="s">
        <v>3285</v>
      </c>
    </row>
    <row r="2" spans="1:28" x14ac:dyDescent="0.35">
      <c r="A2" t="s">
        <v>3282</v>
      </c>
      <c r="B2" s="14">
        <v>1081.081081081081</v>
      </c>
      <c r="C2" s="11">
        <v>0</v>
      </c>
      <c r="D2" s="11">
        <v>766.12903225806451</v>
      </c>
      <c r="E2" s="11">
        <v>2115.3846153846152</v>
      </c>
      <c r="F2" s="11">
        <v>1300.8130081300812</v>
      </c>
      <c r="G2" s="11">
        <v>3852.4590163934422</v>
      </c>
      <c r="H2" s="14">
        <v>61286.307053941913</v>
      </c>
      <c r="I2" s="11">
        <v>40.48582995951417</v>
      </c>
      <c r="J2" s="11">
        <v>13647.058823529413</v>
      </c>
      <c r="K2" s="11">
        <v>816.32653061224482</v>
      </c>
      <c r="L2" s="11">
        <v>48857.142857142855</v>
      </c>
      <c r="M2" s="11">
        <v>5162.6016260162596</v>
      </c>
      <c r="N2" s="14">
        <v>14362.139917695475</v>
      </c>
      <c r="O2" s="11">
        <v>43.859649122807014</v>
      </c>
      <c r="P2" s="11">
        <v>1209.6774193548385</v>
      </c>
      <c r="Q2" s="11">
        <v>16046.511627906975</v>
      </c>
      <c r="R2" s="11">
        <v>2962.9629629629626</v>
      </c>
      <c r="S2" s="11">
        <v>3888.8888888888887</v>
      </c>
      <c r="T2" s="14">
        <v>46.948356807511736</v>
      </c>
      <c r="U2" s="11">
        <v>0</v>
      </c>
      <c r="V2" s="11">
        <v>41.666666666666664</v>
      </c>
      <c r="W2" s="11">
        <v>41.49377593360996</v>
      </c>
      <c r="X2" s="11">
        <v>816.32653061224482</v>
      </c>
      <c r="Y2" s="11">
        <v>51659.751037344402</v>
      </c>
      <c r="AA2" s="11">
        <f>MIN(B2:Y2)</f>
        <v>0</v>
      </c>
      <c r="AB2" s="11">
        <f>MAX(B2:Y2)</f>
        <v>61286.307053941913</v>
      </c>
    </row>
    <row r="3" spans="1:28" x14ac:dyDescent="0.35">
      <c r="A3" t="s">
        <v>3263</v>
      </c>
      <c r="B3" s="3">
        <v>2.1996627863655553</v>
      </c>
      <c r="C3" s="3">
        <v>2.0078337353604878</v>
      </c>
      <c r="D3" s="3">
        <v>4.4738017682688636</v>
      </c>
      <c r="E3" s="3">
        <v>2.3058705998918607</v>
      </c>
      <c r="F3" s="3">
        <v>2.9046501181952622</v>
      </c>
      <c r="G3" s="3">
        <v>7.208917012198448</v>
      </c>
      <c r="H3" s="3">
        <v>10.520007508253341</v>
      </c>
      <c r="I3" s="3">
        <v>12.337521196278709</v>
      </c>
      <c r="J3" s="3">
        <v>19.911197363153644</v>
      </c>
      <c r="K3" s="3">
        <v>10.420682715909383</v>
      </c>
      <c r="L3" s="3">
        <v>32.678361266805759</v>
      </c>
      <c r="M3" s="3">
        <v>37.688458464193097</v>
      </c>
      <c r="N3" s="3">
        <v>6.9229879585471021</v>
      </c>
      <c r="O3" s="3">
        <v>1.3814414935115329</v>
      </c>
      <c r="P3" s="3">
        <v>1.7623494359662433</v>
      </c>
      <c r="Q3" s="3">
        <v>3.2512684616142935</v>
      </c>
      <c r="R3" s="3">
        <v>6.277826903506937</v>
      </c>
      <c r="S3" s="3">
        <v>9.136514818059096</v>
      </c>
      <c r="T3" s="3">
        <v>3.4581292821500864</v>
      </c>
      <c r="U3" s="3">
        <v>2.6329086592032289</v>
      </c>
      <c r="V3" s="3">
        <v>2.4417884681459929</v>
      </c>
      <c r="W3" s="3">
        <v>2.5762731232593992</v>
      </c>
      <c r="X3" s="3">
        <v>5.9898580838776114</v>
      </c>
      <c r="Y3" s="3">
        <v>10.413277829403931</v>
      </c>
    </row>
    <row r="4" spans="1:28" x14ac:dyDescent="0.35">
      <c r="A4" t="s">
        <v>3261</v>
      </c>
      <c r="B4" s="3">
        <v>4.8023436496439302</v>
      </c>
      <c r="C4" s="3">
        <v>2.9588948514112055</v>
      </c>
      <c r="D4" s="3">
        <v>34.471717584281599</v>
      </c>
      <c r="E4" s="3">
        <v>23.284247213782646</v>
      </c>
      <c r="F4" s="3">
        <v>12.077192350294153</v>
      </c>
      <c r="G4" s="3">
        <v>19.141258515838715</v>
      </c>
      <c r="H4" s="3">
        <v>44.894258987744493</v>
      </c>
      <c r="I4" s="3">
        <v>27.614688254378766</v>
      </c>
      <c r="J4" s="3">
        <v>17.984321254109997</v>
      </c>
      <c r="K4" s="3">
        <v>22.428002172025181</v>
      </c>
      <c r="L4" s="3">
        <v>32.215217893433959</v>
      </c>
      <c r="M4" s="3">
        <v>48.720049260590507</v>
      </c>
      <c r="N4" s="3">
        <v>10.025965414518256</v>
      </c>
      <c r="O4" s="3">
        <v>7.2084771504159599</v>
      </c>
      <c r="P4" s="3">
        <v>20.556065449189344</v>
      </c>
      <c r="Q4" s="3">
        <v>12.554772785018365</v>
      </c>
      <c r="R4" s="3">
        <v>13.77770977586189</v>
      </c>
      <c r="S4" s="3">
        <v>16.536579772285066</v>
      </c>
      <c r="T4" s="3">
        <v>10.702906696242449</v>
      </c>
      <c r="U4" s="3">
        <v>21.508253638635153</v>
      </c>
      <c r="V4" s="3">
        <v>27.155553451016466</v>
      </c>
      <c r="W4" s="3">
        <v>5.1359975527185169</v>
      </c>
      <c r="X4" s="3">
        <v>32.787290405590262</v>
      </c>
      <c r="Y4" s="3">
        <v>19.697860854135659</v>
      </c>
    </row>
    <row r="5" spans="1:28" x14ac:dyDescent="0.35">
      <c r="A5" t="s">
        <v>3273</v>
      </c>
      <c r="B5" s="3">
        <v>2.5157170442708625</v>
      </c>
      <c r="C5" s="3">
        <v>1.9910785461958809</v>
      </c>
      <c r="D5" s="3">
        <v>1.8200658680522546</v>
      </c>
      <c r="E5" s="3">
        <v>2.8832017310901712</v>
      </c>
      <c r="F5" s="3">
        <v>3.3437537677620965</v>
      </c>
      <c r="G5" s="3">
        <v>2.5707522162927825</v>
      </c>
      <c r="H5" s="3">
        <v>3.3437537677620965</v>
      </c>
      <c r="I5" s="3">
        <v>1.8902037176637811</v>
      </c>
      <c r="J5" s="3">
        <v>2.3721481760250733</v>
      </c>
      <c r="K5" s="3">
        <v>2.9949149008750897</v>
      </c>
      <c r="L5" s="3">
        <v>2.601380646519118</v>
      </c>
      <c r="M5" s="3">
        <v>3.3415793263129019</v>
      </c>
      <c r="N5" s="3">
        <v>3.3765035598067792</v>
      </c>
      <c r="O5" s="3">
        <v>3.3396356167575423</v>
      </c>
      <c r="P5" s="3">
        <v>3.0716054542085067</v>
      </c>
      <c r="Q5" s="3">
        <v>3.2105474875710533</v>
      </c>
      <c r="R5" s="3">
        <v>3.0278572485260815</v>
      </c>
      <c r="S5" s="3">
        <v>1.9129627270329896</v>
      </c>
      <c r="T5" s="3">
        <v>2.6272238124406342</v>
      </c>
      <c r="U5" s="3">
        <v>3.460583657055456</v>
      </c>
      <c r="V5" s="3">
        <v>2.8215157689415657</v>
      </c>
      <c r="W5" s="3">
        <v>3.6954959332007906</v>
      </c>
      <c r="X5" s="3">
        <v>2.3141115415291957</v>
      </c>
      <c r="Y5" s="3">
        <v>2.5894651383626854</v>
      </c>
    </row>
    <row r="6" spans="1:28" x14ac:dyDescent="0.35">
      <c r="B6" s="5" t="s">
        <v>3235</v>
      </c>
      <c r="F6" s="5" t="s">
        <v>3241</v>
      </c>
      <c r="J6" s="5" t="s">
        <v>3247</v>
      </c>
      <c r="N6" s="5" t="s">
        <v>3253</v>
      </c>
    </row>
    <row r="7" spans="1:28" x14ac:dyDescent="0.35">
      <c r="B7" t="s">
        <v>96</v>
      </c>
      <c r="C7">
        <v>26</v>
      </c>
      <c r="D7" s="1">
        <v>92.857142857142861</v>
      </c>
      <c r="E7">
        <v>2.5899999999999999E-2</v>
      </c>
      <c r="F7" t="s">
        <v>17</v>
      </c>
      <c r="G7">
        <v>1</v>
      </c>
      <c r="H7" s="1">
        <v>6.7704807041299928E-2</v>
      </c>
      <c r="I7">
        <v>2.41E-2</v>
      </c>
      <c r="J7" t="s">
        <v>17</v>
      </c>
      <c r="K7">
        <v>1</v>
      </c>
      <c r="L7" s="1">
        <v>0.28653295128939826</v>
      </c>
      <c r="M7">
        <v>2.4299999999999999E-2</v>
      </c>
      <c r="N7" t="s">
        <v>959</v>
      </c>
      <c r="Q7">
        <v>2.1299999999999999E-2</v>
      </c>
    </row>
    <row r="8" spans="1:28" x14ac:dyDescent="0.35">
      <c r="B8" t="s">
        <v>51</v>
      </c>
      <c r="C8">
        <v>2</v>
      </c>
      <c r="D8" s="1">
        <v>7.1428571428571423</v>
      </c>
      <c r="E8">
        <f>1/E7</f>
        <v>38.610038610038607</v>
      </c>
      <c r="F8" t="s">
        <v>959</v>
      </c>
      <c r="G8">
        <v>1473</v>
      </c>
      <c r="H8" s="1">
        <v>99.729180771834805</v>
      </c>
      <c r="I8">
        <f>1/I7</f>
        <v>41.49377593360996</v>
      </c>
      <c r="J8" t="s">
        <v>959</v>
      </c>
      <c r="K8">
        <v>346</v>
      </c>
      <c r="L8" s="1">
        <v>99.140401146131808</v>
      </c>
      <c r="M8">
        <f>1/M7</f>
        <v>41.152263374485599</v>
      </c>
      <c r="Q8" s="10">
        <f>1/Q7</f>
        <v>46.948356807511736</v>
      </c>
    </row>
    <row r="9" spans="1:28" x14ac:dyDescent="0.35">
      <c r="C9">
        <f>SUM(C7:C8)</f>
        <v>28</v>
      </c>
      <c r="E9" s="10">
        <f>C9*E8</f>
        <v>1081.081081081081</v>
      </c>
      <c r="F9" t="s">
        <v>959</v>
      </c>
      <c r="G9">
        <v>1</v>
      </c>
      <c r="H9" s="1">
        <v>6.7704807041299928E-2</v>
      </c>
      <c r="J9" t="s">
        <v>309</v>
      </c>
      <c r="K9">
        <v>1</v>
      </c>
      <c r="L9" s="1">
        <v>0.28653295128939826</v>
      </c>
    </row>
    <row r="10" spans="1:28" x14ac:dyDescent="0.35">
      <c r="F10" t="s">
        <v>96</v>
      </c>
      <c r="G10">
        <v>2</v>
      </c>
      <c r="H10" s="1">
        <v>0.13540961408259986</v>
      </c>
      <c r="J10" t="s">
        <v>96</v>
      </c>
      <c r="K10">
        <v>1</v>
      </c>
      <c r="L10" s="1">
        <v>0.28653295128939826</v>
      </c>
    </row>
    <row r="11" spans="1:28" x14ac:dyDescent="0.35">
      <c r="F11" t="s">
        <v>3279</v>
      </c>
      <c r="G11">
        <v>1477</v>
      </c>
      <c r="H11">
        <v>100</v>
      </c>
      <c r="I11" s="10">
        <f>G11*I8</f>
        <v>61286.307053941913</v>
      </c>
      <c r="K11">
        <v>349</v>
      </c>
      <c r="L11">
        <v>100</v>
      </c>
      <c r="M11" s="10">
        <f>K11*M8</f>
        <v>14362.139917695475</v>
      </c>
    </row>
    <row r="13" spans="1:28" x14ac:dyDescent="0.35">
      <c r="B13" s="5" t="s">
        <v>3236</v>
      </c>
      <c r="F13" s="5" t="s">
        <v>3242</v>
      </c>
      <c r="J13" s="5" t="s">
        <v>3248</v>
      </c>
      <c r="N13" s="5" t="s">
        <v>3254</v>
      </c>
    </row>
    <row r="14" spans="1:28" x14ac:dyDescent="0.35">
      <c r="F14" t="s">
        <v>959</v>
      </c>
      <c r="I14">
        <v>2.47E-2</v>
      </c>
      <c r="J14" t="s">
        <v>17</v>
      </c>
      <c r="M14">
        <v>2.2800000000000001E-2</v>
      </c>
    </row>
    <row r="15" spans="1:28" x14ac:dyDescent="0.35">
      <c r="I15" s="10">
        <f>1/I14</f>
        <v>40.48582995951417</v>
      </c>
      <c r="M15" s="10">
        <f>1/M14</f>
        <v>43.859649122807014</v>
      </c>
    </row>
    <row r="17" spans="2:21" x14ac:dyDescent="0.35">
      <c r="B17" s="5" t="s">
        <v>3237</v>
      </c>
      <c r="F17" s="5" t="s">
        <v>3243</v>
      </c>
      <c r="J17" s="5" t="s">
        <v>3249</v>
      </c>
      <c r="N17" s="5" t="s">
        <v>3255</v>
      </c>
    </row>
    <row r="18" spans="2:21" x14ac:dyDescent="0.35">
      <c r="B18" t="s">
        <v>17</v>
      </c>
      <c r="C18">
        <v>7</v>
      </c>
      <c r="D18" s="1">
        <v>36.84210526315789</v>
      </c>
      <c r="E18">
        <v>2.4799999999999999E-2</v>
      </c>
      <c r="F18" t="s">
        <v>17</v>
      </c>
      <c r="G18">
        <v>2</v>
      </c>
      <c r="H18" s="1">
        <v>0.57471264367816088</v>
      </c>
      <c r="I18">
        <v>2.5499999999999998E-2</v>
      </c>
      <c r="J18" t="s">
        <v>17</v>
      </c>
      <c r="K18">
        <v>4</v>
      </c>
      <c r="L18" s="1">
        <v>13.333333333333334</v>
      </c>
      <c r="M18">
        <v>2.4799999999999999E-2</v>
      </c>
      <c r="N18" t="s">
        <v>959</v>
      </c>
      <c r="Q18">
        <v>2.4E-2</v>
      </c>
      <c r="R18" s="33" t="s">
        <v>3290</v>
      </c>
      <c r="S18" s="15">
        <v>0.8</v>
      </c>
      <c r="U18">
        <v>0</v>
      </c>
    </row>
    <row r="19" spans="2:21" x14ac:dyDescent="0.35">
      <c r="B19" t="s">
        <v>51</v>
      </c>
      <c r="C19">
        <v>1</v>
      </c>
      <c r="D19" s="1">
        <v>5.2631578947368416</v>
      </c>
      <c r="E19">
        <f>1/E18</f>
        <v>40.322580645161288</v>
      </c>
      <c r="F19" t="s">
        <v>959</v>
      </c>
      <c r="G19">
        <v>343</v>
      </c>
      <c r="H19" s="1">
        <v>98.563218390804593</v>
      </c>
      <c r="I19">
        <f>1/I18</f>
        <v>39.215686274509807</v>
      </c>
      <c r="J19" t="s">
        <v>2463</v>
      </c>
      <c r="K19">
        <v>1</v>
      </c>
      <c r="L19" s="1">
        <v>3.3333333333333335</v>
      </c>
      <c r="M19">
        <f>1/M18</f>
        <v>40.322580645161288</v>
      </c>
      <c r="Q19" s="10">
        <f>1/Q18</f>
        <v>41.666666666666664</v>
      </c>
      <c r="R19" s="33"/>
      <c r="S19" s="5" t="s">
        <v>3237</v>
      </c>
      <c r="T19" t="s">
        <v>17</v>
      </c>
      <c r="U19" s="1">
        <v>36.84210526315789</v>
      </c>
    </row>
    <row r="20" spans="2:21" x14ac:dyDescent="0.35">
      <c r="B20" t="s">
        <v>309</v>
      </c>
      <c r="C20">
        <v>2</v>
      </c>
      <c r="D20" s="1">
        <v>10.526315789473683</v>
      </c>
      <c r="F20" t="s">
        <v>309</v>
      </c>
      <c r="G20">
        <v>2</v>
      </c>
      <c r="H20" s="1">
        <v>0.57471264367816088</v>
      </c>
      <c r="J20" t="s">
        <v>309</v>
      </c>
      <c r="K20">
        <v>3</v>
      </c>
      <c r="L20" s="1">
        <v>10</v>
      </c>
      <c r="R20" s="33"/>
      <c r="S20" s="5" t="s">
        <v>3237</v>
      </c>
      <c r="T20" t="s">
        <v>51</v>
      </c>
      <c r="U20" s="1">
        <v>5.2631578947368416</v>
      </c>
    </row>
    <row r="21" spans="2:21" x14ac:dyDescent="0.35">
      <c r="B21" t="s">
        <v>24</v>
      </c>
      <c r="C21">
        <v>4</v>
      </c>
      <c r="D21" s="1">
        <v>21.052631578947366</v>
      </c>
      <c r="F21" t="s">
        <v>96</v>
      </c>
      <c r="G21">
        <v>1</v>
      </c>
      <c r="H21" s="1">
        <v>0.28735632183908044</v>
      </c>
      <c r="J21" t="s">
        <v>24</v>
      </c>
      <c r="K21">
        <v>3</v>
      </c>
      <c r="L21" s="1">
        <v>10</v>
      </c>
      <c r="R21" s="33"/>
      <c r="S21" s="5" t="s">
        <v>3237</v>
      </c>
      <c r="T21" t="s">
        <v>309</v>
      </c>
      <c r="U21" s="1">
        <v>10.526315789473683</v>
      </c>
    </row>
    <row r="22" spans="2:21" x14ac:dyDescent="0.35">
      <c r="B22" t="s">
        <v>96</v>
      </c>
      <c r="C22">
        <v>5</v>
      </c>
      <c r="D22" s="1">
        <v>26.315789473684209</v>
      </c>
      <c r="G22">
        <v>348</v>
      </c>
      <c r="H22">
        <v>100</v>
      </c>
      <c r="I22" s="10">
        <f>I19*G22</f>
        <v>13647.058823529413</v>
      </c>
      <c r="J22" t="s">
        <v>96</v>
      </c>
      <c r="K22">
        <v>19</v>
      </c>
      <c r="L22" s="1">
        <v>63.333333333333329</v>
      </c>
      <c r="R22" s="33"/>
      <c r="S22" s="5" t="s">
        <v>3237</v>
      </c>
      <c r="T22" t="s">
        <v>24</v>
      </c>
      <c r="U22" s="1">
        <v>21.052631578947366</v>
      </c>
    </row>
    <row r="23" spans="2:21" x14ac:dyDescent="0.35">
      <c r="B23" t="s">
        <v>3278</v>
      </c>
      <c r="C23">
        <v>19</v>
      </c>
      <c r="D23">
        <v>99.999999999999986</v>
      </c>
      <c r="E23" s="10">
        <f>C23*E19</f>
        <v>766.12903225806451</v>
      </c>
      <c r="K23">
        <v>30</v>
      </c>
      <c r="L23">
        <v>100</v>
      </c>
      <c r="M23" s="10">
        <f>K23*M19</f>
        <v>1209.6774193548385</v>
      </c>
      <c r="R23" s="33"/>
      <c r="S23" s="5" t="s">
        <v>3237</v>
      </c>
      <c r="T23" t="s">
        <v>96</v>
      </c>
      <c r="U23" s="1">
        <v>26.315789473684209</v>
      </c>
    </row>
    <row r="24" spans="2:21" x14ac:dyDescent="0.35">
      <c r="R24" s="33"/>
      <c r="S24" s="33">
        <v>0.4</v>
      </c>
      <c r="T24" t="s">
        <v>452</v>
      </c>
      <c r="U24" s="1">
        <v>1.8181818181818181</v>
      </c>
    </row>
    <row r="25" spans="2:21" x14ac:dyDescent="0.35">
      <c r="R25" s="33"/>
      <c r="S25" s="33"/>
      <c r="T25" t="s">
        <v>17</v>
      </c>
      <c r="U25" s="1">
        <v>36.363636363636367</v>
      </c>
    </row>
    <row r="26" spans="2:21" x14ac:dyDescent="0.35">
      <c r="B26" s="5" t="s">
        <v>3238</v>
      </c>
      <c r="F26" s="5" t="s">
        <v>3244</v>
      </c>
      <c r="J26" s="5" t="s">
        <v>3250</v>
      </c>
      <c r="N26" s="5" t="s">
        <v>3256</v>
      </c>
      <c r="R26" s="33"/>
      <c r="S26" s="33"/>
      <c r="T26" t="s">
        <v>445</v>
      </c>
      <c r="U26" s="1">
        <v>3.6363636363636362</v>
      </c>
    </row>
    <row r="27" spans="2:21" x14ac:dyDescent="0.35">
      <c r="B27" t="s">
        <v>452</v>
      </c>
      <c r="C27">
        <v>1</v>
      </c>
      <c r="D27" s="1">
        <v>1.8181818181818181</v>
      </c>
      <c r="E27">
        <v>2.5999999999999999E-2</v>
      </c>
      <c r="F27" t="s">
        <v>452</v>
      </c>
      <c r="G27">
        <v>1</v>
      </c>
      <c r="H27">
        <v>5</v>
      </c>
      <c r="I27">
        <v>2.4500000000000001E-2</v>
      </c>
      <c r="J27" t="s">
        <v>766</v>
      </c>
      <c r="K27">
        <v>1</v>
      </c>
      <c r="L27" s="7">
        <v>0.24154589371980675</v>
      </c>
      <c r="M27">
        <v>2.58E-2</v>
      </c>
      <c r="N27" t="s">
        <v>17</v>
      </c>
      <c r="Q27">
        <v>2.41E-2</v>
      </c>
      <c r="R27" s="33"/>
      <c r="S27" s="33"/>
      <c r="T27" t="s">
        <v>51</v>
      </c>
      <c r="U27" s="1">
        <v>3.6363636363636362</v>
      </c>
    </row>
    <row r="28" spans="2:21" x14ac:dyDescent="0.35">
      <c r="B28" t="s">
        <v>17</v>
      </c>
      <c r="C28">
        <v>20</v>
      </c>
      <c r="D28" s="1">
        <v>36.363636363636367</v>
      </c>
      <c r="E28">
        <f>1/E27</f>
        <v>38.46153846153846</v>
      </c>
      <c r="F28" t="s">
        <v>17</v>
      </c>
      <c r="G28">
        <v>8</v>
      </c>
      <c r="H28">
        <v>40</v>
      </c>
      <c r="I28">
        <f>1/I27</f>
        <v>40.816326530612244</v>
      </c>
      <c r="J28" t="s">
        <v>959</v>
      </c>
      <c r="K28">
        <v>413</v>
      </c>
      <c r="L28" s="7">
        <v>99.758454106280197</v>
      </c>
      <c r="M28">
        <f>1/M27</f>
        <v>38.759689922480618</v>
      </c>
      <c r="Q28" s="10">
        <f>1/Q27</f>
        <v>41.49377593360996</v>
      </c>
      <c r="R28" s="33"/>
      <c r="S28" s="33"/>
      <c r="T28" t="s">
        <v>309</v>
      </c>
      <c r="U28" s="1">
        <v>5.4545454545454541</v>
      </c>
    </row>
    <row r="29" spans="2:21" x14ac:dyDescent="0.35">
      <c r="B29" t="s">
        <v>445</v>
      </c>
      <c r="C29">
        <v>2</v>
      </c>
      <c r="D29" s="1">
        <v>3.6363636363636362</v>
      </c>
      <c r="F29" t="s">
        <v>959</v>
      </c>
      <c r="G29">
        <v>1</v>
      </c>
      <c r="H29">
        <v>5</v>
      </c>
      <c r="K29">
        <v>414</v>
      </c>
      <c r="L29">
        <v>100</v>
      </c>
      <c r="M29" s="10">
        <f>K29*M28</f>
        <v>16046.511627906975</v>
      </c>
      <c r="R29" s="33"/>
      <c r="S29" s="33"/>
      <c r="T29" t="s">
        <v>24</v>
      </c>
      <c r="U29" s="1">
        <v>1.8181818181818181</v>
      </c>
    </row>
    <row r="30" spans="2:21" x14ac:dyDescent="0.35">
      <c r="B30" t="s">
        <v>51</v>
      </c>
      <c r="C30">
        <v>2</v>
      </c>
      <c r="D30" s="1">
        <v>3.6363636363636362</v>
      </c>
      <c r="F30" t="s">
        <v>309</v>
      </c>
      <c r="G30">
        <v>5</v>
      </c>
      <c r="H30">
        <v>25</v>
      </c>
      <c r="R30" s="33"/>
      <c r="S30" s="33"/>
      <c r="T30" t="s">
        <v>96</v>
      </c>
      <c r="U30" s="1">
        <v>47.272727272727273</v>
      </c>
    </row>
    <row r="31" spans="2:21" x14ac:dyDescent="0.35">
      <c r="B31" t="s">
        <v>309</v>
      </c>
      <c r="C31">
        <v>3</v>
      </c>
      <c r="D31" s="1">
        <v>5.4545454545454541</v>
      </c>
      <c r="F31" t="s">
        <v>24</v>
      </c>
      <c r="G31">
        <v>2</v>
      </c>
      <c r="H31">
        <v>10</v>
      </c>
      <c r="R31" s="33"/>
      <c r="S31" s="33">
        <v>0.2</v>
      </c>
      <c r="T31" t="s">
        <v>17</v>
      </c>
      <c r="U31" s="1">
        <v>40.625</v>
      </c>
    </row>
    <row r="32" spans="2:21" x14ac:dyDescent="0.35">
      <c r="B32" t="s">
        <v>24</v>
      </c>
      <c r="C32">
        <v>1</v>
      </c>
      <c r="D32" s="1">
        <v>1.8181818181818181</v>
      </c>
      <c r="F32" t="s">
        <v>96</v>
      </c>
      <c r="G32">
        <v>3</v>
      </c>
      <c r="H32">
        <v>15</v>
      </c>
      <c r="R32" s="33"/>
      <c r="S32" s="33"/>
      <c r="T32" t="s">
        <v>51</v>
      </c>
      <c r="U32" s="1">
        <v>9.375</v>
      </c>
    </row>
    <row r="33" spans="2:21" x14ac:dyDescent="0.35">
      <c r="B33" t="s">
        <v>96</v>
      </c>
      <c r="C33">
        <v>26</v>
      </c>
      <c r="D33" s="1">
        <v>47.272727272727273</v>
      </c>
      <c r="G33">
        <v>20</v>
      </c>
      <c r="H33">
        <v>100</v>
      </c>
      <c r="I33" s="10">
        <f>G33*I28</f>
        <v>816.32653061224482</v>
      </c>
      <c r="R33" s="33"/>
      <c r="S33" s="33"/>
      <c r="T33" t="s">
        <v>309</v>
      </c>
      <c r="U33" s="1">
        <v>3.125</v>
      </c>
    </row>
    <row r="34" spans="2:21" x14ac:dyDescent="0.35">
      <c r="B34" t="s">
        <v>3279</v>
      </c>
      <c r="C34">
        <v>55</v>
      </c>
      <c r="D34">
        <v>100</v>
      </c>
      <c r="E34" s="10">
        <f>C34*E28</f>
        <v>2115.3846153846152</v>
      </c>
      <c r="R34" s="33"/>
      <c r="S34" s="33"/>
      <c r="T34" t="s">
        <v>24</v>
      </c>
      <c r="U34" s="1">
        <v>6.25</v>
      </c>
    </row>
    <row r="35" spans="2:21" x14ac:dyDescent="0.35">
      <c r="R35" s="33"/>
      <c r="S35" s="33"/>
      <c r="T35" t="s">
        <v>96</v>
      </c>
      <c r="U35" s="1">
        <v>40.625</v>
      </c>
    </row>
    <row r="36" spans="2:21" x14ac:dyDescent="0.35">
      <c r="R36" s="33"/>
      <c r="S36" s="33" t="s">
        <v>3295</v>
      </c>
      <c r="T36" t="s">
        <v>452</v>
      </c>
      <c r="U36" s="1">
        <v>1.0638297872340425</v>
      </c>
    </row>
    <row r="37" spans="2:21" x14ac:dyDescent="0.35">
      <c r="B37" s="5" t="s">
        <v>3239</v>
      </c>
      <c r="F37" s="5" t="s">
        <v>3245</v>
      </c>
      <c r="J37" s="5" t="s">
        <v>3251</v>
      </c>
      <c r="N37" s="5" t="s">
        <v>3257</v>
      </c>
      <c r="R37" s="33"/>
      <c r="S37" s="33"/>
      <c r="T37" t="s">
        <v>766</v>
      </c>
      <c r="U37" s="1">
        <v>1.0638297872340425</v>
      </c>
    </row>
    <row r="38" spans="2:21" x14ac:dyDescent="0.35">
      <c r="B38" t="s">
        <v>17</v>
      </c>
      <c r="C38">
        <v>13</v>
      </c>
      <c r="D38" s="1">
        <v>40.625</v>
      </c>
      <c r="E38">
        <v>2.46E-2</v>
      </c>
      <c r="F38" t="s">
        <v>959</v>
      </c>
      <c r="G38">
        <v>1196</v>
      </c>
      <c r="H38" s="1">
        <v>99.916457811194647</v>
      </c>
      <c r="I38">
        <v>2.4500000000000001E-2</v>
      </c>
      <c r="J38" t="s">
        <v>452</v>
      </c>
      <c r="K38">
        <v>1</v>
      </c>
      <c r="L38" s="1">
        <v>1.5625</v>
      </c>
      <c r="M38">
        <v>2.1600000000000001E-2</v>
      </c>
      <c r="N38" t="s">
        <v>452</v>
      </c>
      <c r="O38">
        <v>1</v>
      </c>
      <c r="P38">
        <v>5</v>
      </c>
      <c r="Q38">
        <v>2.4500000000000001E-2</v>
      </c>
      <c r="R38" s="33"/>
      <c r="S38" s="33"/>
      <c r="T38" t="s">
        <v>17</v>
      </c>
      <c r="U38" s="1">
        <v>23.404255319148938</v>
      </c>
    </row>
    <row r="39" spans="2:21" x14ac:dyDescent="0.35">
      <c r="B39" t="s">
        <v>51</v>
      </c>
      <c r="C39">
        <v>3</v>
      </c>
      <c r="D39" s="1">
        <v>9.375</v>
      </c>
      <c r="E39">
        <f>1/E38</f>
        <v>40.650406504065039</v>
      </c>
      <c r="F39" t="s">
        <v>24</v>
      </c>
      <c r="G39">
        <v>1</v>
      </c>
      <c r="H39" s="1">
        <v>8.3542188805346695E-2</v>
      </c>
      <c r="I39">
        <f>1/I38</f>
        <v>40.816326530612244</v>
      </c>
      <c r="J39" t="s">
        <v>17</v>
      </c>
      <c r="K39">
        <v>7</v>
      </c>
      <c r="L39" s="1">
        <v>10.9375</v>
      </c>
      <c r="M39">
        <f>1/M38</f>
        <v>46.296296296296291</v>
      </c>
      <c r="N39" t="s">
        <v>17</v>
      </c>
      <c r="O39">
        <v>11</v>
      </c>
      <c r="P39">
        <v>55.000000000000007</v>
      </c>
      <c r="Q39">
        <f>1/Q38</f>
        <v>40.816326530612244</v>
      </c>
      <c r="R39" s="33"/>
      <c r="S39" s="33"/>
      <c r="T39" t="s">
        <v>445</v>
      </c>
      <c r="U39" s="1">
        <v>3.1914893617021276</v>
      </c>
    </row>
    <row r="40" spans="2:21" x14ac:dyDescent="0.35">
      <c r="B40" t="s">
        <v>309</v>
      </c>
      <c r="C40">
        <v>1</v>
      </c>
      <c r="D40" s="1">
        <v>3.125</v>
      </c>
      <c r="G40">
        <f>SUM(G38:G39)</f>
        <v>1197</v>
      </c>
      <c r="I40" s="10">
        <f>I39*G40</f>
        <v>48857.142857142855</v>
      </c>
      <c r="J40" t="s">
        <v>2463</v>
      </c>
      <c r="K40">
        <v>2</v>
      </c>
      <c r="L40" s="1">
        <v>3.125</v>
      </c>
      <c r="N40" t="s">
        <v>51</v>
      </c>
      <c r="O40">
        <v>2</v>
      </c>
      <c r="P40">
        <v>10</v>
      </c>
      <c r="R40" s="33"/>
      <c r="S40" s="33"/>
      <c r="T40" t="s">
        <v>51</v>
      </c>
      <c r="U40" s="1">
        <v>7.4468085106382977</v>
      </c>
    </row>
    <row r="41" spans="2:21" x14ac:dyDescent="0.35">
      <c r="B41" t="s">
        <v>24</v>
      </c>
      <c r="C41">
        <v>2</v>
      </c>
      <c r="D41" s="1">
        <v>6.25</v>
      </c>
      <c r="J41" t="s">
        <v>51</v>
      </c>
      <c r="K41">
        <v>1</v>
      </c>
      <c r="L41" s="1">
        <v>1.5625</v>
      </c>
      <c r="N41" t="s">
        <v>309</v>
      </c>
      <c r="O41">
        <v>2</v>
      </c>
      <c r="P41">
        <v>10</v>
      </c>
      <c r="R41" s="33"/>
      <c r="S41" s="33"/>
      <c r="T41" t="s">
        <v>309</v>
      </c>
      <c r="U41" s="1">
        <v>14.893617021276595</v>
      </c>
    </row>
    <row r="42" spans="2:21" x14ac:dyDescent="0.35">
      <c r="B42" t="s">
        <v>96</v>
      </c>
      <c r="C42">
        <v>13</v>
      </c>
      <c r="D42" s="1">
        <v>40.625</v>
      </c>
      <c r="J42" t="s">
        <v>309</v>
      </c>
      <c r="K42">
        <v>4</v>
      </c>
      <c r="L42" s="1">
        <v>6.25</v>
      </c>
      <c r="N42" t="s">
        <v>96</v>
      </c>
      <c r="O42">
        <v>4</v>
      </c>
      <c r="P42">
        <v>20</v>
      </c>
      <c r="R42" s="33"/>
      <c r="S42" s="33"/>
      <c r="T42" t="s">
        <v>24</v>
      </c>
      <c r="U42" s="1">
        <v>5.3191489361702127</v>
      </c>
    </row>
    <row r="43" spans="2:21" x14ac:dyDescent="0.35">
      <c r="B43" t="s">
        <v>3279</v>
      </c>
      <c r="C43">
        <v>32</v>
      </c>
      <c r="D43" s="1">
        <v>100</v>
      </c>
      <c r="E43" s="10">
        <f>E39*C43</f>
        <v>1300.8130081300812</v>
      </c>
      <c r="J43" t="s">
        <v>24</v>
      </c>
      <c r="K43">
        <v>4</v>
      </c>
      <c r="L43" s="1">
        <v>6.25</v>
      </c>
      <c r="O43">
        <v>20</v>
      </c>
      <c r="P43">
        <v>100</v>
      </c>
      <c r="Q43" s="10">
        <f>O43*Q39</f>
        <v>816.32653061224482</v>
      </c>
      <c r="R43" s="33"/>
      <c r="S43" s="33"/>
      <c r="T43" t="s">
        <v>96</v>
      </c>
      <c r="U43" s="1">
        <v>43.61702127659575</v>
      </c>
    </row>
    <row r="44" spans="2:21" x14ac:dyDescent="0.35">
      <c r="J44" t="s">
        <v>96</v>
      </c>
      <c r="K44">
        <v>45</v>
      </c>
      <c r="L44" s="1">
        <v>70.3125</v>
      </c>
      <c r="R44" s="33" t="s">
        <v>3291</v>
      </c>
      <c r="S44">
        <v>0.8</v>
      </c>
      <c r="T44" t="s">
        <v>959</v>
      </c>
      <c r="U44" s="1">
        <v>100</v>
      </c>
    </row>
    <row r="45" spans="2:21" x14ac:dyDescent="0.35">
      <c r="K45">
        <v>64</v>
      </c>
      <c r="L45">
        <v>100</v>
      </c>
      <c r="M45" s="10">
        <f>K45*M39</f>
        <v>2962.9629629629626</v>
      </c>
      <c r="R45" s="33"/>
      <c r="S45" s="33">
        <v>0.6</v>
      </c>
      <c r="T45" t="s">
        <v>17</v>
      </c>
      <c r="U45" s="1">
        <v>0.57471264367816088</v>
      </c>
    </row>
    <row r="46" spans="2:21" x14ac:dyDescent="0.35">
      <c r="R46" s="33"/>
      <c r="S46" s="33"/>
      <c r="T46" t="s">
        <v>959</v>
      </c>
      <c r="U46" s="1">
        <v>98.563218390804593</v>
      </c>
    </row>
    <row r="47" spans="2:21" x14ac:dyDescent="0.35">
      <c r="R47" s="33"/>
      <c r="S47" s="33"/>
      <c r="T47" t="s">
        <v>309</v>
      </c>
      <c r="U47" s="1">
        <v>0.57471264367816088</v>
      </c>
    </row>
    <row r="48" spans="2:21" x14ac:dyDescent="0.35">
      <c r="B48" s="5" t="s">
        <v>3240</v>
      </c>
      <c r="F48" s="5" t="s">
        <v>3246</v>
      </c>
      <c r="J48" s="5" t="s">
        <v>3252</v>
      </c>
      <c r="N48" s="5" t="s">
        <v>3258</v>
      </c>
      <c r="O48" t="s">
        <v>3281</v>
      </c>
      <c r="P48" t="s">
        <v>3280</v>
      </c>
      <c r="Q48" t="s">
        <v>3275</v>
      </c>
      <c r="R48" s="33"/>
      <c r="S48" s="33"/>
      <c r="T48" t="s">
        <v>96</v>
      </c>
      <c r="U48" s="1">
        <v>0.28735632183908044</v>
      </c>
    </row>
    <row r="49" spans="2:21" x14ac:dyDescent="0.35">
      <c r="B49" t="s">
        <v>452</v>
      </c>
      <c r="C49">
        <v>1</v>
      </c>
      <c r="D49" s="1">
        <v>1.0638297872340425</v>
      </c>
      <c r="E49">
        <v>2.4400000000000002E-2</v>
      </c>
      <c r="F49" t="s">
        <v>452</v>
      </c>
      <c r="G49">
        <v>1</v>
      </c>
      <c r="H49" s="1">
        <v>0.78740157480314954</v>
      </c>
      <c r="I49">
        <v>2.46E-2</v>
      </c>
      <c r="J49" t="s">
        <v>17</v>
      </c>
      <c r="K49">
        <v>15</v>
      </c>
      <c r="L49" s="1">
        <v>16.483516483516482</v>
      </c>
      <c r="M49">
        <v>2.3400000000000001E-2</v>
      </c>
      <c r="N49" t="s">
        <v>17</v>
      </c>
      <c r="O49">
        <v>3</v>
      </c>
      <c r="P49" s="1">
        <v>0.24096385542168677</v>
      </c>
      <c r="Q49">
        <v>2.41E-2</v>
      </c>
      <c r="R49" s="33"/>
      <c r="S49" s="33">
        <v>0.4</v>
      </c>
      <c r="T49" t="s">
        <v>452</v>
      </c>
      <c r="U49">
        <v>5</v>
      </c>
    </row>
    <row r="50" spans="2:21" x14ac:dyDescent="0.35">
      <c r="B50" t="s">
        <v>766</v>
      </c>
      <c r="C50">
        <v>1</v>
      </c>
      <c r="D50" s="1">
        <v>1.0638297872340425</v>
      </c>
      <c r="E50">
        <f>1/E49</f>
        <v>40.983606557377044</v>
      </c>
      <c r="F50" t="s">
        <v>17</v>
      </c>
      <c r="G50">
        <v>22</v>
      </c>
      <c r="H50" s="1">
        <v>17.322834645669293</v>
      </c>
      <c r="I50">
        <f>1/I49</f>
        <v>40.650406504065039</v>
      </c>
      <c r="J50" t="s">
        <v>445</v>
      </c>
      <c r="K50">
        <v>3</v>
      </c>
      <c r="L50" s="1">
        <v>3.296703296703297</v>
      </c>
      <c r="M50">
        <f>1/M49</f>
        <v>42.735042735042732</v>
      </c>
      <c r="N50" t="s">
        <v>2463</v>
      </c>
      <c r="O50">
        <v>1</v>
      </c>
      <c r="P50" s="1">
        <v>8.0321285140562249E-2</v>
      </c>
      <c r="Q50">
        <f>1/Q49</f>
        <v>41.49377593360996</v>
      </c>
      <c r="R50" s="33"/>
      <c r="S50" s="33"/>
      <c r="T50" t="s">
        <v>17</v>
      </c>
      <c r="U50">
        <v>40</v>
      </c>
    </row>
    <row r="51" spans="2:21" x14ac:dyDescent="0.35">
      <c r="B51" t="s">
        <v>17</v>
      </c>
      <c r="C51">
        <v>22</v>
      </c>
      <c r="D51" s="1">
        <v>23.404255319148938</v>
      </c>
      <c r="F51" t="s">
        <v>445</v>
      </c>
      <c r="G51">
        <v>2</v>
      </c>
      <c r="H51" s="1">
        <v>1.5748031496062991</v>
      </c>
      <c r="J51" t="s">
        <v>51</v>
      </c>
      <c r="K51">
        <v>4</v>
      </c>
      <c r="L51" s="1">
        <v>4.395604395604396</v>
      </c>
      <c r="N51" t="s">
        <v>959</v>
      </c>
      <c r="O51">
        <v>1239</v>
      </c>
      <c r="P51" s="1">
        <v>99.518072289156621</v>
      </c>
      <c r="R51" s="33"/>
      <c r="S51" s="33"/>
      <c r="T51" t="s">
        <v>959</v>
      </c>
      <c r="U51">
        <v>5</v>
      </c>
    </row>
    <row r="52" spans="2:21" x14ac:dyDescent="0.35">
      <c r="B52" t="s">
        <v>445</v>
      </c>
      <c r="C52">
        <v>3</v>
      </c>
      <c r="D52" s="1">
        <v>3.1914893617021276</v>
      </c>
      <c r="F52" t="s">
        <v>959</v>
      </c>
      <c r="G52">
        <v>6</v>
      </c>
      <c r="H52" s="1">
        <v>4.7244094488188972</v>
      </c>
      <c r="J52" t="s">
        <v>309</v>
      </c>
      <c r="K52">
        <v>9</v>
      </c>
      <c r="L52" s="1">
        <v>9.8901098901098905</v>
      </c>
      <c r="N52" t="s">
        <v>309</v>
      </c>
      <c r="O52">
        <v>1</v>
      </c>
      <c r="P52" s="1">
        <v>8.0321285140562249E-2</v>
      </c>
      <c r="R52" s="33"/>
      <c r="S52" s="33"/>
      <c r="T52" t="s">
        <v>309</v>
      </c>
      <c r="U52">
        <v>25</v>
      </c>
    </row>
    <row r="53" spans="2:21" x14ac:dyDescent="0.35">
      <c r="B53" t="s">
        <v>51</v>
      </c>
      <c r="C53">
        <v>7</v>
      </c>
      <c r="D53" s="1">
        <v>7.4468085106382977</v>
      </c>
      <c r="F53" t="s">
        <v>51</v>
      </c>
      <c r="G53">
        <v>5</v>
      </c>
      <c r="H53" s="1">
        <v>3.9370078740157481</v>
      </c>
      <c r="J53" t="s">
        <v>24</v>
      </c>
      <c r="K53">
        <v>8</v>
      </c>
      <c r="L53" s="1">
        <v>8.791208791208792</v>
      </c>
      <c r="N53" t="s">
        <v>96</v>
      </c>
      <c r="O53">
        <v>1</v>
      </c>
      <c r="P53" s="1">
        <v>8.0321285140562249E-2</v>
      </c>
      <c r="R53" s="33"/>
      <c r="S53" s="33"/>
      <c r="T53" t="s">
        <v>24</v>
      </c>
      <c r="U53">
        <v>10</v>
      </c>
    </row>
    <row r="54" spans="2:21" x14ac:dyDescent="0.35">
      <c r="B54" t="s">
        <v>309</v>
      </c>
      <c r="C54">
        <v>14</v>
      </c>
      <c r="D54" s="1">
        <v>14.893617021276595</v>
      </c>
      <c r="F54" t="s">
        <v>309</v>
      </c>
      <c r="G54">
        <v>39</v>
      </c>
      <c r="H54" s="1">
        <v>30.708661417322837</v>
      </c>
      <c r="J54" t="s">
        <v>96</v>
      </c>
      <c r="K54">
        <v>52</v>
      </c>
      <c r="L54" s="1">
        <v>57.142857142857139</v>
      </c>
      <c r="O54">
        <v>1245</v>
      </c>
      <c r="P54">
        <v>100</v>
      </c>
      <c r="Q54" s="10">
        <f>O54*Q50</f>
        <v>51659.751037344402</v>
      </c>
      <c r="R54" s="33"/>
      <c r="S54" s="33"/>
      <c r="T54" t="s">
        <v>96</v>
      </c>
      <c r="U54">
        <v>15</v>
      </c>
    </row>
    <row r="55" spans="2:21" x14ac:dyDescent="0.35">
      <c r="B55" t="s">
        <v>24</v>
      </c>
      <c r="C55">
        <v>5</v>
      </c>
      <c r="D55" s="1">
        <v>5.3191489361702127</v>
      </c>
      <c r="F55" t="s">
        <v>24</v>
      </c>
      <c r="G55">
        <v>9</v>
      </c>
      <c r="H55" s="1">
        <v>7.0866141732283463</v>
      </c>
      <c r="K55">
        <v>91</v>
      </c>
      <c r="L55">
        <v>100</v>
      </c>
      <c r="M55" s="10">
        <f>K55*M50</f>
        <v>3888.8888888888887</v>
      </c>
      <c r="R55" s="33"/>
      <c r="S55" s="33">
        <v>0.2</v>
      </c>
      <c r="T55" t="s">
        <v>959</v>
      </c>
      <c r="U55" s="1">
        <v>99.916457811194647</v>
      </c>
    </row>
    <row r="56" spans="2:21" x14ac:dyDescent="0.35">
      <c r="B56" t="s">
        <v>96</v>
      </c>
      <c r="C56">
        <v>41</v>
      </c>
      <c r="D56" s="1">
        <v>43.61702127659575</v>
      </c>
      <c r="F56" t="s">
        <v>96</v>
      </c>
      <c r="G56">
        <v>43</v>
      </c>
      <c r="H56" s="1">
        <v>33.858267716535437</v>
      </c>
      <c r="R56" s="33"/>
      <c r="S56" s="33"/>
      <c r="T56" t="s">
        <v>24</v>
      </c>
      <c r="U56" s="1">
        <v>8.3542188805346695E-2</v>
      </c>
    </row>
    <row r="57" spans="2:21" x14ac:dyDescent="0.35">
      <c r="B57" t="s">
        <v>3279</v>
      </c>
      <c r="C57">
        <v>94</v>
      </c>
      <c r="D57" s="7">
        <v>100</v>
      </c>
      <c r="E57" s="10">
        <f>C57*E50</f>
        <v>3852.4590163934422</v>
      </c>
      <c r="G57">
        <v>127</v>
      </c>
      <c r="H57">
        <v>100</v>
      </c>
      <c r="I57" s="14">
        <f>G57*I50</f>
        <v>5162.6016260162596</v>
      </c>
      <c r="R57" s="33"/>
      <c r="S57" s="33" t="s">
        <v>3295</v>
      </c>
      <c r="T57" t="s">
        <v>452</v>
      </c>
      <c r="U57" s="1">
        <v>0.78740157480314954</v>
      </c>
    </row>
    <row r="58" spans="2:21" x14ac:dyDescent="0.35">
      <c r="R58" s="33"/>
      <c r="S58" s="33"/>
      <c r="T58" t="s">
        <v>17</v>
      </c>
      <c r="U58" s="1">
        <v>17.322834645669293</v>
      </c>
    </row>
    <row r="59" spans="2:21" x14ac:dyDescent="0.35">
      <c r="R59" s="33"/>
      <c r="S59" s="33"/>
      <c r="T59" t="s">
        <v>445</v>
      </c>
      <c r="U59" s="1">
        <v>1.5748031496062991</v>
      </c>
    </row>
    <row r="60" spans="2:21" x14ac:dyDescent="0.35">
      <c r="R60" s="33"/>
      <c r="S60" s="33"/>
      <c r="T60" t="s">
        <v>959</v>
      </c>
      <c r="U60" s="1">
        <v>4.7244094488188972</v>
      </c>
    </row>
    <row r="61" spans="2:21" x14ac:dyDescent="0.35">
      <c r="R61" s="33"/>
      <c r="S61" s="33"/>
      <c r="T61" t="s">
        <v>51</v>
      </c>
      <c r="U61" s="1">
        <v>3.9370078740157481</v>
      </c>
    </row>
    <row r="62" spans="2:21" x14ac:dyDescent="0.35">
      <c r="R62" s="33"/>
      <c r="S62" s="33"/>
      <c r="T62" t="s">
        <v>309</v>
      </c>
      <c r="U62" s="1">
        <v>30.708661417322837</v>
      </c>
    </row>
    <row r="63" spans="2:21" x14ac:dyDescent="0.35">
      <c r="R63" s="33"/>
      <c r="S63" s="33"/>
      <c r="T63" t="s">
        <v>24</v>
      </c>
      <c r="U63" s="1">
        <v>7.0866141732283463</v>
      </c>
    </row>
    <row r="64" spans="2:21" x14ac:dyDescent="0.35">
      <c r="R64" s="33"/>
      <c r="S64" s="33"/>
      <c r="T64" t="s">
        <v>96</v>
      </c>
      <c r="U64" s="1">
        <v>33.858267716535437</v>
      </c>
    </row>
    <row r="75" spans="2:22" x14ac:dyDescent="0.35">
      <c r="C75" t="s">
        <v>3236</v>
      </c>
      <c r="D75" t="s">
        <v>3237</v>
      </c>
      <c r="E75" t="s">
        <v>3238</v>
      </c>
      <c r="F75" t="s">
        <v>3239</v>
      </c>
      <c r="G75" t="s">
        <v>3240</v>
      </c>
      <c r="H75" t="s">
        <v>3242</v>
      </c>
      <c r="I75" t="s">
        <v>3243</v>
      </c>
      <c r="J75" t="s">
        <v>3244</v>
      </c>
      <c r="K75" t="s">
        <v>3245</v>
      </c>
      <c r="L75" t="s">
        <v>3246</v>
      </c>
      <c r="M75" t="s">
        <v>3248</v>
      </c>
      <c r="N75" t="s">
        <v>3249</v>
      </c>
      <c r="O75" t="s">
        <v>3250</v>
      </c>
      <c r="P75" t="s">
        <v>3251</v>
      </c>
      <c r="Q75" t="s">
        <v>3252</v>
      </c>
      <c r="R75" t="s">
        <v>3254</v>
      </c>
      <c r="S75" t="s">
        <v>3255</v>
      </c>
      <c r="T75" t="s">
        <v>3256</v>
      </c>
      <c r="U75" t="s">
        <v>3257</v>
      </c>
      <c r="V75" t="s">
        <v>3258</v>
      </c>
    </row>
    <row r="76" spans="2:22" x14ac:dyDescent="0.35">
      <c r="B76" t="s">
        <v>3282</v>
      </c>
      <c r="C76">
        <v>0</v>
      </c>
      <c r="D76">
        <v>766.12903225806451</v>
      </c>
      <c r="E76">
        <v>2115.3846153846152</v>
      </c>
      <c r="F76">
        <v>1300.8130081300812</v>
      </c>
      <c r="G76">
        <v>3852.4590163934422</v>
      </c>
      <c r="H76">
        <v>40.48582995951417</v>
      </c>
      <c r="I76">
        <v>13647.058823529413</v>
      </c>
      <c r="J76">
        <v>816.32653061224482</v>
      </c>
      <c r="K76">
        <v>48857.142857142855</v>
      </c>
      <c r="L76">
        <v>5162.6016260162596</v>
      </c>
      <c r="M76">
        <v>43.859649122807014</v>
      </c>
      <c r="N76">
        <v>1209.6774193548385</v>
      </c>
      <c r="O76">
        <v>16046.511627906975</v>
      </c>
      <c r="P76">
        <v>2962.9629629629626</v>
      </c>
      <c r="Q76">
        <v>3888.8888888888887</v>
      </c>
      <c r="R76">
        <v>0</v>
      </c>
      <c r="S76">
        <v>41.666666666666664</v>
      </c>
      <c r="T76">
        <v>41.49377593360996</v>
      </c>
      <c r="U76">
        <v>816.32653061224482</v>
      </c>
      <c r="V76">
        <v>51659.751037344402</v>
      </c>
    </row>
    <row r="77" spans="2:22" x14ac:dyDescent="0.35">
      <c r="B77" t="s">
        <v>3263</v>
      </c>
      <c r="C77">
        <v>2.0078337353604878</v>
      </c>
      <c r="D77">
        <v>4.4738017682688636</v>
      </c>
      <c r="E77">
        <v>2.3058705998918607</v>
      </c>
      <c r="F77">
        <v>2.9046501181952622</v>
      </c>
      <c r="G77">
        <v>7.208917012198448</v>
      </c>
      <c r="H77">
        <v>12.337521196278709</v>
      </c>
      <c r="I77">
        <v>19.911197363153644</v>
      </c>
      <c r="J77">
        <v>10.420682715909383</v>
      </c>
      <c r="K77">
        <v>32.678361266805759</v>
      </c>
      <c r="L77">
        <v>37.688458464193097</v>
      </c>
      <c r="M77">
        <v>1.3814414935115329</v>
      </c>
      <c r="N77">
        <v>1.7623494359662433</v>
      </c>
      <c r="O77">
        <v>3.2512684616142935</v>
      </c>
      <c r="P77">
        <v>6.277826903506937</v>
      </c>
      <c r="Q77">
        <v>9.136514818059096</v>
      </c>
      <c r="R77">
        <v>2.6329086592032289</v>
      </c>
      <c r="S77">
        <v>2.4417884681459929</v>
      </c>
      <c r="T77">
        <v>2.5762731232593992</v>
      </c>
      <c r="U77">
        <v>5.9898580838776114</v>
      </c>
      <c r="V77">
        <v>10.413277829403931</v>
      </c>
    </row>
    <row r="78" spans="2:22" x14ac:dyDescent="0.35">
      <c r="B78" t="s">
        <v>3261</v>
      </c>
      <c r="C78">
        <v>2.9588948514112055</v>
      </c>
      <c r="D78">
        <v>34.471717584281599</v>
      </c>
      <c r="E78">
        <v>23.284247213782646</v>
      </c>
      <c r="F78">
        <v>12.077192350294153</v>
      </c>
      <c r="G78">
        <v>19.141258515838715</v>
      </c>
      <c r="H78">
        <v>27.614688254378766</v>
      </c>
      <c r="I78">
        <v>17.984321254109997</v>
      </c>
      <c r="J78">
        <v>22.428002172025181</v>
      </c>
      <c r="K78">
        <v>32.215217893433959</v>
      </c>
      <c r="L78">
        <v>48.720049260590507</v>
      </c>
      <c r="M78">
        <v>7.2084771504159599</v>
      </c>
      <c r="N78">
        <v>20.556065449189344</v>
      </c>
      <c r="O78">
        <v>12.554772785018365</v>
      </c>
      <c r="P78">
        <v>13.77770977586189</v>
      </c>
      <c r="Q78">
        <v>16.536579772285066</v>
      </c>
      <c r="R78">
        <v>21.508253638635153</v>
      </c>
      <c r="S78">
        <v>27.155553451016466</v>
      </c>
      <c r="T78">
        <v>5.1359975527185169</v>
      </c>
      <c r="U78">
        <v>32.787290405590262</v>
      </c>
      <c r="V78">
        <v>19.697860854135659</v>
      </c>
    </row>
    <row r="79" spans="2:22" x14ac:dyDescent="0.35">
      <c r="B79" t="s">
        <v>3273</v>
      </c>
      <c r="C79">
        <v>1.9910785461958809</v>
      </c>
      <c r="D79">
        <v>1.8200658680522546</v>
      </c>
      <c r="E79">
        <v>2.8832017310901712</v>
      </c>
      <c r="F79">
        <v>3.3437537677620965</v>
      </c>
      <c r="G79">
        <v>2.5707522162927825</v>
      </c>
      <c r="H79">
        <v>1.8902037176637811</v>
      </c>
      <c r="I79">
        <v>2.3721481760250733</v>
      </c>
      <c r="J79">
        <v>2.9949149008750897</v>
      </c>
      <c r="K79">
        <v>2.601380646519118</v>
      </c>
      <c r="L79">
        <v>3.3415793263129019</v>
      </c>
      <c r="M79">
        <v>3.3396356167575423</v>
      </c>
      <c r="N79">
        <v>3.0716054542085067</v>
      </c>
      <c r="O79">
        <v>3.2105474875710533</v>
      </c>
      <c r="P79">
        <v>3.0278572485260815</v>
      </c>
      <c r="Q79">
        <v>1.9129627270329896</v>
      </c>
      <c r="R79">
        <v>3.460583657055456</v>
      </c>
      <c r="S79">
        <v>2.8215157689415657</v>
      </c>
      <c r="T79">
        <v>3.6954959332007906</v>
      </c>
      <c r="U79">
        <v>2.3141115415291957</v>
      </c>
      <c r="V79">
        <v>2.5894651383626854</v>
      </c>
    </row>
    <row r="81" spans="3:13" x14ac:dyDescent="0.35">
      <c r="H81" t="s">
        <v>3286</v>
      </c>
    </row>
    <row r="82" spans="3:13" x14ac:dyDescent="0.35">
      <c r="D82" t="s">
        <v>3282</v>
      </c>
      <c r="E82" t="s">
        <v>3263</v>
      </c>
      <c r="F82" t="s">
        <v>3261</v>
      </c>
      <c r="G82" t="s">
        <v>3273</v>
      </c>
      <c r="H82" t="s">
        <v>3287</v>
      </c>
      <c r="I82" t="s">
        <v>3288</v>
      </c>
      <c r="J82" t="s">
        <v>3289</v>
      </c>
      <c r="K82" t="s">
        <v>3287</v>
      </c>
      <c r="L82" t="s">
        <v>3288</v>
      </c>
      <c r="M82" t="s">
        <v>3289</v>
      </c>
    </row>
    <row r="83" spans="3:13" x14ac:dyDescent="0.35">
      <c r="C83" t="s">
        <v>3236</v>
      </c>
      <c r="D83">
        <v>0</v>
      </c>
      <c r="E83" s="1">
        <v>2.0078337353604878</v>
      </c>
      <c r="F83" s="1">
        <v>2.9588948514112055</v>
      </c>
      <c r="G83" s="1">
        <v>1.9910785461958809</v>
      </c>
      <c r="H83">
        <f>CORREL(D83:D87,E83:E87)</f>
        <v>0.75183639093984145</v>
      </c>
      <c r="I83">
        <f>CORREL(D83:D87,F83:F87)</f>
        <v>0.24902819780345456</v>
      </c>
      <c r="J83">
        <f>CORREL(D83:D87,G83:G87)</f>
        <v>0.40054033402131151</v>
      </c>
      <c r="K83">
        <f>CORREL(D83:D102,E83:E102)</f>
        <v>0.47734509588560742</v>
      </c>
      <c r="L83">
        <f>CORREL(D83:D102,F83:F102)</f>
        <v>0.13524156658685058</v>
      </c>
      <c r="M83">
        <f>CORREL(D83:D102,G83:G102)</f>
        <v>-8.9009315845148401E-2</v>
      </c>
    </row>
    <row r="84" spans="3:13" x14ac:dyDescent="0.35">
      <c r="C84" t="s">
        <v>3237</v>
      </c>
      <c r="D84" s="11">
        <v>766.12903225806451</v>
      </c>
      <c r="E84" s="1">
        <v>4.4738017682688636</v>
      </c>
      <c r="F84" s="1">
        <v>34.471717584281599</v>
      </c>
      <c r="G84" s="1">
        <v>1.8200658680522546</v>
      </c>
    </row>
    <row r="85" spans="3:13" x14ac:dyDescent="0.35">
      <c r="C85" t="s">
        <v>3238</v>
      </c>
      <c r="D85" s="11">
        <v>2115.3846153846152</v>
      </c>
      <c r="E85" s="1">
        <v>2.3058705998918607</v>
      </c>
      <c r="F85" s="1">
        <v>23.284247213782646</v>
      </c>
      <c r="G85" s="1">
        <v>2.8832017310901712</v>
      </c>
    </row>
    <row r="86" spans="3:13" x14ac:dyDescent="0.35">
      <c r="C86" t="s">
        <v>3239</v>
      </c>
      <c r="D86" s="11">
        <v>1300.8130081300812</v>
      </c>
      <c r="E86" s="1">
        <v>2.9046501181952622</v>
      </c>
      <c r="F86" s="1">
        <v>12.077192350294153</v>
      </c>
      <c r="G86" s="1">
        <v>3.3437537677620965</v>
      </c>
    </row>
    <row r="87" spans="3:13" x14ac:dyDescent="0.35">
      <c r="C87" t="s">
        <v>3240</v>
      </c>
      <c r="D87" s="11">
        <v>3852.4590163934422</v>
      </c>
      <c r="E87" s="1">
        <v>7.208917012198448</v>
      </c>
      <c r="F87" s="1">
        <v>19.141258515838715</v>
      </c>
      <c r="G87" s="1">
        <v>2.5707522162927825</v>
      </c>
    </row>
    <row r="88" spans="3:13" x14ac:dyDescent="0.35">
      <c r="C88" t="s">
        <v>3242</v>
      </c>
      <c r="D88" s="11">
        <v>40.48582995951417</v>
      </c>
      <c r="E88" s="1">
        <v>12.337521196278709</v>
      </c>
      <c r="F88" s="1">
        <v>27.614688254378766</v>
      </c>
      <c r="G88" s="1">
        <v>1.8902037176637811</v>
      </c>
      <c r="H88">
        <f>CORREL(D88:D92,E88:E92)</f>
        <v>0.52792683816457142</v>
      </c>
      <c r="I88">
        <f>CORREL(D88:D92,F88:F92)</f>
        <v>5.0517351285021765E-2</v>
      </c>
      <c r="J88">
        <f>CORREL(D88:D92,G88:G92)</f>
        <v>-3.6460259857664469E-2</v>
      </c>
    </row>
    <row r="89" spans="3:13" x14ac:dyDescent="0.35">
      <c r="C89" t="s">
        <v>3243</v>
      </c>
      <c r="D89" s="11">
        <v>13647.058823529413</v>
      </c>
      <c r="E89" s="1">
        <v>19.911197363153644</v>
      </c>
      <c r="F89" s="1">
        <v>17.984321254109997</v>
      </c>
      <c r="G89" s="1">
        <v>2.3721481760250733</v>
      </c>
    </row>
    <row r="90" spans="3:13" x14ac:dyDescent="0.35">
      <c r="C90" t="s">
        <v>3244</v>
      </c>
      <c r="D90" s="11">
        <v>816.32653061224482</v>
      </c>
      <c r="E90" s="1">
        <v>10.420682715909383</v>
      </c>
      <c r="F90" s="1">
        <v>22.428002172025181</v>
      </c>
      <c r="G90" s="1">
        <v>2.9949149008750897</v>
      </c>
    </row>
    <row r="91" spans="3:13" x14ac:dyDescent="0.35">
      <c r="C91" t="s">
        <v>3245</v>
      </c>
      <c r="D91" s="11">
        <v>48857.142857142855</v>
      </c>
      <c r="E91" s="1">
        <v>32.678361266805759</v>
      </c>
      <c r="F91" s="1">
        <v>32.215217893433959</v>
      </c>
      <c r="G91" s="1">
        <v>2.601380646519118</v>
      </c>
    </row>
    <row r="92" spans="3:13" x14ac:dyDescent="0.35">
      <c r="C92" t="s">
        <v>3246</v>
      </c>
      <c r="D92" s="11">
        <v>5162.6016260162596</v>
      </c>
      <c r="E92" s="1">
        <v>37.688458464193097</v>
      </c>
      <c r="F92" s="1">
        <v>48.720049260590507</v>
      </c>
      <c r="G92" s="1">
        <v>3.3415793263129019</v>
      </c>
    </row>
    <row r="93" spans="3:13" x14ac:dyDescent="0.35">
      <c r="C93" t="s">
        <v>3248</v>
      </c>
      <c r="D93" s="11">
        <v>43.859649122807014</v>
      </c>
      <c r="E93" s="1">
        <v>1.3814414935115329</v>
      </c>
      <c r="F93" s="1">
        <v>7.2084771504159599</v>
      </c>
      <c r="G93" s="1">
        <v>3.3396356167575423</v>
      </c>
      <c r="H93">
        <f>CORREL(D93:D97,E93:E97)</f>
        <v>3.709285354462747E-2</v>
      </c>
      <c r="I93">
        <f>CORREL(D93:D97,F93:F97)</f>
        <v>-7.3906582293286255E-2</v>
      </c>
      <c r="J93">
        <f>CORREL(D93:D97,G93:G97)</f>
        <v>9.8173877010518593E-2</v>
      </c>
    </row>
    <row r="94" spans="3:13" x14ac:dyDescent="0.35">
      <c r="C94" t="s">
        <v>3249</v>
      </c>
      <c r="D94" s="11">
        <v>1209.6774193548385</v>
      </c>
      <c r="E94" s="1">
        <v>1.7623494359662433</v>
      </c>
      <c r="F94" s="1">
        <v>20.556065449189344</v>
      </c>
      <c r="G94" s="1">
        <v>3.0716054542085067</v>
      </c>
    </row>
    <row r="95" spans="3:13" x14ac:dyDescent="0.35">
      <c r="C95" t="s">
        <v>3250</v>
      </c>
      <c r="D95" s="11">
        <v>16046.511627906975</v>
      </c>
      <c r="E95" s="1">
        <v>3.2512684616142935</v>
      </c>
      <c r="F95" s="1">
        <v>12.554772785018365</v>
      </c>
      <c r="G95" s="1">
        <v>3.2105474875710533</v>
      </c>
    </row>
    <row r="96" spans="3:13" x14ac:dyDescent="0.35">
      <c r="C96" t="s">
        <v>3251</v>
      </c>
      <c r="D96" s="11">
        <v>2962.9629629629626</v>
      </c>
      <c r="E96" s="1">
        <v>6.277826903506937</v>
      </c>
      <c r="F96" s="1">
        <v>13.77770977586189</v>
      </c>
      <c r="G96" s="1">
        <v>3.0278572485260815</v>
      </c>
    </row>
    <row r="97" spans="2:10" x14ac:dyDescent="0.35">
      <c r="C97" t="s">
        <v>3252</v>
      </c>
      <c r="D97" s="11">
        <v>3888.8888888888887</v>
      </c>
      <c r="E97" s="1">
        <v>9.136514818059096</v>
      </c>
      <c r="F97" s="1">
        <v>16.536579772285066</v>
      </c>
      <c r="G97" s="1">
        <v>1.9129627270329896</v>
      </c>
    </row>
    <row r="98" spans="2:10" x14ac:dyDescent="0.35">
      <c r="C98" t="s">
        <v>3254</v>
      </c>
      <c r="D98" s="11">
        <v>0</v>
      </c>
      <c r="E98" s="1">
        <v>2.6329086592032289</v>
      </c>
      <c r="F98" s="1">
        <v>21.508253638635153</v>
      </c>
      <c r="G98" s="1">
        <v>3.460583657055456</v>
      </c>
      <c r="H98">
        <f>CORREL(D98:D102,E98:E102)</f>
        <v>0.90916681509319563</v>
      </c>
      <c r="I98">
        <f>CORREL(D98:D102,F98:F102)</f>
        <v>-7.4988295275160557E-2</v>
      </c>
      <c r="J98">
        <f>CORREL(D98:D102,G98:G102)</f>
        <v>-0.38147370297821342</v>
      </c>
    </row>
    <row r="99" spans="2:10" x14ac:dyDescent="0.35">
      <c r="C99" t="s">
        <v>3255</v>
      </c>
      <c r="D99" s="11">
        <v>41.666666666666664</v>
      </c>
      <c r="E99" s="1">
        <v>2.4417884681459929</v>
      </c>
      <c r="F99" s="1">
        <v>27.155553451016466</v>
      </c>
      <c r="G99" s="1">
        <v>2.8215157689415657</v>
      </c>
      <c r="H99">
        <f>PEARSON(D98:D102,E98:E102)</f>
        <v>0.90916681509319563</v>
      </c>
      <c r="I99">
        <f>PEARSON(D98:D102,F98:F102)</f>
        <v>-7.4988295275160557E-2</v>
      </c>
      <c r="J99">
        <f>PEARSON(D98:D102,G98:G102)</f>
        <v>-0.38147370297821342</v>
      </c>
    </row>
    <row r="100" spans="2:10" x14ac:dyDescent="0.35">
      <c r="C100" t="s">
        <v>3256</v>
      </c>
      <c r="D100" s="11">
        <v>41.49377593360996</v>
      </c>
      <c r="E100" s="1">
        <v>2.5762731232593992</v>
      </c>
      <c r="F100" s="1">
        <v>5.1359975527185169</v>
      </c>
      <c r="G100" s="1">
        <v>3.6954959332007906</v>
      </c>
    </row>
    <row r="101" spans="2:10" x14ac:dyDescent="0.35">
      <c r="C101" t="s">
        <v>3257</v>
      </c>
      <c r="D101" s="11">
        <v>816.32653061224482</v>
      </c>
      <c r="E101" s="1">
        <v>5.9898580838776114</v>
      </c>
      <c r="F101" s="1">
        <v>32.787290405590262</v>
      </c>
      <c r="G101" s="1">
        <v>2.3141115415291957</v>
      </c>
    </row>
    <row r="102" spans="2:10" x14ac:dyDescent="0.35">
      <c r="C102" t="s">
        <v>3258</v>
      </c>
      <c r="D102" s="11">
        <v>51659.751037344402</v>
      </c>
      <c r="E102" s="1">
        <v>10.413277829403931</v>
      </c>
      <c r="F102" s="1">
        <v>19.697860854135659</v>
      </c>
      <c r="G102" s="1">
        <v>2.5894651383626854</v>
      </c>
    </row>
    <row r="108" spans="2:10" x14ac:dyDescent="0.35">
      <c r="D108" t="s">
        <v>3282</v>
      </c>
      <c r="E108" t="s">
        <v>3263</v>
      </c>
      <c r="F108" t="s">
        <v>3261</v>
      </c>
      <c r="G108" t="s">
        <v>3273</v>
      </c>
    </row>
    <row r="109" spans="2:10" x14ac:dyDescent="0.35">
      <c r="B109" s="32" t="s">
        <v>3290</v>
      </c>
      <c r="C109" s="13" t="s">
        <v>3294</v>
      </c>
      <c r="D109" s="14">
        <v>1081.081081081081</v>
      </c>
      <c r="E109" s="3">
        <v>2.1996627863655553</v>
      </c>
      <c r="F109" s="3">
        <v>4.8023436496439302</v>
      </c>
      <c r="G109" s="3">
        <v>2.5157170442708625</v>
      </c>
    </row>
    <row r="110" spans="2:10" x14ac:dyDescent="0.35">
      <c r="B110" s="32"/>
      <c r="C110" s="2">
        <v>0.8</v>
      </c>
      <c r="D110" s="11">
        <v>0</v>
      </c>
      <c r="E110" s="3">
        <v>2.0078337353604878</v>
      </c>
      <c r="F110" s="3">
        <v>2.9588948514112055</v>
      </c>
      <c r="G110" s="3">
        <v>1.9910785461958809</v>
      </c>
    </row>
    <row r="111" spans="2:10" x14ac:dyDescent="0.35">
      <c r="B111" s="32"/>
      <c r="C111" s="2">
        <v>0.6</v>
      </c>
      <c r="D111" s="11">
        <v>766.12903225806451</v>
      </c>
      <c r="E111" s="3">
        <v>4.4738017682688636</v>
      </c>
      <c r="F111" s="3">
        <v>34.471717584281599</v>
      </c>
      <c r="G111" s="3">
        <v>1.8200658680522546</v>
      </c>
    </row>
    <row r="112" spans="2:10" x14ac:dyDescent="0.35">
      <c r="B112" s="32"/>
      <c r="C112" s="2">
        <v>0.4</v>
      </c>
      <c r="D112" s="11">
        <v>2115.3846153846152</v>
      </c>
      <c r="E112" s="3">
        <v>2.3058705998918607</v>
      </c>
      <c r="F112" s="3">
        <v>23.284247213782646</v>
      </c>
      <c r="G112" s="3">
        <v>2.8832017310901712</v>
      </c>
    </row>
    <row r="113" spans="1:7" x14ac:dyDescent="0.35">
      <c r="B113" s="32"/>
      <c r="C113" s="2">
        <v>0.2</v>
      </c>
      <c r="D113" s="11">
        <v>1300.8130081300812</v>
      </c>
      <c r="E113" s="3">
        <v>2.9046501181952622</v>
      </c>
      <c r="F113" s="3">
        <v>12.077192350294153</v>
      </c>
      <c r="G113" s="3">
        <v>3.3437537677620965</v>
      </c>
    </row>
    <row r="114" spans="1:7" x14ac:dyDescent="0.35">
      <c r="A114" s="11">
        <f>SUM(D110:D114)</f>
        <v>8034.7856721662029</v>
      </c>
      <c r="B114" s="32"/>
      <c r="C114" s="2" t="s">
        <v>3295</v>
      </c>
      <c r="D114" s="11">
        <v>3852.4590163934422</v>
      </c>
      <c r="E114" s="3">
        <v>7.208917012198448</v>
      </c>
      <c r="F114" s="3">
        <v>19.141258515838715</v>
      </c>
      <c r="G114" s="3">
        <v>2.5707522162927825</v>
      </c>
    </row>
    <row r="115" spans="1:7" x14ac:dyDescent="0.35">
      <c r="B115" s="32" t="s">
        <v>3291</v>
      </c>
      <c r="C115" s="13" t="s">
        <v>3294</v>
      </c>
      <c r="D115" s="14">
        <v>61286.307053941913</v>
      </c>
      <c r="E115" s="3">
        <v>10.520007508253341</v>
      </c>
      <c r="F115" s="3">
        <v>44.894258987744493</v>
      </c>
      <c r="G115" s="3">
        <v>3.3437537677620965</v>
      </c>
    </row>
    <row r="116" spans="1:7" x14ac:dyDescent="0.35">
      <c r="B116" s="32"/>
      <c r="C116" s="2">
        <v>0.8</v>
      </c>
      <c r="D116" s="11">
        <v>40.48582995951417</v>
      </c>
      <c r="E116" s="3">
        <v>12.337521196278709</v>
      </c>
      <c r="F116" s="3">
        <v>27.614688254378766</v>
      </c>
      <c r="G116" s="3">
        <v>1.8902037176637811</v>
      </c>
    </row>
    <row r="117" spans="1:7" x14ac:dyDescent="0.35">
      <c r="B117" s="32"/>
      <c r="C117" s="2">
        <v>0.6</v>
      </c>
      <c r="D117" s="11">
        <v>13647.058823529413</v>
      </c>
      <c r="E117" s="3">
        <v>19.911197363153644</v>
      </c>
      <c r="F117" s="3">
        <v>17.984321254109997</v>
      </c>
      <c r="G117" s="3">
        <v>2.3721481760250733</v>
      </c>
    </row>
    <row r="118" spans="1:7" x14ac:dyDescent="0.35">
      <c r="B118" s="32"/>
      <c r="C118" s="2">
        <v>0.4</v>
      </c>
      <c r="D118" s="11">
        <v>816.32653061224482</v>
      </c>
      <c r="E118" s="3">
        <v>10.420682715909383</v>
      </c>
      <c r="F118" s="3">
        <v>22.428002172025181</v>
      </c>
      <c r="G118" s="3">
        <v>2.9949149008750897</v>
      </c>
    </row>
    <row r="119" spans="1:7" x14ac:dyDescent="0.35">
      <c r="B119" s="32"/>
      <c r="C119" s="2">
        <v>0.2</v>
      </c>
      <c r="D119" s="11">
        <v>48857.142857142855</v>
      </c>
      <c r="E119" s="3">
        <v>32.678361266805759</v>
      </c>
      <c r="F119" s="3">
        <v>32.215217893433959</v>
      </c>
      <c r="G119" s="3">
        <v>2.601380646519118</v>
      </c>
    </row>
    <row r="120" spans="1:7" x14ac:dyDescent="0.35">
      <c r="A120" s="11">
        <f>SUM(D116:D120)</f>
        <v>68523.615667260281</v>
      </c>
      <c r="B120" s="32"/>
      <c r="C120" s="2" t="s">
        <v>3295</v>
      </c>
      <c r="D120" s="11">
        <v>5162.6016260162596</v>
      </c>
      <c r="E120" s="3">
        <v>37.688458464193097</v>
      </c>
      <c r="F120" s="3">
        <v>48.720049260590507</v>
      </c>
      <c r="G120" s="3">
        <v>3.3415793263129019</v>
      </c>
    </row>
    <row r="121" spans="1:7" x14ac:dyDescent="0.35">
      <c r="B121" s="32" t="s">
        <v>3292</v>
      </c>
      <c r="C121" s="13" t="s">
        <v>3294</v>
      </c>
      <c r="D121" s="14">
        <v>14362.139917695475</v>
      </c>
      <c r="E121" s="3">
        <v>6.9229879585471021</v>
      </c>
      <c r="F121" s="3">
        <v>10.025965414518256</v>
      </c>
      <c r="G121" s="3">
        <v>3.3765035598067792</v>
      </c>
    </row>
    <row r="122" spans="1:7" x14ac:dyDescent="0.35">
      <c r="B122" s="32"/>
      <c r="C122" s="2">
        <v>0.8</v>
      </c>
      <c r="D122" s="11">
        <v>43.859649122807014</v>
      </c>
      <c r="E122" s="3">
        <v>1.3814414935115329</v>
      </c>
      <c r="F122" s="3">
        <v>7.2084771504159599</v>
      </c>
      <c r="G122" s="3">
        <v>3.3396356167575423</v>
      </c>
    </row>
    <row r="123" spans="1:7" x14ac:dyDescent="0.35">
      <c r="B123" s="32"/>
      <c r="C123" s="2">
        <v>0.6</v>
      </c>
      <c r="D123" s="11">
        <v>1209.6774193548385</v>
      </c>
      <c r="E123" s="3">
        <v>1.7623494359662433</v>
      </c>
      <c r="F123" s="3">
        <v>20.556065449189344</v>
      </c>
      <c r="G123" s="3">
        <v>3.0716054542085067</v>
      </c>
    </row>
    <row r="124" spans="1:7" x14ac:dyDescent="0.35">
      <c r="B124" s="32"/>
      <c r="C124" s="2">
        <v>0.4</v>
      </c>
      <c r="D124" s="11">
        <v>16046.511627906975</v>
      </c>
      <c r="E124" s="3">
        <v>3.2512684616142935</v>
      </c>
      <c r="F124" s="3">
        <v>12.554772785018365</v>
      </c>
      <c r="G124" s="3">
        <v>3.2105474875710533</v>
      </c>
    </row>
    <row r="125" spans="1:7" x14ac:dyDescent="0.35">
      <c r="B125" s="32"/>
      <c r="C125" s="2">
        <v>0.2</v>
      </c>
      <c r="D125" s="11">
        <v>2962.9629629629626</v>
      </c>
      <c r="E125" s="3">
        <v>6.277826903506937</v>
      </c>
      <c r="F125" s="3">
        <v>13.77770977586189</v>
      </c>
      <c r="G125" s="3">
        <v>3.0278572485260815</v>
      </c>
    </row>
    <row r="126" spans="1:7" x14ac:dyDescent="0.35">
      <c r="A126" s="11">
        <f>SUM(D122:D126)</f>
        <v>24151.900548236474</v>
      </c>
      <c r="B126" s="32"/>
      <c r="C126" s="2" t="s">
        <v>3295</v>
      </c>
      <c r="D126" s="11">
        <v>3888.8888888888887</v>
      </c>
      <c r="E126" s="3">
        <v>9.136514818059096</v>
      </c>
      <c r="F126" s="3">
        <v>16.536579772285066</v>
      </c>
      <c r="G126" s="3">
        <v>1.9129627270329896</v>
      </c>
    </row>
    <row r="127" spans="1:7" x14ac:dyDescent="0.35">
      <c r="B127" s="32" t="s">
        <v>3293</v>
      </c>
      <c r="C127" s="13" t="s">
        <v>3294</v>
      </c>
      <c r="D127" s="14">
        <v>46.948356807511736</v>
      </c>
      <c r="E127" s="3">
        <v>3.4581292821500864</v>
      </c>
      <c r="F127" s="3">
        <v>10.702906696242449</v>
      </c>
      <c r="G127" s="3">
        <v>2.6272238124406342</v>
      </c>
    </row>
    <row r="128" spans="1:7" x14ac:dyDescent="0.35">
      <c r="B128" s="32"/>
      <c r="C128" s="2">
        <v>0.8</v>
      </c>
      <c r="D128" s="11">
        <v>0</v>
      </c>
      <c r="E128" s="3">
        <v>2.6329086592032289</v>
      </c>
      <c r="F128" s="3">
        <v>21.508253638635153</v>
      </c>
      <c r="G128" s="3">
        <v>3.460583657055456</v>
      </c>
    </row>
    <row r="129" spans="1:7" x14ac:dyDescent="0.35">
      <c r="B129" s="32"/>
      <c r="C129" s="2">
        <v>0.6</v>
      </c>
      <c r="D129" s="11">
        <v>41.666666666666664</v>
      </c>
      <c r="E129" s="3">
        <v>2.4417884681459929</v>
      </c>
      <c r="F129" s="3">
        <v>27.155553451016466</v>
      </c>
      <c r="G129" s="3">
        <v>2.8215157689415657</v>
      </c>
    </row>
    <row r="130" spans="1:7" x14ac:dyDescent="0.35">
      <c r="B130" s="32"/>
      <c r="C130" s="2">
        <v>0.4</v>
      </c>
      <c r="D130" s="11">
        <v>41.49377593360996</v>
      </c>
      <c r="E130" s="3">
        <v>2.5762731232593992</v>
      </c>
      <c r="F130" s="3">
        <v>5.1359975527185169</v>
      </c>
      <c r="G130" s="3">
        <v>3.6954959332007906</v>
      </c>
    </row>
    <row r="131" spans="1:7" x14ac:dyDescent="0.35">
      <c r="B131" s="32"/>
      <c r="C131" s="2">
        <v>0.2</v>
      </c>
      <c r="D131" s="11">
        <v>816.32653061224482</v>
      </c>
      <c r="E131" s="3">
        <v>5.9898580838776114</v>
      </c>
      <c r="F131" s="3">
        <v>32.787290405590262</v>
      </c>
      <c r="G131" s="3">
        <v>2.3141115415291957</v>
      </c>
    </row>
    <row r="132" spans="1:7" x14ac:dyDescent="0.35">
      <c r="A132" s="11">
        <f>SUM(D128:D132)</f>
        <v>52559.238010556925</v>
      </c>
      <c r="B132" s="32"/>
      <c r="C132" s="2" t="s">
        <v>3295</v>
      </c>
      <c r="D132" s="11">
        <v>51659.751037344402</v>
      </c>
      <c r="E132" s="3">
        <v>10.413277829403931</v>
      </c>
      <c r="F132" s="3">
        <v>19.697860854135659</v>
      </c>
      <c r="G132" s="3">
        <v>2.5894651383626854</v>
      </c>
    </row>
    <row r="135" spans="1:7" x14ac:dyDescent="0.35">
      <c r="D135" t="s">
        <v>3282</v>
      </c>
      <c r="E135" t="s">
        <v>3263</v>
      </c>
      <c r="F135" t="s">
        <v>3261</v>
      </c>
      <c r="G135" t="s">
        <v>3273</v>
      </c>
    </row>
    <row r="136" spans="1:7" x14ac:dyDescent="0.35">
      <c r="B136" s="32" t="s">
        <v>3290</v>
      </c>
      <c r="C136" s="13" t="s">
        <v>3235</v>
      </c>
      <c r="D136" s="14">
        <v>1081.081081081081</v>
      </c>
      <c r="E136" s="3">
        <v>2.1996627863655553</v>
      </c>
      <c r="F136" s="3">
        <v>4.8023436496439302</v>
      </c>
      <c r="G136" s="3">
        <v>2.5157170442708625</v>
      </c>
    </row>
    <row r="137" spans="1:7" x14ac:dyDescent="0.35">
      <c r="B137" s="32"/>
      <c r="C137" s="2" t="s">
        <v>3236</v>
      </c>
      <c r="D137" s="11">
        <v>0</v>
      </c>
      <c r="E137" s="3">
        <v>2.0078337353604878</v>
      </c>
      <c r="F137" s="3">
        <v>2.9588948514112055</v>
      </c>
      <c r="G137" s="3">
        <v>1.9910785461958809</v>
      </c>
    </row>
    <row r="138" spans="1:7" x14ac:dyDescent="0.35">
      <c r="B138" s="32"/>
      <c r="C138" s="2" t="s">
        <v>3237</v>
      </c>
      <c r="D138" s="11">
        <v>766.12903225806451</v>
      </c>
      <c r="E138" s="3">
        <v>4.4738017682688636</v>
      </c>
      <c r="F138" s="3">
        <v>34.471717584281599</v>
      </c>
      <c r="G138" s="3">
        <v>1.8200658680522546</v>
      </c>
    </row>
    <row r="139" spans="1:7" x14ac:dyDescent="0.35">
      <c r="B139" s="32"/>
      <c r="C139" s="2" t="s">
        <v>3238</v>
      </c>
      <c r="D139" s="11">
        <v>2115.3846153846152</v>
      </c>
      <c r="E139" s="3">
        <v>2.3058705998918607</v>
      </c>
      <c r="F139" s="3">
        <v>23.284247213782646</v>
      </c>
      <c r="G139" s="3">
        <v>2.8832017310901712</v>
      </c>
    </row>
    <row r="140" spans="1:7" x14ac:dyDescent="0.35">
      <c r="B140" s="32"/>
      <c r="C140" s="2" t="s">
        <v>3239</v>
      </c>
      <c r="D140" s="11">
        <v>1300.8130081300812</v>
      </c>
      <c r="E140" s="3">
        <v>2.9046501181952622</v>
      </c>
      <c r="F140" s="3">
        <v>12.077192350294153</v>
      </c>
      <c r="G140" s="3">
        <v>3.3437537677620965</v>
      </c>
    </row>
    <row r="141" spans="1:7" x14ac:dyDescent="0.35">
      <c r="B141" s="32"/>
      <c r="C141" s="2" t="s">
        <v>3240</v>
      </c>
      <c r="D141" s="11">
        <v>3852.4590163934422</v>
      </c>
      <c r="E141" s="3">
        <v>7.208917012198448</v>
      </c>
      <c r="F141" s="3">
        <v>19.141258515838715</v>
      </c>
      <c r="G141" s="3">
        <v>2.5707522162927825</v>
      </c>
    </row>
    <row r="142" spans="1:7" x14ac:dyDescent="0.35">
      <c r="B142" s="32" t="s">
        <v>3291</v>
      </c>
      <c r="C142" s="13" t="s">
        <v>3241</v>
      </c>
      <c r="D142" s="14">
        <v>61286.307053941913</v>
      </c>
      <c r="E142" s="3">
        <v>10.520007508253341</v>
      </c>
      <c r="F142" s="3">
        <v>44.894258987744493</v>
      </c>
      <c r="G142" s="3">
        <v>3.3437537677620965</v>
      </c>
    </row>
    <row r="143" spans="1:7" x14ac:dyDescent="0.35">
      <c r="B143" s="32"/>
      <c r="C143" s="2" t="s">
        <v>3242</v>
      </c>
      <c r="D143" s="11">
        <v>40.48582995951417</v>
      </c>
      <c r="E143" s="3">
        <v>12.337521196278709</v>
      </c>
      <c r="F143" s="3">
        <v>27.614688254378766</v>
      </c>
      <c r="G143" s="3">
        <v>1.8902037176637811</v>
      </c>
    </row>
    <row r="144" spans="1:7" x14ac:dyDescent="0.35">
      <c r="B144" s="32"/>
      <c r="C144" s="2" t="s">
        <v>3243</v>
      </c>
      <c r="D144" s="11">
        <v>13647.058823529413</v>
      </c>
      <c r="E144" s="3">
        <v>19.911197363153644</v>
      </c>
      <c r="F144" s="3">
        <v>17.984321254109997</v>
      </c>
      <c r="G144" s="3">
        <v>2.3721481760250733</v>
      </c>
    </row>
    <row r="145" spans="2:7" x14ac:dyDescent="0.35">
      <c r="B145" s="32"/>
      <c r="C145" s="2" t="s">
        <v>3244</v>
      </c>
      <c r="D145" s="11">
        <v>816.32653061224482</v>
      </c>
      <c r="E145" s="3">
        <v>10.420682715909383</v>
      </c>
      <c r="F145" s="3">
        <v>22.428002172025181</v>
      </c>
      <c r="G145" s="3">
        <v>2.9949149008750897</v>
      </c>
    </row>
    <row r="146" spans="2:7" x14ac:dyDescent="0.35">
      <c r="B146" s="32"/>
      <c r="C146" s="2" t="s">
        <v>3245</v>
      </c>
      <c r="D146" s="11">
        <v>48857.142857142855</v>
      </c>
      <c r="E146" s="3">
        <v>32.678361266805759</v>
      </c>
      <c r="F146" s="3">
        <v>32.215217893433959</v>
      </c>
      <c r="G146" s="3">
        <v>2.601380646519118</v>
      </c>
    </row>
    <row r="147" spans="2:7" x14ac:dyDescent="0.35">
      <c r="B147" s="32"/>
      <c r="C147" s="2" t="s">
        <v>3246</v>
      </c>
      <c r="D147" s="11">
        <v>5162.6016260162596</v>
      </c>
      <c r="E147" s="3">
        <v>37.688458464193097</v>
      </c>
      <c r="F147" s="3">
        <v>48.720049260590507</v>
      </c>
      <c r="G147" s="3">
        <v>3.3415793263129019</v>
      </c>
    </row>
    <row r="148" spans="2:7" x14ac:dyDescent="0.35">
      <c r="B148" s="32" t="s">
        <v>3292</v>
      </c>
      <c r="C148" s="13" t="s">
        <v>3247</v>
      </c>
      <c r="D148" s="14">
        <v>14362.139917695475</v>
      </c>
      <c r="E148" s="3">
        <v>6.9229879585471021</v>
      </c>
      <c r="F148" s="3">
        <v>10.025965414518256</v>
      </c>
      <c r="G148" s="3">
        <v>3.3765035598067792</v>
      </c>
    </row>
    <row r="149" spans="2:7" x14ac:dyDescent="0.35">
      <c r="B149" s="32"/>
      <c r="C149" s="2" t="s">
        <v>3248</v>
      </c>
      <c r="D149" s="11">
        <v>43.859649122807014</v>
      </c>
      <c r="E149" s="3">
        <v>1.3814414935115329</v>
      </c>
      <c r="F149" s="3">
        <v>7.2084771504159599</v>
      </c>
      <c r="G149" s="3">
        <v>3.3396356167575423</v>
      </c>
    </row>
    <row r="150" spans="2:7" x14ac:dyDescent="0.35">
      <c r="B150" s="32"/>
      <c r="C150" s="2" t="s">
        <v>3249</v>
      </c>
      <c r="D150" s="11">
        <v>1209.6774193548385</v>
      </c>
      <c r="E150" s="3">
        <v>1.7623494359662433</v>
      </c>
      <c r="F150" s="3">
        <v>20.556065449189344</v>
      </c>
      <c r="G150" s="3">
        <v>3.0716054542085067</v>
      </c>
    </row>
    <row r="151" spans="2:7" x14ac:dyDescent="0.35">
      <c r="B151" s="32"/>
      <c r="C151" s="2" t="s">
        <v>3250</v>
      </c>
      <c r="D151" s="11">
        <v>16046.511627906975</v>
      </c>
      <c r="E151" s="3">
        <v>3.2512684616142935</v>
      </c>
      <c r="F151" s="3">
        <v>12.554772785018365</v>
      </c>
      <c r="G151" s="3">
        <v>3.2105474875710533</v>
      </c>
    </row>
    <row r="152" spans="2:7" x14ac:dyDescent="0.35">
      <c r="B152" s="32"/>
      <c r="C152" s="2" t="s">
        <v>3251</v>
      </c>
      <c r="D152" s="11">
        <v>2962.9629629629626</v>
      </c>
      <c r="E152" s="3">
        <v>6.277826903506937</v>
      </c>
      <c r="F152" s="3">
        <v>13.77770977586189</v>
      </c>
      <c r="G152" s="3">
        <v>3.0278572485260815</v>
      </c>
    </row>
    <row r="153" spans="2:7" x14ac:dyDescent="0.35">
      <c r="B153" s="32"/>
      <c r="C153" s="2" t="s">
        <v>3252</v>
      </c>
      <c r="D153" s="11">
        <v>3888.8888888888887</v>
      </c>
      <c r="E153" s="3">
        <v>9.136514818059096</v>
      </c>
      <c r="F153" s="3">
        <v>16.536579772285066</v>
      </c>
      <c r="G153" s="3">
        <v>1.9129627270329896</v>
      </c>
    </row>
    <row r="154" spans="2:7" x14ac:dyDescent="0.35">
      <c r="B154" s="32" t="s">
        <v>3293</v>
      </c>
      <c r="C154" s="13" t="s">
        <v>3253</v>
      </c>
      <c r="D154" s="14">
        <v>46.948356807511736</v>
      </c>
      <c r="E154" s="3">
        <v>3.4581292821500864</v>
      </c>
      <c r="F154" s="3">
        <v>10.702906696242449</v>
      </c>
      <c r="G154" s="3">
        <v>2.6272238124406342</v>
      </c>
    </row>
    <row r="155" spans="2:7" x14ac:dyDescent="0.35">
      <c r="B155" s="32"/>
      <c r="C155" s="2" t="s">
        <v>3254</v>
      </c>
      <c r="D155" s="11">
        <v>0</v>
      </c>
      <c r="E155" s="3">
        <v>2.6329086592032289</v>
      </c>
      <c r="F155" s="3">
        <v>21.508253638635153</v>
      </c>
      <c r="G155" s="3">
        <v>3.460583657055456</v>
      </c>
    </row>
    <row r="156" spans="2:7" x14ac:dyDescent="0.35">
      <c r="B156" s="32"/>
      <c r="C156" s="2" t="s">
        <v>3255</v>
      </c>
      <c r="D156" s="11">
        <v>41.666666666666664</v>
      </c>
      <c r="E156" s="3">
        <v>2.4417884681459929</v>
      </c>
      <c r="F156" s="3">
        <v>27.155553451016466</v>
      </c>
      <c r="G156" s="3">
        <v>2.8215157689415657</v>
      </c>
    </row>
    <row r="157" spans="2:7" x14ac:dyDescent="0.35">
      <c r="B157" s="32"/>
      <c r="C157" s="2" t="s">
        <v>3256</v>
      </c>
      <c r="D157" s="11">
        <v>41.49377593360996</v>
      </c>
      <c r="E157" s="3">
        <v>2.5762731232593992</v>
      </c>
      <c r="F157" s="3">
        <v>5.1359975527185169</v>
      </c>
      <c r="G157" s="3">
        <v>3.6954959332007906</v>
      </c>
    </row>
    <row r="158" spans="2:7" x14ac:dyDescent="0.35">
      <c r="B158" s="32"/>
      <c r="C158" s="2" t="s">
        <v>3257</v>
      </c>
      <c r="D158" s="11">
        <v>816.32653061224482</v>
      </c>
      <c r="E158" s="3">
        <v>5.9898580838776114</v>
      </c>
      <c r="F158" s="3">
        <v>32.787290405590262</v>
      </c>
      <c r="G158" s="3">
        <v>2.3141115415291957</v>
      </c>
    </row>
    <row r="159" spans="2:7" x14ac:dyDescent="0.35">
      <c r="B159" s="32"/>
      <c r="C159" s="2" t="s">
        <v>3258</v>
      </c>
      <c r="D159" s="11">
        <v>51659.751037344402</v>
      </c>
      <c r="E159" s="3">
        <v>10.413277829403931</v>
      </c>
      <c r="F159" s="3">
        <v>19.697860854135659</v>
      </c>
      <c r="G159" s="3">
        <v>2.5894651383626854</v>
      </c>
    </row>
    <row r="165" spans="6:52" x14ac:dyDescent="0.35">
      <c r="F165" s="33" t="s">
        <v>3290</v>
      </c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 t="s">
        <v>3291</v>
      </c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</row>
    <row r="166" spans="6:52" x14ac:dyDescent="0.35">
      <c r="F166" s="15">
        <v>0.8</v>
      </c>
      <c r="G166" s="34">
        <v>0.6</v>
      </c>
      <c r="H166" s="34"/>
      <c r="I166" s="34"/>
      <c r="J166" s="34"/>
      <c r="K166" s="34"/>
      <c r="L166" s="33">
        <v>0.4</v>
      </c>
      <c r="M166" s="33"/>
      <c r="N166" s="33"/>
      <c r="O166" s="33"/>
      <c r="P166" s="33"/>
      <c r="Q166" s="33"/>
      <c r="R166" s="33"/>
      <c r="S166" s="33">
        <v>0.2</v>
      </c>
      <c r="T166" s="33"/>
      <c r="U166" s="33"/>
      <c r="V166" s="33"/>
      <c r="W166" s="33"/>
      <c r="X166" s="33" t="s">
        <v>3295</v>
      </c>
      <c r="Y166" s="33"/>
      <c r="Z166" s="33"/>
      <c r="AA166" s="33"/>
      <c r="AB166" s="33"/>
      <c r="AC166" s="33"/>
      <c r="AD166" s="33"/>
      <c r="AE166" s="33"/>
      <c r="AF166">
        <v>0.8</v>
      </c>
      <c r="AG166" s="33">
        <v>0.6</v>
      </c>
      <c r="AH166" s="33"/>
      <c r="AI166" s="33"/>
      <c r="AJ166" s="33"/>
      <c r="AK166" s="33">
        <v>0.4</v>
      </c>
      <c r="AL166" s="33"/>
      <c r="AM166" s="33"/>
      <c r="AN166" s="33"/>
      <c r="AO166" s="33"/>
      <c r="AP166" s="33"/>
      <c r="AQ166" s="33">
        <v>0.2</v>
      </c>
      <c r="AR166" s="33"/>
      <c r="AS166" s="33" t="s">
        <v>3295</v>
      </c>
      <c r="AT166" s="33"/>
      <c r="AU166" s="33"/>
      <c r="AV166" s="33"/>
      <c r="AW166" s="33"/>
      <c r="AX166" s="33"/>
      <c r="AY166" s="33"/>
      <c r="AZ166" s="33"/>
    </row>
    <row r="167" spans="6:52" x14ac:dyDescent="0.35">
      <c r="G167" t="s">
        <v>17</v>
      </c>
      <c r="H167" t="s">
        <v>51</v>
      </c>
      <c r="I167" t="s">
        <v>309</v>
      </c>
      <c r="J167" t="s">
        <v>24</v>
      </c>
      <c r="K167" t="s">
        <v>96</v>
      </c>
      <c r="L167" t="s">
        <v>452</v>
      </c>
      <c r="M167" t="s">
        <v>17</v>
      </c>
      <c r="N167" t="s">
        <v>445</v>
      </c>
      <c r="O167" t="s">
        <v>51</v>
      </c>
      <c r="P167" t="s">
        <v>309</v>
      </c>
      <c r="Q167" t="s">
        <v>24</v>
      </c>
      <c r="R167" t="s">
        <v>96</v>
      </c>
      <c r="S167" t="s">
        <v>17</v>
      </c>
      <c r="T167" t="s">
        <v>51</v>
      </c>
      <c r="U167" t="s">
        <v>309</v>
      </c>
      <c r="V167" t="s">
        <v>24</v>
      </c>
      <c r="W167" t="s">
        <v>96</v>
      </c>
      <c r="X167" t="s">
        <v>452</v>
      </c>
      <c r="Y167" t="s">
        <v>766</v>
      </c>
      <c r="Z167" t="s">
        <v>17</v>
      </c>
      <c r="AA167" t="s">
        <v>445</v>
      </c>
      <c r="AB167" t="s">
        <v>51</v>
      </c>
      <c r="AC167" t="s">
        <v>309</v>
      </c>
      <c r="AD167" t="s">
        <v>24</v>
      </c>
      <c r="AE167" t="s">
        <v>96</v>
      </c>
      <c r="AF167" t="s">
        <v>959</v>
      </c>
      <c r="AG167" t="s">
        <v>17</v>
      </c>
      <c r="AH167" t="s">
        <v>959</v>
      </c>
      <c r="AI167" t="s">
        <v>309</v>
      </c>
      <c r="AJ167" t="s">
        <v>96</v>
      </c>
      <c r="AK167" t="s">
        <v>452</v>
      </c>
      <c r="AL167" t="s">
        <v>17</v>
      </c>
      <c r="AM167" t="s">
        <v>959</v>
      </c>
      <c r="AN167" t="s">
        <v>309</v>
      </c>
      <c r="AO167" t="s">
        <v>24</v>
      </c>
      <c r="AP167" t="s">
        <v>96</v>
      </c>
      <c r="AQ167" t="s">
        <v>959</v>
      </c>
      <c r="AR167" t="s">
        <v>24</v>
      </c>
      <c r="AS167" t="s">
        <v>452</v>
      </c>
      <c r="AT167" t="s">
        <v>17</v>
      </c>
      <c r="AU167" t="s">
        <v>445</v>
      </c>
      <c r="AV167" t="s">
        <v>959</v>
      </c>
      <c r="AW167" t="s">
        <v>51</v>
      </c>
      <c r="AX167" t="s">
        <v>309</v>
      </c>
      <c r="AY167" t="s">
        <v>24</v>
      </c>
      <c r="AZ167" t="s">
        <v>96</v>
      </c>
    </row>
    <row r="168" spans="6:52" x14ac:dyDescent="0.35">
      <c r="F168">
        <v>0</v>
      </c>
      <c r="G168" s="1">
        <v>36.84210526315789</v>
      </c>
      <c r="H168" s="1">
        <v>5.2631578947368416</v>
      </c>
      <c r="I168" s="1">
        <v>10.526315789473683</v>
      </c>
      <c r="J168" s="1">
        <v>21.052631578947366</v>
      </c>
      <c r="K168" s="1">
        <v>26.315789473684209</v>
      </c>
      <c r="L168" s="1">
        <v>1.8181818181818181</v>
      </c>
      <c r="M168" s="1">
        <v>36.363636363636367</v>
      </c>
      <c r="N168" s="1">
        <v>3.6363636363636362</v>
      </c>
      <c r="O168" s="1">
        <v>3.6363636363636362</v>
      </c>
      <c r="P168" s="1">
        <v>5.4545454545454541</v>
      </c>
      <c r="Q168" s="1">
        <v>1.8181818181818181</v>
      </c>
      <c r="R168" s="1">
        <v>47.272727272727273</v>
      </c>
      <c r="S168" s="1">
        <v>40.625</v>
      </c>
      <c r="T168" s="1">
        <v>9.375</v>
      </c>
      <c r="U168" s="1">
        <v>3.125</v>
      </c>
      <c r="V168" s="1">
        <v>6.25</v>
      </c>
      <c r="W168" s="1">
        <v>40.625</v>
      </c>
      <c r="X168" s="1">
        <v>1.0638297872340425</v>
      </c>
      <c r="Y168" s="1">
        <v>1.0638297872340425</v>
      </c>
      <c r="Z168" s="1">
        <v>23.404255319148938</v>
      </c>
      <c r="AA168" s="1">
        <v>3.1914893617021276</v>
      </c>
      <c r="AB168" s="1">
        <v>7.4468085106382977</v>
      </c>
      <c r="AC168" s="1">
        <v>14.893617021276595</v>
      </c>
      <c r="AD168" s="1">
        <v>5.3191489361702127</v>
      </c>
      <c r="AE168" s="1">
        <v>43.61702127659575</v>
      </c>
      <c r="AF168" s="1">
        <v>100</v>
      </c>
      <c r="AG168" s="1">
        <v>0.57471264367816088</v>
      </c>
      <c r="AH168" s="1">
        <v>98.563218390804593</v>
      </c>
      <c r="AI168" s="1">
        <v>0.57471264367816088</v>
      </c>
      <c r="AJ168" s="1">
        <v>0.28735632183908044</v>
      </c>
      <c r="AK168">
        <v>5</v>
      </c>
      <c r="AL168">
        <v>40</v>
      </c>
      <c r="AM168">
        <v>5</v>
      </c>
      <c r="AN168">
        <v>25</v>
      </c>
      <c r="AO168">
        <v>10</v>
      </c>
      <c r="AP168">
        <v>15</v>
      </c>
      <c r="AQ168" s="1">
        <v>99.916457811194647</v>
      </c>
      <c r="AR168" s="1">
        <v>8.3542188805346695E-2</v>
      </c>
      <c r="AS168" s="1">
        <v>0.78740157480314954</v>
      </c>
      <c r="AT168" s="1">
        <v>17.322834645669293</v>
      </c>
      <c r="AU168" s="1">
        <v>1.5748031496062991</v>
      </c>
      <c r="AV168" s="1">
        <v>4.7244094488188972</v>
      </c>
      <c r="AW168" s="1">
        <v>3.9370078740157481</v>
      </c>
      <c r="AX168" s="1">
        <v>30.708661417322837</v>
      </c>
      <c r="AY168" s="1">
        <v>7.0866141732283463</v>
      </c>
      <c r="AZ168" s="1">
        <v>33.858267716535437</v>
      </c>
    </row>
    <row r="176" spans="6:52" x14ac:dyDescent="0.35">
      <c r="F176" s="33" t="s">
        <v>3290</v>
      </c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spans="5:31" x14ac:dyDescent="0.35">
      <c r="F177" s="15" t="s">
        <v>3236</v>
      </c>
      <c r="G177" s="16" t="s">
        <v>3237</v>
      </c>
      <c r="H177" s="16" t="s">
        <v>3237</v>
      </c>
      <c r="I177" s="16" t="s">
        <v>3237</v>
      </c>
      <c r="J177" s="16" t="s">
        <v>3237</v>
      </c>
      <c r="K177" s="16" t="s">
        <v>3237</v>
      </c>
      <c r="L177" s="33">
        <v>0.4</v>
      </c>
      <c r="M177" s="33"/>
      <c r="N177" s="33"/>
      <c r="O177" s="33"/>
      <c r="P177" s="33"/>
      <c r="Q177" s="33"/>
      <c r="R177" s="33"/>
      <c r="S177" s="33">
        <v>0.2</v>
      </c>
      <c r="T177" s="33"/>
      <c r="U177" s="33"/>
      <c r="V177" s="33"/>
      <c r="W177" s="33"/>
      <c r="X177" s="33" t="s">
        <v>3295</v>
      </c>
      <c r="Y177" s="33"/>
      <c r="Z177" s="33"/>
      <c r="AA177" s="33"/>
      <c r="AB177" s="33"/>
      <c r="AC177" s="33"/>
      <c r="AD177" s="33"/>
      <c r="AE177" s="33"/>
    </row>
    <row r="178" spans="5:31" x14ac:dyDescent="0.35">
      <c r="G178" t="s">
        <v>17</v>
      </c>
      <c r="H178" t="s">
        <v>51</v>
      </c>
      <c r="I178" t="s">
        <v>309</v>
      </c>
      <c r="J178" t="s">
        <v>24</v>
      </c>
      <c r="K178" t="s">
        <v>96</v>
      </c>
      <c r="L178" t="s">
        <v>452</v>
      </c>
      <c r="M178" t="s">
        <v>17</v>
      </c>
      <c r="N178" t="s">
        <v>445</v>
      </c>
      <c r="O178" t="s">
        <v>51</v>
      </c>
      <c r="P178" t="s">
        <v>309</v>
      </c>
      <c r="Q178" t="s">
        <v>24</v>
      </c>
      <c r="R178" t="s">
        <v>96</v>
      </c>
      <c r="S178" t="s">
        <v>17</v>
      </c>
      <c r="T178" t="s">
        <v>51</v>
      </c>
      <c r="U178" t="s">
        <v>309</v>
      </c>
      <c r="V178" t="s">
        <v>24</v>
      </c>
      <c r="W178" t="s">
        <v>96</v>
      </c>
      <c r="X178" t="s">
        <v>452</v>
      </c>
      <c r="Y178" t="s">
        <v>766</v>
      </c>
      <c r="Z178" t="s">
        <v>17</v>
      </c>
      <c r="AA178" t="s">
        <v>445</v>
      </c>
      <c r="AB178" t="s">
        <v>51</v>
      </c>
      <c r="AC178" t="s">
        <v>309</v>
      </c>
      <c r="AD178" t="s">
        <v>24</v>
      </c>
      <c r="AE178" t="s">
        <v>96</v>
      </c>
    </row>
    <row r="179" spans="5:31" x14ac:dyDescent="0.35">
      <c r="E179" t="s">
        <v>3236</v>
      </c>
      <c r="F179">
        <v>0</v>
      </c>
      <c r="G179" s="1">
        <v>36.84210526315789</v>
      </c>
      <c r="H179" s="1">
        <v>5.2631578947368416</v>
      </c>
      <c r="I179" s="1">
        <v>10.526315789473683</v>
      </c>
      <c r="J179" s="1">
        <v>21.052631578947366</v>
      </c>
      <c r="K179" s="1">
        <v>26.315789473684209</v>
      </c>
      <c r="L179" s="1">
        <v>1.8181818181818181</v>
      </c>
      <c r="M179" s="1">
        <v>36.363636363636367</v>
      </c>
      <c r="N179" s="1">
        <v>3.6363636363636362</v>
      </c>
      <c r="O179" s="1">
        <v>3.6363636363636362</v>
      </c>
      <c r="P179" s="1">
        <v>5.4545454545454541</v>
      </c>
      <c r="Q179" s="1">
        <v>1.8181818181818181</v>
      </c>
      <c r="R179" s="1">
        <v>47.272727272727273</v>
      </c>
      <c r="S179" s="1">
        <v>40.625</v>
      </c>
      <c r="T179" s="1">
        <v>9.375</v>
      </c>
      <c r="U179" s="1">
        <v>3.125</v>
      </c>
      <c r="V179" s="1">
        <v>6.25</v>
      </c>
      <c r="W179" s="1">
        <v>40.625</v>
      </c>
      <c r="X179" s="1">
        <v>1.0638297872340425</v>
      </c>
      <c r="Y179" s="1">
        <v>1.0638297872340425</v>
      </c>
      <c r="Z179" s="1">
        <v>23.404255319148938</v>
      </c>
      <c r="AA179" s="1">
        <v>3.1914893617021276</v>
      </c>
      <c r="AB179" s="1">
        <v>7.4468085106382977</v>
      </c>
      <c r="AC179" s="1">
        <v>14.893617021276595</v>
      </c>
      <c r="AD179" s="1">
        <v>5.3191489361702127</v>
      </c>
      <c r="AE179" s="1">
        <v>43.61702127659575</v>
      </c>
    </row>
    <row r="180" spans="5:31" x14ac:dyDescent="0.35">
      <c r="E180" t="s">
        <v>3237</v>
      </c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</row>
    <row r="181" spans="5:31" x14ac:dyDescent="0.35">
      <c r="E181" t="s">
        <v>3238</v>
      </c>
    </row>
    <row r="182" spans="5:31" x14ac:dyDescent="0.35">
      <c r="E182" t="s">
        <v>3239</v>
      </c>
    </row>
    <row r="183" spans="5:31" x14ac:dyDescent="0.35">
      <c r="E183" t="s">
        <v>3240</v>
      </c>
    </row>
    <row r="184" spans="5:31" x14ac:dyDescent="0.35">
      <c r="E184" t="s">
        <v>3242</v>
      </c>
    </row>
    <row r="185" spans="5:31" x14ac:dyDescent="0.35">
      <c r="E185" t="s">
        <v>3243</v>
      </c>
    </row>
    <row r="186" spans="5:31" x14ac:dyDescent="0.35">
      <c r="E186" t="s">
        <v>3244</v>
      </c>
    </row>
    <row r="187" spans="5:31" x14ac:dyDescent="0.35">
      <c r="E187" t="s">
        <v>3245</v>
      </c>
    </row>
    <row r="188" spans="5:31" x14ac:dyDescent="0.35">
      <c r="E188" t="s">
        <v>3246</v>
      </c>
    </row>
    <row r="189" spans="5:31" x14ac:dyDescent="0.35">
      <c r="E189" t="s">
        <v>3248</v>
      </c>
    </row>
    <row r="190" spans="5:31" x14ac:dyDescent="0.35">
      <c r="E190" t="s">
        <v>3249</v>
      </c>
    </row>
    <row r="191" spans="5:31" x14ac:dyDescent="0.35">
      <c r="E191" t="s">
        <v>3250</v>
      </c>
    </row>
    <row r="192" spans="5:31" x14ac:dyDescent="0.35">
      <c r="E192" t="s">
        <v>3251</v>
      </c>
    </row>
    <row r="193" spans="5:16" x14ac:dyDescent="0.35">
      <c r="E193" t="s">
        <v>3252</v>
      </c>
    </row>
    <row r="194" spans="5:16" x14ac:dyDescent="0.35">
      <c r="E194" t="s">
        <v>3254</v>
      </c>
    </row>
    <row r="195" spans="5:16" x14ac:dyDescent="0.35">
      <c r="E195" t="s">
        <v>3255</v>
      </c>
    </row>
    <row r="196" spans="5:16" x14ac:dyDescent="0.35">
      <c r="E196" t="s">
        <v>3256</v>
      </c>
    </row>
    <row r="197" spans="5:16" x14ac:dyDescent="0.35">
      <c r="E197" t="s">
        <v>3257</v>
      </c>
    </row>
    <row r="198" spans="5:16" x14ac:dyDescent="0.35">
      <c r="E198" t="s">
        <v>3258</v>
      </c>
    </row>
    <row r="202" spans="5:16" x14ac:dyDescent="0.35">
      <c r="E202" s="2"/>
      <c r="F202" s="2" t="s">
        <v>452</v>
      </c>
      <c r="G202" s="2" t="s">
        <v>766</v>
      </c>
      <c r="H202" s="2" t="s">
        <v>17</v>
      </c>
      <c r="I202" s="2" t="s">
        <v>2463</v>
      </c>
      <c r="J202" s="2" t="s">
        <v>445</v>
      </c>
      <c r="K202" s="2" t="s">
        <v>959</v>
      </c>
      <c r="L202" s="2" t="s">
        <v>51</v>
      </c>
      <c r="M202" s="2" t="s">
        <v>309</v>
      </c>
      <c r="N202" s="2" t="s">
        <v>24</v>
      </c>
      <c r="O202" s="2" t="s">
        <v>96</v>
      </c>
    </row>
    <row r="203" spans="5:16" x14ac:dyDescent="0.35">
      <c r="E203" s="2" t="s">
        <v>3236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>
        <f>MAX(F203:O203)</f>
        <v>0</v>
      </c>
    </row>
    <row r="204" spans="5:16" x14ac:dyDescent="0.35">
      <c r="E204" s="2" t="s">
        <v>3237</v>
      </c>
      <c r="F204" s="2">
        <v>0</v>
      </c>
      <c r="G204" s="2">
        <v>0</v>
      </c>
      <c r="H204" s="17">
        <v>36.840000000000003</v>
      </c>
      <c r="I204" s="2">
        <v>0</v>
      </c>
      <c r="J204" s="2">
        <v>0</v>
      </c>
      <c r="K204" s="2">
        <v>0</v>
      </c>
      <c r="L204" s="2">
        <v>5.26</v>
      </c>
      <c r="M204" s="2">
        <v>10.53</v>
      </c>
      <c r="N204" s="2">
        <v>21.05</v>
      </c>
      <c r="O204" s="2">
        <v>26.32</v>
      </c>
      <c r="P204">
        <f t="shared" ref="P204:P222" si="0">MAX(F204:O204)</f>
        <v>36.840000000000003</v>
      </c>
    </row>
    <row r="205" spans="5:16" x14ac:dyDescent="0.35">
      <c r="E205" s="2" t="s">
        <v>3238</v>
      </c>
      <c r="F205" s="2">
        <v>1.82</v>
      </c>
      <c r="G205" s="2">
        <v>0</v>
      </c>
      <c r="H205" s="2">
        <v>36.36</v>
      </c>
      <c r="I205" s="2">
        <v>0</v>
      </c>
      <c r="J205" s="2">
        <v>3.64</v>
      </c>
      <c r="K205" s="2">
        <v>0</v>
      </c>
      <c r="L205" s="2">
        <v>3.64</v>
      </c>
      <c r="M205" s="2">
        <v>5.45</v>
      </c>
      <c r="N205" s="2">
        <v>1.82</v>
      </c>
      <c r="O205" s="17">
        <v>47.27</v>
      </c>
      <c r="P205">
        <f t="shared" si="0"/>
        <v>47.27</v>
      </c>
    </row>
    <row r="206" spans="5:16" x14ac:dyDescent="0.35">
      <c r="E206" s="2" t="s">
        <v>3239</v>
      </c>
      <c r="F206" s="2">
        <v>0</v>
      </c>
      <c r="G206" s="2">
        <v>0</v>
      </c>
      <c r="H206" s="2">
        <v>40.630000000000003</v>
      </c>
      <c r="I206" s="2">
        <v>0</v>
      </c>
      <c r="J206" s="2">
        <v>0</v>
      </c>
      <c r="K206" s="2">
        <v>0</v>
      </c>
      <c r="L206" s="2">
        <v>9.3800000000000008</v>
      </c>
      <c r="M206" s="2">
        <v>3.13</v>
      </c>
      <c r="N206" s="2">
        <v>6.25</v>
      </c>
      <c r="O206" s="17">
        <v>40.630000000000003</v>
      </c>
      <c r="P206">
        <f t="shared" si="0"/>
        <v>40.630000000000003</v>
      </c>
    </row>
    <row r="207" spans="5:16" x14ac:dyDescent="0.35">
      <c r="E207" s="2" t="s">
        <v>3240</v>
      </c>
      <c r="F207" s="2">
        <v>1.06</v>
      </c>
      <c r="G207" s="2">
        <v>1.06</v>
      </c>
      <c r="H207" s="2">
        <v>23.4</v>
      </c>
      <c r="I207" s="2">
        <v>0</v>
      </c>
      <c r="J207" s="2">
        <v>3.19</v>
      </c>
      <c r="K207" s="2">
        <v>0</v>
      </c>
      <c r="L207" s="2">
        <v>7.45</v>
      </c>
      <c r="M207" s="2">
        <v>14.89</v>
      </c>
      <c r="N207" s="2">
        <v>5.32</v>
      </c>
      <c r="O207" s="17">
        <v>43.62</v>
      </c>
      <c r="P207">
        <f t="shared" si="0"/>
        <v>43.62</v>
      </c>
    </row>
    <row r="208" spans="5:16" x14ac:dyDescent="0.35">
      <c r="E208" s="2" t="s">
        <v>3242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17">
        <v>100</v>
      </c>
      <c r="L208" s="2">
        <v>0</v>
      </c>
      <c r="M208" s="2">
        <v>0</v>
      </c>
      <c r="N208" s="2">
        <v>0</v>
      </c>
      <c r="O208" s="2">
        <v>0</v>
      </c>
      <c r="P208">
        <f t="shared" si="0"/>
        <v>100</v>
      </c>
    </row>
    <row r="209" spans="5:16" x14ac:dyDescent="0.35">
      <c r="E209" s="2" t="s">
        <v>3243</v>
      </c>
      <c r="F209" s="2">
        <v>0</v>
      </c>
      <c r="G209" s="2">
        <v>0</v>
      </c>
      <c r="H209" s="2">
        <v>0.56999999999999995</v>
      </c>
      <c r="I209" s="2">
        <v>0</v>
      </c>
      <c r="J209" s="2">
        <v>0</v>
      </c>
      <c r="K209" s="17">
        <v>98.56</v>
      </c>
      <c r="L209" s="2">
        <v>0</v>
      </c>
      <c r="M209" s="2">
        <v>0.56999999999999995</v>
      </c>
      <c r="N209" s="2">
        <v>0</v>
      </c>
      <c r="O209" s="2">
        <v>0.28999999999999998</v>
      </c>
      <c r="P209">
        <f t="shared" si="0"/>
        <v>98.56</v>
      </c>
    </row>
    <row r="210" spans="5:16" x14ac:dyDescent="0.35">
      <c r="E210" s="2" t="s">
        <v>3244</v>
      </c>
      <c r="F210" s="2">
        <v>5</v>
      </c>
      <c r="G210" s="2">
        <v>0</v>
      </c>
      <c r="H210" s="17">
        <v>40</v>
      </c>
      <c r="I210" s="2">
        <v>0</v>
      </c>
      <c r="J210" s="2">
        <v>0</v>
      </c>
      <c r="K210" s="2">
        <v>5</v>
      </c>
      <c r="L210" s="2">
        <v>0</v>
      </c>
      <c r="M210" s="2">
        <v>25</v>
      </c>
      <c r="N210" s="2">
        <v>10</v>
      </c>
      <c r="O210" s="2">
        <v>15</v>
      </c>
      <c r="P210">
        <f t="shared" si="0"/>
        <v>40</v>
      </c>
    </row>
    <row r="211" spans="5:16" x14ac:dyDescent="0.35">
      <c r="E211" s="2" t="s">
        <v>3245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17">
        <v>99.92</v>
      </c>
      <c r="L211" s="2">
        <v>0</v>
      </c>
      <c r="M211" s="2">
        <v>0</v>
      </c>
      <c r="N211" s="2">
        <v>0.08</v>
      </c>
      <c r="O211" s="2">
        <v>0</v>
      </c>
      <c r="P211">
        <f t="shared" si="0"/>
        <v>99.92</v>
      </c>
    </row>
    <row r="212" spans="5:16" x14ac:dyDescent="0.35">
      <c r="E212" s="2" t="s">
        <v>3246</v>
      </c>
      <c r="F212" s="2">
        <v>0.79</v>
      </c>
      <c r="G212" s="2">
        <v>0</v>
      </c>
      <c r="H212" s="2">
        <v>17.32</v>
      </c>
      <c r="I212" s="2">
        <v>0</v>
      </c>
      <c r="J212" s="2">
        <v>1.57</v>
      </c>
      <c r="K212" s="2">
        <v>4.72</v>
      </c>
      <c r="L212" s="2">
        <v>3.94</v>
      </c>
      <c r="M212" s="2">
        <v>30.71</v>
      </c>
      <c r="N212" s="2">
        <v>7.09</v>
      </c>
      <c r="O212" s="17">
        <v>33.86</v>
      </c>
      <c r="P212">
        <f t="shared" si="0"/>
        <v>33.86</v>
      </c>
    </row>
    <row r="213" spans="5:16" x14ac:dyDescent="0.35">
      <c r="E213" s="2" t="s">
        <v>3248</v>
      </c>
      <c r="F213" s="2">
        <v>0</v>
      </c>
      <c r="G213" s="2">
        <v>0</v>
      </c>
      <c r="H213" s="17">
        <v>100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>
        <f t="shared" si="0"/>
        <v>100</v>
      </c>
    </row>
    <row r="214" spans="5:16" x14ac:dyDescent="0.35">
      <c r="E214" s="2" t="s">
        <v>3249</v>
      </c>
      <c r="F214" s="2">
        <v>0</v>
      </c>
      <c r="G214" s="2">
        <v>0</v>
      </c>
      <c r="H214" s="2">
        <v>13.33</v>
      </c>
      <c r="I214" s="2">
        <v>3.33</v>
      </c>
      <c r="J214" s="2">
        <v>0</v>
      </c>
      <c r="K214" s="2">
        <v>0</v>
      </c>
      <c r="L214" s="2">
        <v>0</v>
      </c>
      <c r="M214" s="2">
        <v>10</v>
      </c>
      <c r="N214" s="2">
        <v>10</v>
      </c>
      <c r="O214" s="17">
        <v>63.33</v>
      </c>
      <c r="P214">
        <f t="shared" si="0"/>
        <v>63.33</v>
      </c>
    </row>
    <row r="215" spans="5:16" x14ac:dyDescent="0.35">
      <c r="E215" s="2" t="s">
        <v>3250</v>
      </c>
      <c r="F215" s="2">
        <v>0</v>
      </c>
      <c r="G215" s="2">
        <v>0.2</v>
      </c>
      <c r="H215" s="2">
        <v>0</v>
      </c>
      <c r="I215" s="2">
        <v>0</v>
      </c>
      <c r="J215" s="2">
        <v>0</v>
      </c>
      <c r="K215" s="17">
        <v>99.8</v>
      </c>
      <c r="L215" s="2">
        <v>0</v>
      </c>
      <c r="M215" s="2">
        <v>0</v>
      </c>
      <c r="N215" s="2">
        <v>0</v>
      </c>
      <c r="O215" s="2">
        <v>0</v>
      </c>
      <c r="P215">
        <f t="shared" si="0"/>
        <v>99.8</v>
      </c>
    </row>
    <row r="216" spans="5:16" x14ac:dyDescent="0.35">
      <c r="E216" s="2" t="s">
        <v>3251</v>
      </c>
      <c r="F216" s="2">
        <v>1.56</v>
      </c>
      <c r="G216" s="2">
        <v>0</v>
      </c>
      <c r="H216" s="2">
        <v>10.94</v>
      </c>
      <c r="I216" s="2">
        <v>3.13</v>
      </c>
      <c r="J216" s="2">
        <v>0</v>
      </c>
      <c r="K216" s="2">
        <v>0</v>
      </c>
      <c r="L216" s="2">
        <v>1.56</v>
      </c>
      <c r="M216" s="2">
        <v>6.25</v>
      </c>
      <c r="N216" s="2">
        <v>6.25</v>
      </c>
      <c r="O216" s="17">
        <v>70.31</v>
      </c>
      <c r="P216">
        <f t="shared" si="0"/>
        <v>70.31</v>
      </c>
    </row>
    <row r="217" spans="5:16" x14ac:dyDescent="0.35">
      <c r="E217" s="2" t="s">
        <v>3252</v>
      </c>
      <c r="F217" s="2">
        <v>0</v>
      </c>
      <c r="G217" s="2">
        <v>0</v>
      </c>
      <c r="H217" s="2">
        <v>16.48</v>
      </c>
      <c r="I217" s="2">
        <v>0</v>
      </c>
      <c r="J217" s="2">
        <v>3.3</v>
      </c>
      <c r="K217" s="2">
        <v>0</v>
      </c>
      <c r="L217" s="2">
        <v>4.4000000000000004</v>
      </c>
      <c r="M217" s="2">
        <v>9.89</v>
      </c>
      <c r="N217" s="2">
        <v>8.7899999999999991</v>
      </c>
      <c r="O217" s="17">
        <v>57.14</v>
      </c>
      <c r="P217">
        <f t="shared" si="0"/>
        <v>57.14</v>
      </c>
    </row>
    <row r="218" spans="5:16" x14ac:dyDescent="0.35">
      <c r="E218" s="2" t="s">
        <v>3254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>
        <f t="shared" si="0"/>
        <v>0</v>
      </c>
    </row>
    <row r="219" spans="5:16" x14ac:dyDescent="0.35">
      <c r="E219" s="2" t="s">
        <v>3255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17">
        <v>100</v>
      </c>
      <c r="L219" s="2">
        <v>0</v>
      </c>
      <c r="M219" s="2">
        <v>0</v>
      </c>
      <c r="N219" s="2">
        <v>0</v>
      </c>
      <c r="O219" s="2">
        <v>0</v>
      </c>
      <c r="P219">
        <f t="shared" si="0"/>
        <v>100</v>
      </c>
    </row>
    <row r="220" spans="5:16" x14ac:dyDescent="0.35">
      <c r="E220" s="2" t="s">
        <v>3256</v>
      </c>
      <c r="F220" s="2">
        <v>0</v>
      </c>
      <c r="G220" s="2">
        <v>0</v>
      </c>
      <c r="H220" s="17">
        <v>100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>
        <f t="shared" si="0"/>
        <v>100</v>
      </c>
    </row>
    <row r="221" spans="5:16" x14ac:dyDescent="0.35">
      <c r="E221" s="2" t="s">
        <v>3257</v>
      </c>
      <c r="F221" s="2">
        <v>5</v>
      </c>
      <c r="G221" s="2">
        <v>0</v>
      </c>
      <c r="H221" s="17">
        <v>55</v>
      </c>
      <c r="I221" s="2">
        <v>0</v>
      </c>
      <c r="J221" s="2">
        <v>0</v>
      </c>
      <c r="K221" s="2">
        <v>0</v>
      </c>
      <c r="L221" s="2">
        <v>10</v>
      </c>
      <c r="M221" s="2">
        <v>10</v>
      </c>
      <c r="N221" s="2">
        <v>0</v>
      </c>
      <c r="O221" s="2">
        <v>20</v>
      </c>
      <c r="P221">
        <f t="shared" si="0"/>
        <v>55</v>
      </c>
    </row>
    <row r="222" spans="5:16" x14ac:dyDescent="0.35">
      <c r="E222" s="2" t="s">
        <v>3258</v>
      </c>
      <c r="F222" s="2">
        <v>0</v>
      </c>
      <c r="G222" s="2">
        <v>0</v>
      </c>
      <c r="H222" s="2">
        <v>0.24</v>
      </c>
      <c r="I222" s="2">
        <v>0.08</v>
      </c>
      <c r="J222" s="2">
        <v>0</v>
      </c>
      <c r="K222" s="17">
        <v>99.52</v>
      </c>
      <c r="L222" s="2">
        <v>0</v>
      </c>
      <c r="M222" s="2">
        <v>0.08</v>
      </c>
      <c r="N222" s="2">
        <v>0</v>
      </c>
      <c r="O222" s="2">
        <v>0.08</v>
      </c>
      <c r="P222">
        <f t="shared" si="0"/>
        <v>99.52</v>
      </c>
    </row>
    <row r="223" spans="5:16" x14ac:dyDescent="0.35">
      <c r="F223">
        <f>MAX(F203:F222)</f>
        <v>5</v>
      </c>
    </row>
  </sheetData>
  <sortState xmlns:xlrd2="http://schemas.microsoft.com/office/spreadsheetml/2017/richdata2" ref="N49:P53">
    <sortCondition ref="N49"/>
  </sortState>
  <mergeCells count="31">
    <mergeCell ref="B142:B147"/>
    <mergeCell ref="S55:S56"/>
    <mergeCell ref="S57:S64"/>
    <mergeCell ref="R44:R64"/>
    <mergeCell ref="R18:R43"/>
    <mergeCell ref="B109:B114"/>
    <mergeCell ref="B115:B120"/>
    <mergeCell ref="B121:B126"/>
    <mergeCell ref="B127:B132"/>
    <mergeCell ref="B136:B141"/>
    <mergeCell ref="S24:S30"/>
    <mergeCell ref="S31:S35"/>
    <mergeCell ref="S36:S43"/>
    <mergeCell ref="S45:S48"/>
    <mergeCell ref="S49:S54"/>
    <mergeCell ref="B148:B153"/>
    <mergeCell ref="X177:AE177"/>
    <mergeCell ref="AF165:AZ165"/>
    <mergeCell ref="G166:K166"/>
    <mergeCell ref="L166:R166"/>
    <mergeCell ref="S166:W166"/>
    <mergeCell ref="X166:AE166"/>
    <mergeCell ref="AG166:AJ166"/>
    <mergeCell ref="AK166:AP166"/>
    <mergeCell ref="AQ166:AR166"/>
    <mergeCell ref="AS166:AZ166"/>
    <mergeCell ref="F165:AE165"/>
    <mergeCell ref="F176:AE176"/>
    <mergeCell ref="L177:R177"/>
    <mergeCell ref="S177:W177"/>
    <mergeCell ref="B154:B159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6229D-3465-4AB5-94ED-081F4CBDAFE9}">
  <dimension ref="A4:AG117"/>
  <sheetViews>
    <sheetView topLeftCell="S84" zoomScaleNormal="100" workbookViewId="0">
      <selection activeCell="AA111" sqref="AA111"/>
    </sheetView>
  </sheetViews>
  <sheetFormatPr defaultRowHeight="14.5" x14ac:dyDescent="0.35"/>
  <cols>
    <col min="7" max="7" width="10.54296875" bestFit="1" customWidth="1"/>
    <col min="18" max="18" width="15.81640625" customWidth="1"/>
    <col min="21" max="21" width="9.54296875" bestFit="1" customWidth="1"/>
    <col min="22" max="22" width="15.7265625" customWidth="1"/>
    <col min="24" max="24" width="13.26953125" customWidth="1"/>
    <col min="25" max="25" width="9.54296875" bestFit="1" customWidth="1"/>
    <col min="26" max="26" width="13.1796875" customWidth="1"/>
    <col min="30" max="30" width="13.26953125" customWidth="1"/>
  </cols>
  <sheetData>
    <row r="4" spans="1:12" x14ac:dyDescent="0.35">
      <c r="G4" t="s">
        <v>3296</v>
      </c>
    </row>
    <row r="5" spans="1:12" x14ac:dyDescent="0.35">
      <c r="C5" t="s">
        <v>3263</v>
      </c>
      <c r="D5" t="s">
        <v>3261</v>
      </c>
      <c r="E5" t="s">
        <v>3273</v>
      </c>
      <c r="G5" s="2" t="s">
        <v>3263</v>
      </c>
      <c r="H5" s="2" t="s">
        <v>3261</v>
      </c>
      <c r="I5" s="2" t="s">
        <v>3273</v>
      </c>
      <c r="L5" s="2" t="s">
        <v>3282</v>
      </c>
    </row>
    <row r="6" spans="1:12" x14ac:dyDescent="0.35">
      <c r="A6" s="32" t="s">
        <v>3290</v>
      </c>
      <c r="B6" s="13" t="s">
        <v>3294</v>
      </c>
      <c r="C6" s="3">
        <v>2.1996627863655553</v>
      </c>
      <c r="D6" s="3">
        <v>4.8023436496439302</v>
      </c>
      <c r="E6" s="3">
        <v>2.5157170442708625</v>
      </c>
      <c r="G6" s="9">
        <f>C6/1</f>
        <v>2.1996627863655553</v>
      </c>
      <c r="H6" s="9">
        <f>D6/0.7</f>
        <v>6.8604909280627577</v>
      </c>
      <c r="I6" s="9">
        <f>E6/0.5</f>
        <v>5.031434088541725</v>
      </c>
      <c r="K6" s="13" t="s">
        <v>3294</v>
      </c>
      <c r="L6" s="18">
        <v>1081.081081081081</v>
      </c>
    </row>
    <row r="7" spans="1:12" x14ac:dyDescent="0.35">
      <c r="A7" s="32"/>
      <c r="B7" s="2">
        <v>0.8</v>
      </c>
      <c r="C7" s="3">
        <v>2.0078337353604878</v>
      </c>
      <c r="D7" s="3">
        <v>2.9588948514112055</v>
      </c>
      <c r="E7" s="3">
        <v>1.9910785461958809</v>
      </c>
      <c r="G7" s="9">
        <f t="shared" ref="G7:G29" si="0">C7/1</f>
        <v>2.0078337353604878</v>
      </c>
      <c r="H7" s="9">
        <f t="shared" ref="H7:H29" si="1">D7/0.7</f>
        <v>4.2269926448731505</v>
      </c>
      <c r="I7" s="9">
        <f t="shared" ref="I7:I29" si="2">E7/0.5</f>
        <v>3.9821570923917617</v>
      </c>
      <c r="K7" s="2">
        <v>0.8</v>
      </c>
      <c r="L7" s="19">
        <v>0</v>
      </c>
    </row>
    <row r="8" spans="1:12" x14ac:dyDescent="0.35">
      <c r="A8" s="32"/>
      <c r="B8" s="2">
        <v>0.6</v>
      </c>
      <c r="C8" s="3">
        <v>4.4738017682688636</v>
      </c>
      <c r="D8" s="3">
        <v>34.471717584281599</v>
      </c>
      <c r="E8" s="3">
        <v>1.8200658680522546</v>
      </c>
      <c r="G8" s="9">
        <f t="shared" si="0"/>
        <v>4.4738017682688636</v>
      </c>
      <c r="H8" s="9">
        <f t="shared" si="1"/>
        <v>49.245310834687999</v>
      </c>
      <c r="I8" s="9">
        <f t="shared" si="2"/>
        <v>3.6401317361045091</v>
      </c>
      <c r="K8" s="2">
        <v>0.6</v>
      </c>
      <c r="L8" s="19">
        <v>766.12903225806451</v>
      </c>
    </row>
    <row r="9" spans="1:12" x14ac:dyDescent="0.35">
      <c r="A9" s="32"/>
      <c r="B9" s="2">
        <v>0.4</v>
      </c>
      <c r="C9" s="3">
        <v>2.3058705998918607</v>
      </c>
      <c r="D9" s="3">
        <v>23.284247213782646</v>
      </c>
      <c r="E9" s="3">
        <v>2.8832017310901712</v>
      </c>
      <c r="G9" s="9">
        <f t="shared" si="0"/>
        <v>2.3058705998918607</v>
      </c>
      <c r="H9" s="9">
        <f t="shared" si="1"/>
        <v>33.263210305403781</v>
      </c>
      <c r="I9" s="9">
        <f t="shared" si="2"/>
        <v>5.7664034621803424</v>
      </c>
      <c r="K9" s="2">
        <v>0.4</v>
      </c>
      <c r="L9" s="19">
        <v>2115.3846153846152</v>
      </c>
    </row>
    <row r="10" spans="1:12" x14ac:dyDescent="0.35">
      <c r="A10" s="32"/>
      <c r="B10" s="2">
        <v>0.2</v>
      </c>
      <c r="C10" s="3">
        <v>2.9046501181952622</v>
      </c>
      <c r="D10" s="3">
        <v>12.077192350294153</v>
      </c>
      <c r="E10" s="3">
        <v>3.3437537677620965</v>
      </c>
      <c r="G10" s="9">
        <f t="shared" si="0"/>
        <v>2.9046501181952622</v>
      </c>
      <c r="H10" s="9">
        <f t="shared" si="1"/>
        <v>17.25313192899165</v>
      </c>
      <c r="I10" s="9">
        <f t="shared" si="2"/>
        <v>6.6875075355241931</v>
      </c>
      <c r="K10" s="2">
        <v>0.2</v>
      </c>
      <c r="L10" s="19">
        <v>1300.8130081300812</v>
      </c>
    </row>
    <row r="11" spans="1:12" x14ac:dyDescent="0.35">
      <c r="A11" s="32"/>
      <c r="B11" s="2" t="s">
        <v>3295</v>
      </c>
      <c r="C11" s="3">
        <v>7.208917012198448</v>
      </c>
      <c r="D11" s="3">
        <v>19.141258515838715</v>
      </c>
      <c r="E11" s="3">
        <v>2.5707522162927825</v>
      </c>
      <c r="G11" s="9">
        <f t="shared" si="0"/>
        <v>7.208917012198448</v>
      </c>
      <c r="H11" s="9">
        <f t="shared" si="1"/>
        <v>27.344655022626736</v>
      </c>
      <c r="I11" s="9">
        <f t="shared" si="2"/>
        <v>5.141504432585565</v>
      </c>
      <c r="K11" s="2" t="s">
        <v>3295</v>
      </c>
      <c r="L11" s="19">
        <v>3852.4590163934422</v>
      </c>
    </row>
    <row r="12" spans="1:12" x14ac:dyDescent="0.35">
      <c r="A12" s="32" t="s">
        <v>3291</v>
      </c>
      <c r="B12" s="13" t="s">
        <v>3294</v>
      </c>
      <c r="C12" s="3">
        <v>10.520007508253341</v>
      </c>
      <c r="D12" s="3">
        <v>44.894258987744493</v>
      </c>
      <c r="E12" s="3">
        <v>3.3437537677620965</v>
      </c>
      <c r="G12" s="9">
        <f t="shared" si="0"/>
        <v>10.520007508253341</v>
      </c>
      <c r="H12" s="9">
        <f t="shared" si="1"/>
        <v>64.134655696777855</v>
      </c>
      <c r="I12" s="9">
        <f t="shared" si="2"/>
        <v>6.6875075355241931</v>
      </c>
      <c r="K12" s="13" t="s">
        <v>3294</v>
      </c>
      <c r="L12" s="18">
        <v>61286.307053941913</v>
      </c>
    </row>
    <row r="13" spans="1:12" x14ac:dyDescent="0.35">
      <c r="A13" s="32"/>
      <c r="B13" s="2">
        <v>0.8</v>
      </c>
      <c r="C13" s="3">
        <v>12.337521196278709</v>
      </c>
      <c r="D13" s="3">
        <v>27.614688254378766</v>
      </c>
      <c r="E13" s="3">
        <v>1.8902037176637811</v>
      </c>
      <c r="G13" s="9">
        <f t="shared" si="0"/>
        <v>12.337521196278709</v>
      </c>
      <c r="H13" s="9">
        <f t="shared" si="1"/>
        <v>39.449554649112528</v>
      </c>
      <c r="I13" s="9">
        <f t="shared" si="2"/>
        <v>3.7804074353275623</v>
      </c>
      <c r="K13" s="2">
        <v>0.8</v>
      </c>
      <c r="L13" s="19">
        <v>40.48582995951417</v>
      </c>
    </row>
    <row r="14" spans="1:12" x14ac:dyDescent="0.35">
      <c r="A14" s="32"/>
      <c r="B14" s="2">
        <v>0.6</v>
      </c>
      <c r="C14" s="3">
        <v>19.911197363153644</v>
      </c>
      <c r="D14" s="3">
        <v>17.984321254109997</v>
      </c>
      <c r="E14" s="3">
        <v>2.3721481760250733</v>
      </c>
      <c r="G14" s="9">
        <f t="shared" si="0"/>
        <v>19.911197363153644</v>
      </c>
      <c r="H14" s="9">
        <f t="shared" si="1"/>
        <v>25.691887505871424</v>
      </c>
      <c r="I14" s="9">
        <f t="shared" si="2"/>
        <v>4.7442963520501467</v>
      </c>
      <c r="K14" s="2">
        <v>0.6</v>
      </c>
      <c r="L14" s="19">
        <v>13647.058823529413</v>
      </c>
    </row>
    <row r="15" spans="1:12" x14ac:dyDescent="0.35">
      <c r="A15" s="32"/>
      <c r="B15" s="2">
        <v>0.4</v>
      </c>
      <c r="C15" s="3">
        <v>10.420682715909383</v>
      </c>
      <c r="D15" s="3">
        <v>22.428002172025181</v>
      </c>
      <c r="E15" s="3">
        <v>2.9949149008750897</v>
      </c>
      <c r="G15" s="9">
        <f t="shared" si="0"/>
        <v>10.420682715909383</v>
      </c>
      <c r="H15" s="9">
        <f t="shared" si="1"/>
        <v>32.040003102893117</v>
      </c>
      <c r="I15" s="9">
        <f t="shared" si="2"/>
        <v>5.9898298017501794</v>
      </c>
      <c r="K15" s="2">
        <v>0.4</v>
      </c>
      <c r="L15" s="19">
        <v>816.32653061224482</v>
      </c>
    </row>
    <row r="16" spans="1:12" x14ac:dyDescent="0.35">
      <c r="A16" s="32"/>
      <c r="B16" s="2">
        <v>0.2</v>
      </c>
      <c r="C16" s="3">
        <v>32.678361266805759</v>
      </c>
      <c r="D16" s="3">
        <v>32.215217893433959</v>
      </c>
      <c r="E16" s="3">
        <v>2.601380646519118</v>
      </c>
      <c r="G16" s="9">
        <f t="shared" si="0"/>
        <v>32.678361266805759</v>
      </c>
      <c r="H16" s="9">
        <f t="shared" si="1"/>
        <v>46.021739847762802</v>
      </c>
      <c r="I16" s="9">
        <f t="shared" si="2"/>
        <v>5.2027612930382361</v>
      </c>
      <c r="K16" s="2">
        <v>0.2</v>
      </c>
      <c r="L16" s="19">
        <v>48857.142857142855</v>
      </c>
    </row>
    <row r="17" spans="1:33" x14ac:dyDescent="0.35">
      <c r="A17" s="32"/>
      <c r="B17" s="2" t="s">
        <v>3295</v>
      </c>
      <c r="C17" s="3">
        <v>37.688458464193097</v>
      </c>
      <c r="D17" s="3">
        <v>48.720049260590507</v>
      </c>
      <c r="E17" s="3">
        <v>3.3415793263129019</v>
      </c>
      <c r="G17" s="9">
        <f t="shared" si="0"/>
        <v>37.688458464193097</v>
      </c>
      <c r="H17" s="9">
        <f t="shared" si="1"/>
        <v>69.600070372272157</v>
      </c>
      <c r="I17" s="9">
        <f t="shared" si="2"/>
        <v>6.6831586526258038</v>
      </c>
      <c r="K17" s="2" t="s">
        <v>3295</v>
      </c>
      <c r="L17" s="19">
        <v>5162.6016260162596</v>
      </c>
    </row>
    <row r="18" spans="1:33" x14ac:dyDescent="0.35">
      <c r="A18" s="32" t="s">
        <v>3292</v>
      </c>
      <c r="B18" s="13" t="s">
        <v>3294</v>
      </c>
      <c r="C18" s="3">
        <v>6.9229879585471021</v>
      </c>
      <c r="D18" s="3">
        <v>10.025965414518256</v>
      </c>
      <c r="E18" s="3">
        <v>3.3765035598067792</v>
      </c>
      <c r="G18" s="9">
        <f t="shared" si="0"/>
        <v>6.9229879585471021</v>
      </c>
      <c r="H18" s="9">
        <f t="shared" si="1"/>
        <v>14.32280773502608</v>
      </c>
      <c r="I18" s="9">
        <f t="shared" si="2"/>
        <v>6.7530071196135584</v>
      </c>
      <c r="K18" s="13" t="s">
        <v>3294</v>
      </c>
      <c r="L18" s="18">
        <v>14362.139917695475</v>
      </c>
    </row>
    <row r="19" spans="1:33" x14ac:dyDescent="0.35">
      <c r="A19" s="32"/>
      <c r="B19" s="2">
        <v>0.8</v>
      </c>
      <c r="C19" s="3">
        <v>1.3814414935115329</v>
      </c>
      <c r="D19" s="3">
        <v>7.2084771504159599</v>
      </c>
      <c r="E19" s="3">
        <v>3.3396356167575423</v>
      </c>
      <c r="G19" s="9">
        <f t="shared" si="0"/>
        <v>1.3814414935115329</v>
      </c>
      <c r="H19" s="9">
        <f t="shared" si="1"/>
        <v>10.297824500594229</v>
      </c>
      <c r="I19" s="9">
        <f t="shared" si="2"/>
        <v>6.6792712335150846</v>
      </c>
      <c r="K19" s="2">
        <v>0.8</v>
      </c>
      <c r="L19" s="19">
        <v>43.859649122807014</v>
      </c>
    </row>
    <row r="20" spans="1:33" x14ac:dyDescent="0.35">
      <c r="A20" s="32"/>
      <c r="B20" s="2">
        <v>0.6</v>
      </c>
      <c r="C20" s="3">
        <v>1.7623494359662433</v>
      </c>
      <c r="D20" s="3">
        <v>20.556065449189344</v>
      </c>
      <c r="E20" s="3">
        <v>3.0716054542085067</v>
      </c>
      <c r="G20" s="9">
        <f t="shared" si="0"/>
        <v>1.7623494359662433</v>
      </c>
      <c r="H20" s="9">
        <f t="shared" si="1"/>
        <v>29.365807784556207</v>
      </c>
      <c r="I20" s="9">
        <f t="shared" si="2"/>
        <v>6.1432109084170134</v>
      </c>
      <c r="K20" s="2">
        <v>0.6</v>
      </c>
      <c r="L20" s="19">
        <v>1209.6774193548385</v>
      </c>
    </row>
    <row r="21" spans="1:33" x14ac:dyDescent="0.35">
      <c r="A21" s="32"/>
      <c r="B21" s="2">
        <v>0.4</v>
      </c>
      <c r="C21" s="3">
        <v>3.2512684616142935</v>
      </c>
      <c r="D21" s="3">
        <v>12.554772785018365</v>
      </c>
      <c r="E21" s="3">
        <v>3.2105474875710533</v>
      </c>
      <c r="G21" s="9">
        <f t="shared" si="0"/>
        <v>3.2512684616142935</v>
      </c>
      <c r="H21" s="9">
        <f t="shared" si="1"/>
        <v>17.93538969288338</v>
      </c>
      <c r="I21" s="9">
        <f t="shared" si="2"/>
        <v>6.4210949751421067</v>
      </c>
      <c r="K21" s="2">
        <v>0.4</v>
      </c>
      <c r="L21" s="19">
        <v>16046.511627906975</v>
      </c>
    </row>
    <row r="22" spans="1:33" x14ac:dyDescent="0.35">
      <c r="A22" s="32"/>
      <c r="B22" s="2">
        <v>0.2</v>
      </c>
      <c r="C22" s="3">
        <v>6.277826903506937</v>
      </c>
      <c r="D22" s="3">
        <v>13.77770977586189</v>
      </c>
      <c r="E22" s="3">
        <v>3.0278572485260815</v>
      </c>
      <c r="G22" s="9">
        <f t="shared" si="0"/>
        <v>6.277826903506937</v>
      </c>
      <c r="H22" s="9">
        <f t="shared" si="1"/>
        <v>19.682442536945558</v>
      </c>
      <c r="I22" s="9">
        <f t="shared" si="2"/>
        <v>6.055714497052163</v>
      </c>
      <c r="K22" s="2">
        <v>0.2</v>
      </c>
      <c r="L22" s="19">
        <v>2962.9629629629626</v>
      </c>
    </row>
    <row r="23" spans="1:33" x14ac:dyDescent="0.35">
      <c r="A23" s="32"/>
      <c r="B23" s="2" t="s">
        <v>3295</v>
      </c>
      <c r="C23" s="3">
        <v>9.136514818059096</v>
      </c>
      <c r="D23" s="3">
        <v>16.536579772285066</v>
      </c>
      <c r="E23" s="3">
        <v>1.9129627270329896</v>
      </c>
      <c r="G23" s="9">
        <f t="shared" si="0"/>
        <v>9.136514818059096</v>
      </c>
      <c r="H23" s="9">
        <f t="shared" si="1"/>
        <v>23.623685388978668</v>
      </c>
      <c r="I23" s="9">
        <f t="shared" si="2"/>
        <v>3.8259254540659793</v>
      </c>
      <c r="K23" s="2" t="s">
        <v>3295</v>
      </c>
      <c r="L23" s="19">
        <v>3888.8888888888887</v>
      </c>
    </row>
    <row r="24" spans="1:33" x14ac:dyDescent="0.35">
      <c r="A24" s="32" t="s">
        <v>3293</v>
      </c>
      <c r="B24" s="13" t="s">
        <v>3294</v>
      </c>
      <c r="C24" s="3">
        <v>3.4581292821500864</v>
      </c>
      <c r="D24" s="3">
        <v>10.702906696242449</v>
      </c>
      <c r="E24" s="3">
        <v>2.6272238124406342</v>
      </c>
      <c r="G24" s="9">
        <f t="shared" si="0"/>
        <v>3.4581292821500864</v>
      </c>
      <c r="H24" s="9">
        <f t="shared" si="1"/>
        <v>15.289866708917785</v>
      </c>
      <c r="I24" s="9">
        <f t="shared" si="2"/>
        <v>5.2544476248812684</v>
      </c>
      <c r="K24" s="13" t="s">
        <v>3294</v>
      </c>
      <c r="L24" s="18">
        <v>46.948356807511736</v>
      </c>
    </row>
    <row r="25" spans="1:33" x14ac:dyDescent="0.35">
      <c r="A25" s="32"/>
      <c r="B25" s="2">
        <v>0.8</v>
      </c>
      <c r="C25" s="3">
        <v>2.6329086592032289</v>
      </c>
      <c r="D25" s="3">
        <v>21.508253638635153</v>
      </c>
      <c r="E25" s="3">
        <v>3.460583657055456</v>
      </c>
      <c r="G25" s="9">
        <f t="shared" si="0"/>
        <v>2.6329086592032289</v>
      </c>
      <c r="H25" s="9">
        <f t="shared" si="1"/>
        <v>30.726076626621651</v>
      </c>
      <c r="I25" s="9">
        <f t="shared" si="2"/>
        <v>6.921167314110912</v>
      </c>
      <c r="K25" s="2">
        <v>0.8</v>
      </c>
      <c r="L25" s="19">
        <v>0</v>
      </c>
    </row>
    <row r="26" spans="1:33" x14ac:dyDescent="0.35">
      <c r="A26" s="32"/>
      <c r="B26" s="2">
        <v>0.6</v>
      </c>
      <c r="C26" s="3">
        <v>2.4417884681459929</v>
      </c>
      <c r="D26" s="3">
        <v>27.155553451016466</v>
      </c>
      <c r="E26" s="3">
        <v>2.8215157689415657</v>
      </c>
      <c r="G26" s="9">
        <f t="shared" si="0"/>
        <v>2.4417884681459929</v>
      </c>
      <c r="H26" s="9">
        <f t="shared" si="1"/>
        <v>38.793647787166385</v>
      </c>
      <c r="I26" s="9">
        <f t="shared" si="2"/>
        <v>5.6430315378831315</v>
      </c>
      <c r="K26" s="2">
        <v>0.6</v>
      </c>
      <c r="L26" s="19">
        <v>41.666666666666664</v>
      </c>
    </row>
    <row r="27" spans="1:33" x14ac:dyDescent="0.35">
      <c r="A27" s="32"/>
      <c r="B27" s="2">
        <v>0.4</v>
      </c>
      <c r="C27" s="3">
        <v>2.5762731232593992</v>
      </c>
      <c r="D27" s="3">
        <v>5.1359975527185169</v>
      </c>
      <c r="E27" s="3">
        <v>3.6954959332007906</v>
      </c>
      <c r="G27" s="9">
        <f t="shared" si="0"/>
        <v>2.5762731232593992</v>
      </c>
      <c r="H27" s="9">
        <f t="shared" si="1"/>
        <v>7.3371393610264528</v>
      </c>
      <c r="I27" s="9">
        <f t="shared" si="2"/>
        <v>7.3909918664015812</v>
      </c>
      <c r="K27" s="2">
        <v>0.4</v>
      </c>
      <c r="L27" s="19">
        <v>41.49377593360996</v>
      </c>
    </row>
    <row r="28" spans="1:33" x14ac:dyDescent="0.35">
      <c r="A28" s="32"/>
      <c r="B28" s="2">
        <v>0.2</v>
      </c>
      <c r="C28" s="3">
        <v>5.9898580838776114</v>
      </c>
      <c r="D28" s="3">
        <v>32.787290405590262</v>
      </c>
      <c r="E28" s="3">
        <v>2.3141115415291957</v>
      </c>
      <c r="G28" s="9">
        <f t="shared" si="0"/>
        <v>5.9898580838776114</v>
      </c>
      <c r="H28" s="9">
        <f t="shared" si="1"/>
        <v>46.83898629370038</v>
      </c>
      <c r="I28" s="9">
        <f t="shared" si="2"/>
        <v>4.6282230830583915</v>
      </c>
      <c r="K28" s="2">
        <v>0.2</v>
      </c>
      <c r="L28" s="19">
        <v>816.32653061224482</v>
      </c>
    </row>
    <row r="29" spans="1:33" x14ac:dyDescent="0.35">
      <c r="A29" s="32"/>
      <c r="B29" s="2" t="s">
        <v>3295</v>
      </c>
      <c r="C29" s="3">
        <v>10.413277829403931</v>
      </c>
      <c r="D29" s="3">
        <v>19.697860854135659</v>
      </c>
      <c r="E29" s="3">
        <v>2.5894651383626854</v>
      </c>
      <c r="G29" s="9">
        <f t="shared" si="0"/>
        <v>10.413277829403931</v>
      </c>
      <c r="H29" s="9">
        <f t="shared" si="1"/>
        <v>28.139801220193799</v>
      </c>
      <c r="I29" s="9">
        <f t="shared" si="2"/>
        <v>5.1789302767253709</v>
      </c>
      <c r="K29" s="2" t="s">
        <v>3295</v>
      </c>
      <c r="L29" s="19">
        <v>51659.751037344402</v>
      </c>
      <c r="V29" t="s">
        <v>3298</v>
      </c>
      <c r="W29" t="s">
        <v>3299</v>
      </c>
      <c r="X29" t="s">
        <v>3300</v>
      </c>
      <c r="Y29" t="s">
        <v>3301</v>
      </c>
      <c r="Z29" t="s">
        <v>3302</v>
      </c>
      <c r="AA29" t="s">
        <v>3303</v>
      </c>
      <c r="AB29" t="s">
        <v>3304</v>
      </c>
      <c r="AC29" t="s">
        <v>3305</v>
      </c>
      <c r="AD29" t="s">
        <v>3306</v>
      </c>
      <c r="AE29" t="s">
        <v>3307</v>
      </c>
      <c r="AF29" t="s">
        <v>3308</v>
      </c>
      <c r="AG29" t="s">
        <v>3309</v>
      </c>
    </row>
    <row r="30" spans="1:33" x14ac:dyDescent="0.35">
      <c r="V30" t="s">
        <v>3310</v>
      </c>
      <c r="W30">
        <v>11</v>
      </c>
      <c r="X30">
        <v>1</v>
      </c>
      <c r="Y30">
        <v>30</v>
      </c>
      <c r="Z30">
        <v>10001</v>
      </c>
      <c r="AA30">
        <v>4</v>
      </c>
      <c r="AB30">
        <v>1628</v>
      </c>
      <c r="AC30">
        <v>63</v>
      </c>
      <c r="AD30">
        <v>13844</v>
      </c>
      <c r="AE30">
        <v>1500</v>
      </c>
      <c r="AF30">
        <v>6552</v>
      </c>
      <c r="AG30">
        <v>1021</v>
      </c>
    </row>
    <row r="32" spans="1:33" x14ac:dyDescent="0.35">
      <c r="E32" t="s">
        <v>3298</v>
      </c>
      <c r="F32" t="s">
        <v>3299</v>
      </c>
      <c r="G32" t="s">
        <v>3300</v>
      </c>
      <c r="H32" t="s">
        <v>3301</v>
      </c>
      <c r="I32" t="s">
        <v>3302</v>
      </c>
      <c r="J32" t="s">
        <v>3303</v>
      </c>
      <c r="K32" t="s">
        <v>3304</v>
      </c>
      <c r="L32" t="s">
        <v>3305</v>
      </c>
      <c r="M32" t="s">
        <v>3306</v>
      </c>
      <c r="N32" t="s">
        <v>3307</v>
      </c>
      <c r="O32" t="s">
        <v>3308</v>
      </c>
      <c r="P32" t="s">
        <v>3309</v>
      </c>
    </row>
    <row r="33" spans="5:33" x14ac:dyDescent="0.35">
      <c r="E33" t="s">
        <v>3310</v>
      </c>
      <c r="F33">
        <v>11</v>
      </c>
      <c r="G33">
        <v>1</v>
      </c>
      <c r="H33">
        <v>30</v>
      </c>
      <c r="I33">
        <v>10001</v>
      </c>
      <c r="J33">
        <v>4</v>
      </c>
      <c r="K33">
        <v>1628</v>
      </c>
      <c r="L33">
        <v>63</v>
      </c>
      <c r="M33">
        <v>13844</v>
      </c>
      <c r="N33">
        <v>1500</v>
      </c>
      <c r="O33">
        <v>6552</v>
      </c>
      <c r="P33">
        <v>1021</v>
      </c>
      <c r="R33" s="5" t="s">
        <v>3235</v>
      </c>
      <c r="V33" s="5" t="s">
        <v>3241</v>
      </c>
      <c r="Z33" s="5" t="s">
        <v>3247</v>
      </c>
      <c r="AD33" s="5" t="s">
        <v>3253</v>
      </c>
    </row>
    <row r="34" spans="5:33" x14ac:dyDescent="0.35">
      <c r="R34" t="s">
        <v>96</v>
      </c>
      <c r="S34">
        <v>26</v>
      </c>
      <c r="T34" s="1">
        <v>92.857142857142861</v>
      </c>
      <c r="U34" s="21">
        <f>T34/100</f>
        <v>0.9285714285714286</v>
      </c>
      <c r="V34" t="s">
        <v>17</v>
      </c>
      <c r="W34">
        <v>1</v>
      </c>
      <c r="X34" s="1">
        <v>6.7704807041299928E-2</v>
      </c>
      <c r="Y34" s="20">
        <f>X34/100</f>
        <v>6.770480704129993E-4</v>
      </c>
      <c r="Z34" t="s">
        <v>17</v>
      </c>
      <c r="AA34">
        <v>1</v>
      </c>
      <c r="AB34" s="1">
        <v>0.28653295128939826</v>
      </c>
      <c r="AC34" s="10">
        <f>AB34/100</f>
        <v>2.8653295128939827E-3</v>
      </c>
      <c r="AD34" t="s">
        <v>959</v>
      </c>
      <c r="AF34">
        <f>1*X30</f>
        <v>1</v>
      </c>
    </row>
    <row r="35" spans="5:33" x14ac:dyDescent="0.35">
      <c r="R35" t="s">
        <v>51</v>
      </c>
      <c r="S35">
        <v>2</v>
      </c>
      <c r="T35" s="1">
        <v>7.1428571428571423</v>
      </c>
      <c r="U35" s="21">
        <f>T35/100</f>
        <v>7.1428571428571425E-2</v>
      </c>
      <c r="V35" t="s">
        <v>959</v>
      </c>
      <c r="W35">
        <v>1473</v>
      </c>
      <c r="X35" s="1">
        <v>99.729180771834805</v>
      </c>
      <c r="Y35" s="20">
        <f t="shared" ref="Y35:Y38" si="3">X35/100</f>
        <v>0.99729180771834802</v>
      </c>
      <c r="Z35" t="s">
        <v>959</v>
      </c>
      <c r="AA35">
        <v>346</v>
      </c>
      <c r="AB35" s="1">
        <v>99.140401146131808</v>
      </c>
      <c r="AC35" s="10">
        <f t="shared" ref="AC35:AC38" si="4">AB35/100</f>
        <v>0.99140401146131807</v>
      </c>
      <c r="AG35" s="10"/>
    </row>
    <row r="36" spans="5:33" x14ac:dyDescent="0.35">
      <c r="S36">
        <f>SUM(S34:S35)</f>
        <v>28</v>
      </c>
      <c r="U36" s="10"/>
      <c r="V36" t="s">
        <v>1218</v>
      </c>
      <c r="W36">
        <v>1</v>
      </c>
      <c r="X36" s="1">
        <v>6.7704807041299928E-2</v>
      </c>
      <c r="Y36" s="20">
        <f t="shared" si="3"/>
        <v>6.770480704129993E-4</v>
      </c>
      <c r="Z36" t="s">
        <v>309</v>
      </c>
      <c r="AA36">
        <v>1</v>
      </c>
      <c r="AB36" s="1">
        <v>0.28653295128939826</v>
      </c>
      <c r="AC36" s="10">
        <f t="shared" si="4"/>
        <v>2.8653295128939827E-3</v>
      </c>
    </row>
    <row r="37" spans="5:33" x14ac:dyDescent="0.35">
      <c r="T37" t="s">
        <v>3297</v>
      </c>
      <c r="U37" s="10">
        <f>U34*K33</f>
        <v>1511.7142857142858</v>
      </c>
      <c r="V37" t="s">
        <v>96</v>
      </c>
      <c r="W37">
        <v>2</v>
      </c>
      <c r="X37" s="1">
        <v>0.13540961408259986</v>
      </c>
      <c r="Y37" s="20">
        <f t="shared" si="3"/>
        <v>1.3540961408259986E-3</v>
      </c>
      <c r="Z37" t="s">
        <v>96</v>
      </c>
      <c r="AA37">
        <v>1</v>
      </c>
      <c r="AB37" s="1">
        <v>0.28653295128939826</v>
      </c>
      <c r="AC37" s="10">
        <f t="shared" si="4"/>
        <v>2.8653295128939827E-3</v>
      </c>
    </row>
    <row r="38" spans="5:33" x14ac:dyDescent="0.35">
      <c r="V38" t="s">
        <v>3279</v>
      </c>
      <c r="W38">
        <v>1477</v>
      </c>
      <c r="X38">
        <v>100</v>
      </c>
      <c r="Y38" s="20">
        <f t="shared" si="3"/>
        <v>1</v>
      </c>
      <c r="AA38">
        <v>349</v>
      </c>
      <c r="AB38">
        <v>100</v>
      </c>
      <c r="AC38" s="10">
        <f t="shared" si="4"/>
        <v>1</v>
      </c>
    </row>
    <row r="39" spans="5:33" x14ac:dyDescent="0.35">
      <c r="X39" t="s">
        <v>3297</v>
      </c>
      <c r="Y39" s="20">
        <f>Y34*L33+Y35*G33+Y36*F33+Y37*K33</f>
        <v>3.2518618821936354</v>
      </c>
      <c r="AC39" s="10">
        <f>AC34*AC30+AC35*X30+AC36*AD30+AC37*AB30</f>
        <v>45.504297994269344</v>
      </c>
    </row>
    <row r="40" spans="5:33" x14ac:dyDescent="0.35">
      <c r="R40" s="5" t="s">
        <v>3236</v>
      </c>
      <c r="U40">
        <v>0</v>
      </c>
      <c r="V40" s="5" t="s">
        <v>3242</v>
      </c>
      <c r="Z40" s="5" t="s">
        <v>3248</v>
      </c>
      <c r="AD40" s="5" t="s">
        <v>3254</v>
      </c>
    </row>
    <row r="41" spans="5:33" x14ac:dyDescent="0.35">
      <c r="V41" t="s">
        <v>959</v>
      </c>
      <c r="X41">
        <v>1</v>
      </c>
      <c r="Z41" t="s">
        <v>17</v>
      </c>
      <c r="AC41" s="10">
        <f>AC30*1</f>
        <v>63</v>
      </c>
      <c r="AF41">
        <v>0</v>
      </c>
    </row>
    <row r="42" spans="5:33" x14ac:dyDescent="0.35">
      <c r="Y42" s="10"/>
      <c r="AC42" s="10"/>
    </row>
    <row r="44" spans="5:33" x14ac:dyDescent="0.35">
      <c r="R44" s="5" t="s">
        <v>3237</v>
      </c>
      <c r="V44" s="5" t="s">
        <v>3243</v>
      </c>
      <c r="Z44" s="5" t="s">
        <v>3249</v>
      </c>
      <c r="AD44" s="5" t="s">
        <v>3255</v>
      </c>
    </row>
    <row r="45" spans="5:33" x14ac:dyDescent="0.35">
      <c r="R45" t="s">
        <v>17</v>
      </c>
      <c r="S45">
        <v>7</v>
      </c>
      <c r="T45" s="1">
        <v>36.84210526315789</v>
      </c>
      <c r="U45" s="21">
        <f>T45/100</f>
        <v>0.36842105263157893</v>
      </c>
      <c r="V45" t="s">
        <v>17</v>
      </c>
      <c r="W45">
        <v>2</v>
      </c>
      <c r="X45" s="1">
        <v>0.57471264367816088</v>
      </c>
      <c r="Y45" s="10">
        <f>X45/100</f>
        <v>5.7471264367816091E-3</v>
      </c>
      <c r="Z45" t="s">
        <v>17</v>
      </c>
      <c r="AA45">
        <v>4</v>
      </c>
      <c r="AB45" s="1">
        <v>13.333333333333334</v>
      </c>
      <c r="AC45" s="10">
        <f>AB45/100</f>
        <v>0.13333333333333333</v>
      </c>
      <c r="AD45" t="s">
        <v>959</v>
      </c>
      <c r="AF45">
        <v>1</v>
      </c>
    </row>
    <row r="46" spans="5:33" x14ac:dyDescent="0.35">
      <c r="R46" t="s">
        <v>51</v>
      </c>
      <c r="S46">
        <v>1</v>
      </c>
      <c r="T46" s="1">
        <v>5.2631578947368416</v>
      </c>
      <c r="U46" s="21">
        <f t="shared" ref="U46:U50" si="5">T46/100</f>
        <v>5.2631578947368418E-2</v>
      </c>
      <c r="V46" t="s">
        <v>959</v>
      </c>
      <c r="W46">
        <v>343</v>
      </c>
      <c r="X46" s="1">
        <v>98.563218390804593</v>
      </c>
      <c r="Y46" s="10">
        <f t="shared" ref="Y46:Y49" si="6">X46/100</f>
        <v>0.98563218390804597</v>
      </c>
      <c r="Z46" t="s">
        <v>2463</v>
      </c>
      <c r="AA46">
        <v>1</v>
      </c>
      <c r="AB46" s="1">
        <v>3.3333333333333335</v>
      </c>
      <c r="AC46" s="10">
        <f t="shared" ref="AC46:AC50" si="7">AB46/100</f>
        <v>3.3333333333333333E-2</v>
      </c>
      <c r="AG46" s="10"/>
    </row>
    <row r="47" spans="5:33" x14ac:dyDescent="0.35">
      <c r="R47" t="s">
        <v>309</v>
      </c>
      <c r="S47">
        <v>2</v>
      </c>
      <c r="T47" s="1">
        <v>10.526315789473683</v>
      </c>
      <c r="U47" s="21">
        <f t="shared" si="5"/>
        <v>0.10526315789473684</v>
      </c>
      <c r="V47" t="s">
        <v>309</v>
      </c>
      <c r="W47">
        <v>2</v>
      </c>
      <c r="X47" s="1">
        <v>0.57471264367816088</v>
      </c>
      <c r="Y47" s="10">
        <f t="shared" si="6"/>
        <v>5.7471264367816091E-3</v>
      </c>
      <c r="Z47" t="s">
        <v>309</v>
      </c>
      <c r="AA47">
        <v>3</v>
      </c>
      <c r="AB47" s="1">
        <v>10</v>
      </c>
      <c r="AC47" s="10">
        <f t="shared" si="7"/>
        <v>0.1</v>
      </c>
    </row>
    <row r="48" spans="5:33" x14ac:dyDescent="0.35">
      <c r="R48" t="s">
        <v>24</v>
      </c>
      <c r="S48">
        <v>4</v>
      </c>
      <c r="T48" s="1">
        <v>21.052631578947366</v>
      </c>
      <c r="U48" s="21">
        <f t="shared" si="5"/>
        <v>0.21052631578947367</v>
      </c>
      <c r="V48" t="s">
        <v>96</v>
      </c>
      <c r="W48">
        <v>1</v>
      </c>
      <c r="X48" s="1">
        <v>0.28735632183908044</v>
      </c>
      <c r="Y48" s="10">
        <f t="shared" si="6"/>
        <v>2.8735632183908046E-3</v>
      </c>
      <c r="Z48" t="s">
        <v>24</v>
      </c>
      <c r="AA48">
        <v>3</v>
      </c>
      <c r="AB48" s="1">
        <v>10</v>
      </c>
      <c r="AC48" s="10">
        <f t="shared" si="7"/>
        <v>0.1</v>
      </c>
    </row>
    <row r="49" spans="5:33" x14ac:dyDescent="0.35">
      <c r="R49" t="s">
        <v>96</v>
      </c>
      <c r="S49">
        <v>5</v>
      </c>
      <c r="T49" s="1">
        <v>26.315789473684209</v>
      </c>
      <c r="U49" s="21">
        <f t="shared" si="5"/>
        <v>0.26315789473684209</v>
      </c>
      <c r="W49">
        <v>348</v>
      </c>
      <c r="X49">
        <v>100</v>
      </c>
      <c r="Y49">
        <f t="shared" si="6"/>
        <v>1</v>
      </c>
      <c r="Z49" t="s">
        <v>96</v>
      </c>
      <c r="AA49">
        <v>19</v>
      </c>
      <c r="AB49" s="1">
        <v>63.333333333333329</v>
      </c>
      <c r="AC49" s="10">
        <f t="shared" si="7"/>
        <v>0.6333333333333333</v>
      </c>
    </row>
    <row r="50" spans="5:33" x14ac:dyDescent="0.35">
      <c r="R50" t="s">
        <v>3278</v>
      </c>
      <c r="S50">
        <v>19</v>
      </c>
      <c r="T50">
        <v>99.999999999999986</v>
      </c>
      <c r="U50">
        <f t="shared" si="5"/>
        <v>0.99999999999999989</v>
      </c>
      <c r="Y50" s="10">
        <f>Y45*L33+Y46*G33+Y47*M33+Y48*K33</f>
        <v>85.589080459770116</v>
      </c>
      <c r="AA50">
        <v>30</v>
      </c>
      <c r="AB50">
        <v>100</v>
      </c>
      <c r="AC50" s="10">
        <f t="shared" si="7"/>
        <v>1</v>
      </c>
    </row>
    <row r="51" spans="5:33" x14ac:dyDescent="0.35">
      <c r="U51" s="21">
        <f>L33*U45+U47*M33+U48*I33+U49*K33</f>
        <v>4014.3684210526312</v>
      </c>
      <c r="AC51" s="10">
        <f>AC45*AC30+AC46*AA30+AC47*AD30+AC48*Z30+AC49*AB30</f>
        <v>3424.1</v>
      </c>
    </row>
    <row r="53" spans="5:33" x14ac:dyDescent="0.35">
      <c r="R53" s="5" t="s">
        <v>3238</v>
      </c>
      <c r="V53" s="5" t="s">
        <v>3244</v>
      </c>
      <c r="Z53" s="5" t="s">
        <v>3250</v>
      </c>
      <c r="AD53" s="5" t="s">
        <v>3256</v>
      </c>
    </row>
    <row r="54" spans="5:33" x14ac:dyDescent="0.35">
      <c r="R54" t="s">
        <v>452</v>
      </c>
      <c r="S54">
        <v>1</v>
      </c>
      <c r="T54" s="1">
        <v>1.8181818181818181</v>
      </c>
      <c r="U54" s="21">
        <f>T54/100</f>
        <v>1.8181818181818181E-2</v>
      </c>
      <c r="V54" t="s">
        <v>452</v>
      </c>
      <c r="W54">
        <v>1</v>
      </c>
      <c r="X54">
        <v>5</v>
      </c>
      <c r="Y54" s="10">
        <f>X54/100</f>
        <v>0.05</v>
      </c>
      <c r="Z54" t="s">
        <v>766</v>
      </c>
      <c r="AA54">
        <v>1</v>
      </c>
      <c r="AB54" s="7">
        <v>0.24154589371980675</v>
      </c>
      <c r="AC54" s="10">
        <f>AB54/100</f>
        <v>2.4154589371980675E-3</v>
      </c>
      <c r="AD54" t="s">
        <v>17</v>
      </c>
      <c r="AF54">
        <f>1*AC30</f>
        <v>63</v>
      </c>
    </row>
    <row r="55" spans="5:33" x14ac:dyDescent="0.35">
      <c r="R55" t="s">
        <v>17</v>
      </c>
      <c r="S55">
        <v>20</v>
      </c>
      <c r="T55" s="1">
        <v>36.363636363636367</v>
      </c>
      <c r="U55" s="21">
        <f t="shared" ref="U55:U61" si="8">T55/100</f>
        <v>0.36363636363636365</v>
      </c>
      <c r="V55" t="s">
        <v>17</v>
      </c>
      <c r="W55">
        <v>8</v>
      </c>
      <c r="X55">
        <v>40</v>
      </c>
      <c r="Y55" s="10">
        <f t="shared" ref="Y55:Y60" si="9">X55/100</f>
        <v>0.4</v>
      </c>
      <c r="Z55" t="s">
        <v>959</v>
      </c>
      <c r="AA55">
        <v>413</v>
      </c>
      <c r="AB55" s="7">
        <v>99.758454106280197</v>
      </c>
      <c r="AC55" s="10">
        <f t="shared" ref="AC55:AC56" si="10">AB55/100</f>
        <v>0.99758454106280192</v>
      </c>
      <c r="AG55" s="10"/>
    </row>
    <row r="56" spans="5:33" x14ac:dyDescent="0.35">
      <c r="E56" t="s">
        <v>3298</v>
      </c>
      <c r="F56" t="s">
        <v>3299</v>
      </c>
      <c r="G56" t="s">
        <v>3300</v>
      </c>
      <c r="H56" t="s">
        <v>3301</v>
      </c>
      <c r="I56" t="s">
        <v>3302</v>
      </c>
      <c r="J56" t="s">
        <v>3303</v>
      </c>
      <c r="K56" t="s">
        <v>3304</v>
      </c>
      <c r="L56" t="s">
        <v>3305</v>
      </c>
      <c r="M56" t="s">
        <v>3306</v>
      </c>
      <c r="N56" t="s">
        <v>3307</v>
      </c>
      <c r="O56" t="s">
        <v>3308</v>
      </c>
      <c r="P56" t="s">
        <v>3309</v>
      </c>
      <c r="R56" t="s">
        <v>445</v>
      </c>
      <c r="S56">
        <v>2</v>
      </c>
      <c r="T56" s="1">
        <v>3.6363636363636362</v>
      </c>
      <c r="U56" s="21">
        <f t="shared" si="8"/>
        <v>3.6363636363636362E-2</v>
      </c>
      <c r="V56" t="s">
        <v>959</v>
      </c>
      <c r="W56">
        <v>1</v>
      </c>
      <c r="X56">
        <v>5</v>
      </c>
      <c r="Y56" s="10">
        <f t="shared" si="9"/>
        <v>0.05</v>
      </c>
      <c r="AA56">
        <v>414</v>
      </c>
      <c r="AB56">
        <v>100</v>
      </c>
      <c r="AC56" s="10">
        <f t="shared" si="10"/>
        <v>1</v>
      </c>
    </row>
    <row r="57" spans="5:33" x14ac:dyDescent="0.35">
      <c r="E57" t="s">
        <v>3310</v>
      </c>
      <c r="F57">
        <v>11</v>
      </c>
      <c r="G57">
        <v>1</v>
      </c>
      <c r="H57">
        <v>30</v>
      </c>
      <c r="I57">
        <v>10001</v>
      </c>
      <c r="J57">
        <v>4</v>
      </c>
      <c r="K57">
        <v>1628</v>
      </c>
      <c r="L57">
        <v>63</v>
      </c>
      <c r="M57">
        <v>13844</v>
      </c>
      <c r="N57">
        <v>1500</v>
      </c>
      <c r="O57">
        <v>6552</v>
      </c>
      <c r="P57">
        <v>1021</v>
      </c>
      <c r="R57" t="s">
        <v>51</v>
      </c>
      <c r="S57">
        <v>2</v>
      </c>
      <c r="T57" s="1">
        <v>3.6363636363636362</v>
      </c>
      <c r="U57" s="21">
        <f t="shared" si="8"/>
        <v>3.6363636363636362E-2</v>
      </c>
      <c r="V57" t="s">
        <v>309</v>
      </c>
      <c r="W57">
        <v>5</v>
      </c>
      <c r="X57">
        <v>25</v>
      </c>
      <c r="Y57" s="10">
        <f t="shared" si="9"/>
        <v>0.25</v>
      </c>
      <c r="AC57">
        <f>AC54*AC30+X30*AC55</f>
        <v>1.1497584541062802</v>
      </c>
    </row>
    <row r="58" spans="5:33" x14ac:dyDescent="0.35">
      <c r="R58" t="s">
        <v>309</v>
      </c>
      <c r="S58">
        <v>3</v>
      </c>
      <c r="T58" s="1">
        <v>5.4545454545454541</v>
      </c>
      <c r="U58" s="21">
        <f t="shared" si="8"/>
        <v>5.4545454545454543E-2</v>
      </c>
      <c r="V58" t="s">
        <v>24</v>
      </c>
      <c r="W58">
        <v>2</v>
      </c>
      <c r="X58">
        <v>10</v>
      </c>
      <c r="Y58" s="10">
        <f t="shared" si="9"/>
        <v>0.1</v>
      </c>
    </row>
    <row r="59" spans="5:33" x14ac:dyDescent="0.35">
      <c r="R59" t="s">
        <v>24</v>
      </c>
      <c r="S59">
        <v>1</v>
      </c>
      <c r="T59" s="1">
        <v>1.8181818181818181</v>
      </c>
      <c r="U59" s="21">
        <f t="shared" si="8"/>
        <v>1.8181818181818181E-2</v>
      </c>
      <c r="V59" t="s">
        <v>96</v>
      </c>
      <c r="W59">
        <v>3</v>
      </c>
      <c r="X59">
        <v>15</v>
      </c>
      <c r="Y59" s="10">
        <f t="shared" si="9"/>
        <v>0.15</v>
      </c>
    </row>
    <row r="60" spans="5:33" x14ac:dyDescent="0.35">
      <c r="R60" t="s">
        <v>96</v>
      </c>
      <c r="S60">
        <v>26</v>
      </c>
      <c r="T60" s="1">
        <v>47.272727272727273</v>
      </c>
      <c r="U60" s="21">
        <f t="shared" si="8"/>
        <v>0.47272727272727272</v>
      </c>
      <c r="W60">
        <v>20</v>
      </c>
      <c r="X60">
        <v>100</v>
      </c>
      <c r="Y60" s="10">
        <f t="shared" si="9"/>
        <v>1</v>
      </c>
    </row>
    <row r="61" spans="5:33" x14ac:dyDescent="0.35">
      <c r="R61" t="s">
        <v>3279</v>
      </c>
      <c r="S61">
        <v>55</v>
      </c>
      <c r="T61">
        <v>100</v>
      </c>
      <c r="U61">
        <f t="shared" si="8"/>
        <v>1</v>
      </c>
      <c r="Y61" s="10">
        <f>Y54*O57+Y55*L57+Y56*G57+Y57*M57+Y58*I57+Y59*K57</f>
        <v>5058.1499999999996</v>
      </c>
    </row>
    <row r="62" spans="5:33" x14ac:dyDescent="0.35">
      <c r="U62" s="21">
        <f>U54*O33+U55*L33+U56*P33+U58*M33+U59*I33+U60*K33</f>
        <v>1885.7272727272725</v>
      </c>
    </row>
    <row r="64" spans="5:33" x14ac:dyDescent="0.35">
      <c r="R64" s="5" t="s">
        <v>3239</v>
      </c>
      <c r="V64" s="5" t="s">
        <v>3245</v>
      </c>
      <c r="Z64" s="5" t="s">
        <v>3251</v>
      </c>
      <c r="AD64" s="5" t="s">
        <v>3257</v>
      </c>
    </row>
    <row r="65" spans="18:33" x14ac:dyDescent="0.35">
      <c r="R65" t="s">
        <v>17</v>
      </c>
      <c r="S65">
        <v>13</v>
      </c>
      <c r="T65" s="1">
        <v>40.625</v>
      </c>
      <c r="U65" s="21">
        <f>T65/100</f>
        <v>0.40625</v>
      </c>
      <c r="V65" t="s">
        <v>959</v>
      </c>
      <c r="W65">
        <v>1196</v>
      </c>
      <c r="X65" s="1">
        <v>99.916457811194647</v>
      </c>
      <c r="Y65" s="10">
        <f>X65/100</f>
        <v>0.99916457811194648</v>
      </c>
      <c r="Z65" t="s">
        <v>452</v>
      </c>
      <c r="AA65">
        <v>1</v>
      </c>
      <c r="AB65" s="1">
        <v>1.5625</v>
      </c>
      <c r="AC65" s="10">
        <f>AB65/100</f>
        <v>1.5625E-2</v>
      </c>
      <c r="AD65" t="s">
        <v>452</v>
      </c>
      <c r="AE65">
        <v>1</v>
      </c>
      <c r="AF65">
        <v>5</v>
      </c>
      <c r="AG65">
        <f>AF65/100</f>
        <v>0.05</v>
      </c>
    </row>
    <row r="66" spans="18:33" x14ac:dyDescent="0.35">
      <c r="R66" t="s">
        <v>51</v>
      </c>
      <c r="S66">
        <v>3</v>
      </c>
      <c r="T66" s="1">
        <v>9.375</v>
      </c>
      <c r="U66" s="21">
        <f t="shared" ref="U66:U70" si="11">T66/100</f>
        <v>9.375E-2</v>
      </c>
      <c r="V66" t="s">
        <v>24</v>
      </c>
      <c r="W66">
        <v>1</v>
      </c>
      <c r="X66" s="1">
        <v>8.3542188805346695E-2</v>
      </c>
      <c r="Y66" s="10">
        <f t="shared" ref="Y66" si="12">X66/100</f>
        <v>8.3542188805346695E-4</v>
      </c>
      <c r="Z66" t="s">
        <v>17</v>
      </c>
      <c r="AA66">
        <v>7</v>
      </c>
      <c r="AB66" s="1">
        <v>10.9375</v>
      </c>
      <c r="AC66" s="10">
        <f t="shared" ref="AC66:AC72" si="13">AB66/100</f>
        <v>0.109375</v>
      </c>
      <c r="AD66" t="s">
        <v>17</v>
      </c>
      <c r="AE66">
        <v>11</v>
      </c>
      <c r="AF66">
        <v>55.000000000000007</v>
      </c>
      <c r="AG66">
        <f t="shared" ref="AG66:AG70" si="14">AF66/100</f>
        <v>0.55000000000000004</v>
      </c>
    </row>
    <row r="67" spans="18:33" x14ac:dyDescent="0.35">
      <c r="R67" t="s">
        <v>309</v>
      </c>
      <c r="S67">
        <v>1</v>
      </c>
      <c r="T67" s="1">
        <v>3.125</v>
      </c>
      <c r="U67" s="21">
        <f t="shared" si="11"/>
        <v>3.125E-2</v>
      </c>
      <c r="W67">
        <f>SUM(W65:W66)</f>
        <v>1197</v>
      </c>
      <c r="Y67" s="10">
        <f>Y65*G57+Y66*I57</f>
        <v>9.3542188805346687</v>
      </c>
      <c r="Z67" t="s">
        <v>2463</v>
      </c>
      <c r="AA67">
        <v>2</v>
      </c>
      <c r="AB67" s="1">
        <v>3.125</v>
      </c>
      <c r="AC67" s="10">
        <f t="shared" si="13"/>
        <v>3.125E-2</v>
      </c>
      <c r="AD67" t="s">
        <v>51</v>
      </c>
      <c r="AE67">
        <v>2</v>
      </c>
      <c r="AF67">
        <v>10</v>
      </c>
      <c r="AG67">
        <f t="shared" si="14"/>
        <v>0.1</v>
      </c>
    </row>
    <row r="68" spans="18:33" x14ac:dyDescent="0.35">
      <c r="R68" t="s">
        <v>24</v>
      </c>
      <c r="S68">
        <v>2</v>
      </c>
      <c r="T68" s="1">
        <v>6.25</v>
      </c>
      <c r="U68" s="21">
        <f t="shared" si="11"/>
        <v>6.25E-2</v>
      </c>
      <c r="Z68" t="s">
        <v>51</v>
      </c>
      <c r="AA68">
        <v>1</v>
      </c>
      <c r="AB68" s="1">
        <v>1.5625</v>
      </c>
      <c r="AC68" s="10">
        <f t="shared" si="13"/>
        <v>1.5625E-2</v>
      </c>
      <c r="AD68" t="s">
        <v>309</v>
      </c>
      <c r="AE68">
        <v>2</v>
      </c>
      <c r="AF68">
        <v>10</v>
      </c>
      <c r="AG68">
        <f t="shared" si="14"/>
        <v>0.1</v>
      </c>
    </row>
    <row r="69" spans="18:33" x14ac:dyDescent="0.35">
      <c r="R69" t="s">
        <v>96</v>
      </c>
      <c r="S69">
        <v>13</v>
      </c>
      <c r="T69" s="1">
        <v>40.625</v>
      </c>
      <c r="U69" s="21">
        <f t="shared" si="11"/>
        <v>0.40625</v>
      </c>
      <c r="Z69" t="s">
        <v>309</v>
      </c>
      <c r="AA69">
        <v>4</v>
      </c>
      <c r="AB69" s="1">
        <v>6.25</v>
      </c>
      <c r="AC69" s="10">
        <f t="shared" si="13"/>
        <v>6.25E-2</v>
      </c>
      <c r="AD69" t="s">
        <v>96</v>
      </c>
      <c r="AE69">
        <v>4</v>
      </c>
      <c r="AF69">
        <v>20</v>
      </c>
      <c r="AG69">
        <f t="shared" si="14"/>
        <v>0.2</v>
      </c>
    </row>
    <row r="70" spans="18:33" x14ac:dyDescent="0.35">
      <c r="R70" t="s">
        <v>3279</v>
      </c>
      <c r="S70">
        <v>32</v>
      </c>
      <c r="T70" s="1">
        <v>100</v>
      </c>
      <c r="U70" s="21">
        <f t="shared" si="11"/>
        <v>1</v>
      </c>
      <c r="Z70" t="s">
        <v>24</v>
      </c>
      <c r="AA70">
        <v>4</v>
      </c>
      <c r="AB70" s="1">
        <v>6.25</v>
      </c>
      <c r="AC70" s="10">
        <f t="shared" si="13"/>
        <v>6.25E-2</v>
      </c>
      <c r="AE70">
        <v>20</v>
      </c>
      <c r="AF70">
        <v>100</v>
      </c>
      <c r="AG70">
        <f t="shared" si="14"/>
        <v>1</v>
      </c>
    </row>
    <row r="71" spans="18:33" x14ac:dyDescent="0.35">
      <c r="U71" s="21">
        <f>U65*L57+U67*M57+U68*I57+U69*K57</f>
        <v>1744.65625</v>
      </c>
      <c r="Z71" t="s">
        <v>96</v>
      </c>
      <c r="AA71">
        <v>45</v>
      </c>
      <c r="AB71" s="1">
        <v>70.3125</v>
      </c>
      <c r="AC71" s="10">
        <f t="shared" si="13"/>
        <v>0.703125</v>
      </c>
      <c r="AG71">
        <f>AG65*AF30+AG66*AC30+AG68*AD30+AG69*AB30</f>
        <v>2072.25</v>
      </c>
    </row>
    <row r="72" spans="18:33" x14ac:dyDescent="0.35">
      <c r="AA72">
        <v>64</v>
      </c>
      <c r="AB72">
        <v>100</v>
      </c>
      <c r="AC72" s="10">
        <f t="shared" si="13"/>
        <v>1</v>
      </c>
    </row>
    <row r="73" spans="18:33" x14ac:dyDescent="0.35">
      <c r="AC73" s="10">
        <f>AC65*O57+AC66*L57+AC67*J57+AC69*M57+AC70*I57</f>
        <v>1599.703125</v>
      </c>
    </row>
    <row r="75" spans="18:33" x14ac:dyDescent="0.35">
      <c r="R75" s="5" t="s">
        <v>3240</v>
      </c>
      <c r="V75" s="5" t="s">
        <v>3246</v>
      </c>
      <c r="Z75" s="5" t="s">
        <v>3252</v>
      </c>
      <c r="AD75" s="5" t="s">
        <v>3258</v>
      </c>
      <c r="AE75" t="s">
        <v>3281</v>
      </c>
    </row>
    <row r="76" spans="18:33" x14ac:dyDescent="0.35">
      <c r="R76" t="s">
        <v>452</v>
      </c>
      <c r="S76">
        <v>1</v>
      </c>
      <c r="T76" s="1">
        <v>1.0638297872340425</v>
      </c>
      <c r="U76" s="20">
        <f>T76/100</f>
        <v>1.0638297872340425E-2</v>
      </c>
      <c r="V76" t="s">
        <v>452</v>
      </c>
      <c r="W76">
        <v>1</v>
      </c>
      <c r="X76" s="1">
        <v>0.78740157480314954</v>
      </c>
      <c r="Y76" s="20">
        <f>X76/100</f>
        <v>7.874015748031496E-3</v>
      </c>
      <c r="Z76" t="s">
        <v>17</v>
      </c>
      <c r="AA76">
        <v>15</v>
      </c>
      <c r="AB76" s="1">
        <v>16.483516483516482</v>
      </c>
      <c r="AC76" s="10">
        <f>AB76/100</f>
        <v>0.1648351648351648</v>
      </c>
      <c r="AD76" t="s">
        <v>17</v>
      </c>
      <c r="AE76">
        <v>3</v>
      </c>
      <c r="AF76" s="1">
        <v>0.24096385542168677</v>
      </c>
      <c r="AG76" s="10">
        <f>AF76/100</f>
        <v>2.4096385542168677E-3</v>
      </c>
    </row>
    <row r="77" spans="18:33" x14ac:dyDescent="0.35">
      <c r="R77" t="s">
        <v>766</v>
      </c>
      <c r="S77">
        <v>1</v>
      </c>
      <c r="T77" s="1">
        <v>1.0638297872340425</v>
      </c>
      <c r="U77" s="20">
        <f t="shared" ref="U77:U84" si="15">T77/100</f>
        <v>1.0638297872340425E-2</v>
      </c>
      <c r="V77" t="s">
        <v>17</v>
      </c>
      <c r="W77">
        <v>22</v>
      </c>
      <c r="X77" s="1">
        <v>17.322834645669293</v>
      </c>
      <c r="Y77" s="20">
        <f t="shared" ref="Y77:Y84" si="16">X77/100</f>
        <v>0.17322834645669294</v>
      </c>
      <c r="Z77" t="s">
        <v>445</v>
      </c>
      <c r="AA77">
        <v>3</v>
      </c>
      <c r="AB77" s="1">
        <v>3.296703296703297</v>
      </c>
      <c r="AC77" s="10">
        <f t="shared" ref="AC77:AC82" si="17">AB77/100</f>
        <v>3.2967032967032968E-2</v>
      </c>
      <c r="AD77" t="s">
        <v>2463</v>
      </c>
      <c r="AE77">
        <v>1</v>
      </c>
      <c r="AF77" s="1">
        <v>8.0321285140562249E-2</v>
      </c>
      <c r="AG77" s="10">
        <f t="shared" ref="AG77:AG81" si="18">AF77/100</f>
        <v>8.0321285140562252E-4</v>
      </c>
    </row>
    <row r="78" spans="18:33" x14ac:dyDescent="0.35">
      <c r="R78" t="s">
        <v>17</v>
      </c>
      <c r="S78">
        <v>22</v>
      </c>
      <c r="T78" s="1">
        <v>23.404255319148938</v>
      </c>
      <c r="U78" s="20">
        <f t="shared" si="15"/>
        <v>0.23404255319148937</v>
      </c>
      <c r="V78" t="s">
        <v>445</v>
      </c>
      <c r="W78">
        <v>2</v>
      </c>
      <c r="X78" s="1">
        <v>1.5748031496062991</v>
      </c>
      <c r="Y78" s="20">
        <f t="shared" si="16"/>
        <v>1.5748031496062992E-2</v>
      </c>
      <c r="Z78" t="s">
        <v>51</v>
      </c>
      <c r="AA78">
        <v>4</v>
      </c>
      <c r="AB78" s="1">
        <v>4.395604395604396</v>
      </c>
      <c r="AC78" s="10">
        <f t="shared" si="17"/>
        <v>4.3956043956043959E-2</v>
      </c>
      <c r="AD78" t="s">
        <v>959</v>
      </c>
      <c r="AE78">
        <v>1239</v>
      </c>
      <c r="AF78" s="1">
        <v>99.518072289156621</v>
      </c>
      <c r="AG78" s="10">
        <f t="shared" si="18"/>
        <v>0.99518072289156623</v>
      </c>
    </row>
    <row r="79" spans="18:33" x14ac:dyDescent="0.35">
      <c r="R79" t="s">
        <v>445</v>
      </c>
      <c r="S79">
        <v>3</v>
      </c>
      <c r="T79" s="1">
        <v>3.1914893617021276</v>
      </c>
      <c r="U79" s="20">
        <f t="shared" si="15"/>
        <v>3.1914893617021274E-2</v>
      </c>
      <c r="V79" t="s">
        <v>959</v>
      </c>
      <c r="W79">
        <v>6</v>
      </c>
      <c r="X79" s="1">
        <v>4.7244094488188972</v>
      </c>
      <c r="Y79" s="20">
        <f t="shared" si="16"/>
        <v>4.7244094488188976E-2</v>
      </c>
      <c r="Z79" t="s">
        <v>309</v>
      </c>
      <c r="AA79">
        <v>9</v>
      </c>
      <c r="AB79" s="1">
        <v>9.8901098901098905</v>
      </c>
      <c r="AC79" s="10">
        <f t="shared" si="17"/>
        <v>9.8901098901098911E-2</v>
      </c>
      <c r="AD79" t="s">
        <v>309</v>
      </c>
      <c r="AE79">
        <v>1</v>
      </c>
      <c r="AF79" s="1">
        <v>8.0321285140562249E-2</v>
      </c>
      <c r="AG79" s="10">
        <f t="shared" si="18"/>
        <v>8.0321285140562252E-4</v>
      </c>
    </row>
    <row r="80" spans="18:33" x14ac:dyDescent="0.35">
      <c r="R80" t="s">
        <v>51</v>
      </c>
      <c r="S80">
        <v>7</v>
      </c>
      <c r="T80" s="1">
        <v>7.4468085106382977</v>
      </c>
      <c r="U80" s="20">
        <f t="shared" si="15"/>
        <v>7.4468085106382975E-2</v>
      </c>
      <c r="V80" t="s">
        <v>51</v>
      </c>
      <c r="W80">
        <v>5</v>
      </c>
      <c r="X80" s="1">
        <v>3.9370078740157481</v>
      </c>
      <c r="Y80" s="20">
        <f t="shared" si="16"/>
        <v>3.937007874015748E-2</v>
      </c>
      <c r="Z80" t="s">
        <v>24</v>
      </c>
      <c r="AA80">
        <v>8</v>
      </c>
      <c r="AB80" s="1">
        <v>8.791208791208792</v>
      </c>
      <c r="AC80" s="10">
        <f t="shared" si="17"/>
        <v>8.7912087912087919E-2</v>
      </c>
      <c r="AD80" t="s">
        <v>96</v>
      </c>
      <c r="AE80">
        <v>1</v>
      </c>
      <c r="AF80" s="1">
        <v>8.0321285140562249E-2</v>
      </c>
      <c r="AG80" s="10">
        <f t="shared" si="18"/>
        <v>8.0321285140562252E-4</v>
      </c>
    </row>
    <row r="81" spans="18:33" x14ac:dyDescent="0.35">
      <c r="R81" t="s">
        <v>309</v>
      </c>
      <c r="S81">
        <v>14</v>
      </c>
      <c r="T81" s="1">
        <v>14.893617021276595</v>
      </c>
      <c r="U81" s="20">
        <f t="shared" si="15"/>
        <v>0.14893617021276595</v>
      </c>
      <c r="V81" t="s">
        <v>309</v>
      </c>
      <c r="W81">
        <v>39</v>
      </c>
      <c r="X81" s="1">
        <v>30.708661417322837</v>
      </c>
      <c r="Y81" s="20">
        <f t="shared" si="16"/>
        <v>0.30708661417322836</v>
      </c>
      <c r="Z81" t="s">
        <v>96</v>
      </c>
      <c r="AA81">
        <v>52</v>
      </c>
      <c r="AB81" s="1">
        <v>57.142857142857139</v>
      </c>
      <c r="AC81" s="10">
        <f t="shared" si="17"/>
        <v>0.5714285714285714</v>
      </c>
      <c r="AE81">
        <v>1245</v>
      </c>
      <c r="AF81">
        <v>100</v>
      </c>
      <c r="AG81" s="10">
        <f t="shared" si="18"/>
        <v>1</v>
      </c>
    </row>
    <row r="82" spans="18:33" x14ac:dyDescent="0.35">
      <c r="R82" t="s">
        <v>24</v>
      </c>
      <c r="S82">
        <v>5</v>
      </c>
      <c r="T82" s="1">
        <v>5.3191489361702127</v>
      </c>
      <c r="U82" s="20">
        <f t="shared" si="15"/>
        <v>5.3191489361702128E-2</v>
      </c>
      <c r="V82" t="s">
        <v>24</v>
      </c>
      <c r="W82">
        <v>9</v>
      </c>
      <c r="X82" s="1">
        <v>7.0866141732283463</v>
      </c>
      <c r="Y82" s="20">
        <f t="shared" si="16"/>
        <v>7.0866141732283464E-2</v>
      </c>
      <c r="AA82">
        <v>91</v>
      </c>
      <c r="AB82">
        <v>100</v>
      </c>
      <c r="AC82" s="10">
        <f t="shared" si="17"/>
        <v>1</v>
      </c>
      <c r="AG82" s="10">
        <f>AG76*AC30+AG77*AA30+AG78+X30+AG79*AD30+AG80*AB30</f>
        <v>14.577510040160643</v>
      </c>
    </row>
    <row r="83" spans="18:33" x14ac:dyDescent="0.35">
      <c r="R83" t="s">
        <v>96</v>
      </c>
      <c r="S83">
        <v>41</v>
      </c>
      <c r="T83" s="1">
        <v>43.61702127659575</v>
      </c>
      <c r="U83" s="20">
        <f t="shared" si="15"/>
        <v>0.43617021276595752</v>
      </c>
      <c r="V83" t="s">
        <v>96</v>
      </c>
      <c r="W83">
        <v>43</v>
      </c>
      <c r="X83" s="1">
        <v>33.858267716535437</v>
      </c>
      <c r="Y83" s="20">
        <f t="shared" si="16"/>
        <v>0.3385826771653544</v>
      </c>
      <c r="AC83" s="10">
        <f>AC76*L57+AC77*P57+M57*AC79+AC80*I57+K57*AC81</f>
        <v>3222.7252747252751</v>
      </c>
    </row>
    <row r="84" spans="18:33" x14ac:dyDescent="0.35">
      <c r="R84" t="s">
        <v>3279</v>
      </c>
      <c r="S84">
        <v>94</v>
      </c>
      <c r="T84" s="7">
        <v>100</v>
      </c>
      <c r="U84" s="20">
        <f t="shared" si="15"/>
        <v>1</v>
      </c>
      <c r="W84">
        <v>127</v>
      </c>
      <c r="X84">
        <v>100</v>
      </c>
      <c r="Y84" s="20">
        <f t="shared" si="16"/>
        <v>1</v>
      </c>
    </row>
    <row r="85" spans="18:33" x14ac:dyDescent="0.35">
      <c r="U85" s="20">
        <f>U76*O57+U77*L57+U78*L57+U79*P57+U81*M57+U82*I57+U83*K57</f>
        <v>3421.6276595744685</v>
      </c>
      <c r="Y85" s="20">
        <f>Y76*O57+Y77*L57+Y78*P57+Y79*G57+Y81*M57+Y82*I57+Y83*K57</f>
        <v>5589.8818897637793</v>
      </c>
    </row>
    <row r="90" spans="18:33" ht="15" thickBot="1" x14ac:dyDescent="0.4"/>
    <row r="91" spans="18:33" ht="28.5" thickBot="1" x14ac:dyDescent="0.4">
      <c r="R91" s="22" t="s">
        <v>3311</v>
      </c>
      <c r="S91" s="23" t="s">
        <v>3312</v>
      </c>
      <c r="T91" s="23" t="s">
        <v>3313</v>
      </c>
      <c r="U91" s="23" t="s">
        <v>3314</v>
      </c>
      <c r="V91" s="23" t="s">
        <v>3297</v>
      </c>
      <c r="X91" s="22" t="s">
        <v>3311</v>
      </c>
      <c r="Y91" s="23" t="s">
        <v>3297</v>
      </c>
      <c r="AA91" s="26" t="s">
        <v>3297</v>
      </c>
      <c r="AB91" s="27" t="s">
        <v>3315</v>
      </c>
      <c r="AC91" s="27" t="s">
        <v>3316</v>
      </c>
    </row>
    <row r="92" spans="18:33" ht="15" thickBot="1" x14ac:dyDescent="0.4">
      <c r="R92" s="24" t="s">
        <v>3235</v>
      </c>
      <c r="S92" s="25">
        <v>2.2000000000000002</v>
      </c>
      <c r="T92" s="25">
        <v>6.86</v>
      </c>
      <c r="U92" s="25">
        <v>5.03</v>
      </c>
      <c r="V92" s="25">
        <v>1512</v>
      </c>
      <c r="W92" s="31">
        <v>1</v>
      </c>
      <c r="X92" s="24" t="s">
        <v>3235</v>
      </c>
      <c r="Y92" s="25">
        <v>1512</v>
      </c>
      <c r="AA92" s="28" t="s">
        <v>3317</v>
      </c>
      <c r="AB92" s="29" t="s">
        <v>3318</v>
      </c>
      <c r="AC92" s="29" t="s">
        <v>3319</v>
      </c>
    </row>
    <row r="93" spans="18:33" ht="15" thickBot="1" x14ac:dyDescent="0.4">
      <c r="R93" s="24" t="s">
        <v>3236</v>
      </c>
      <c r="S93" s="25">
        <v>2.0099999999999998</v>
      </c>
      <c r="T93" s="25">
        <v>4.2300000000000004</v>
      </c>
      <c r="U93" s="25">
        <v>3.98</v>
      </c>
      <c r="V93" s="25">
        <v>0</v>
      </c>
      <c r="W93" s="31">
        <v>2</v>
      </c>
      <c r="X93" s="24" t="s">
        <v>3236</v>
      </c>
      <c r="Y93" s="25">
        <v>0</v>
      </c>
      <c r="AA93" s="30" t="s">
        <v>3331</v>
      </c>
      <c r="AB93" s="29" t="s">
        <v>3320</v>
      </c>
      <c r="AC93" s="29" t="s">
        <v>3321</v>
      </c>
    </row>
    <row r="94" spans="18:33" ht="15" thickBot="1" x14ac:dyDescent="0.4">
      <c r="R94" s="24" t="s">
        <v>3237</v>
      </c>
      <c r="S94" s="25">
        <v>4.47</v>
      </c>
      <c r="T94" s="25">
        <v>49.25</v>
      </c>
      <c r="U94" s="25">
        <v>3.64</v>
      </c>
      <c r="V94" s="25">
        <v>4014</v>
      </c>
      <c r="W94" s="31">
        <v>3</v>
      </c>
      <c r="X94" s="24" t="s">
        <v>3237</v>
      </c>
      <c r="Y94" s="25">
        <v>4014</v>
      </c>
      <c r="AA94" s="28" t="s">
        <v>3322</v>
      </c>
      <c r="AB94" s="29" t="s">
        <v>3323</v>
      </c>
      <c r="AC94" s="29" t="s">
        <v>3324</v>
      </c>
    </row>
    <row r="95" spans="18:33" ht="15" thickBot="1" x14ac:dyDescent="0.4">
      <c r="R95" s="24" t="s">
        <v>3238</v>
      </c>
      <c r="S95" s="25">
        <v>2.31</v>
      </c>
      <c r="T95" s="25">
        <v>33.26</v>
      </c>
      <c r="U95" s="25">
        <v>5.77</v>
      </c>
      <c r="V95" s="25">
        <v>1886</v>
      </c>
      <c r="W95" s="31">
        <v>4</v>
      </c>
      <c r="X95" s="24" t="s">
        <v>3238</v>
      </c>
      <c r="Y95" s="25">
        <v>1886</v>
      </c>
      <c r="AA95" s="28" t="s">
        <v>3325</v>
      </c>
      <c r="AB95" s="29" t="s">
        <v>3326</v>
      </c>
      <c r="AC95" s="29" t="s">
        <v>3327</v>
      </c>
    </row>
    <row r="96" spans="18:33" ht="28.5" thickBot="1" x14ac:dyDescent="0.4">
      <c r="R96" s="24" t="s">
        <v>3239</v>
      </c>
      <c r="S96" s="25">
        <v>2.9</v>
      </c>
      <c r="T96" s="25">
        <v>17.25</v>
      </c>
      <c r="U96" s="25">
        <v>6.69</v>
      </c>
      <c r="V96" s="25">
        <v>1745</v>
      </c>
      <c r="W96" s="31">
        <v>5</v>
      </c>
      <c r="X96" s="24" t="s">
        <v>3239</v>
      </c>
      <c r="Y96" s="25">
        <v>1745</v>
      </c>
      <c r="AA96" s="28" t="s">
        <v>3328</v>
      </c>
      <c r="AB96" s="29" t="s">
        <v>3329</v>
      </c>
      <c r="AC96" s="29" t="s">
        <v>3330</v>
      </c>
    </row>
    <row r="97" spans="18:25" ht="15" thickBot="1" x14ac:dyDescent="0.4">
      <c r="R97" s="24" t="s">
        <v>3240</v>
      </c>
      <c r="S97" s="25">
        <v>7.21</v>
      </c>
      <c r="T97" s="25">
        <v>27.34</v>
      </c>
      <c r="U97" s="25">
        <v>5.14</v>
      </c>
      <c r="V97" s="25">
        <v>3422</v>
      </c>
      <c r="W97" s="31">
        <v>6</v>
      </c>
      <c r="X97" s="24" t="s">
        <v>3240</v>
      </c>
      <c r="Y97" s="25">
        <v>3422</v>
      </c>
    </row>
    <row r="98" spans="18:25" ht="15" thickBot="1" x14ac:dyDescent="0.4">
      <c r="R98" s="24" t="s">
        <v>3241</v>
      </c>
      <c r="S98" s="25">
        <v>10.52</v>
      </c>
      <c r="T98" s="25">
        <v>64.13</v>
      </c>
      <c r="U98" s="25">
        <v>6.69</v>
      </c>
      <c r="V98" s="25">
        <v>3</v>
      </c>
      <c r="W98" s="31">
        <v>7</v>
      </c>
      <c r="X98" s="24" t="s">
        <v>3241</v>
      </c>
      <c r="Y98" s="25">
        <v>3</v>
      </c>
    </row>
    <row r="99" spans="18:25" ht="15" thickBot="1" x14ac:dyDescent="0.4">
      <c r="R99" s="24" t="s">
        <v>3242</v>
      </c>
      <c r="S99" s="25">
        <v>12.34</v>
      </c>
      <c r="T99" s="25">
        <v>39.450000000000003</v>
      </c>
      <c r="U99" s="25">
        <v>3.78</v>
      </c>
      <c r="V99" s="25">
        <v>1</v>
      </c>
      <c r="W99" s="31">
        <v>8</v>
      </c>
      <c r="X99" s="24" t="s">
        <v>3242</v>
      </c>
      <c r="Y99" s="25">
        <v>1</v>
      </c>
    </row>
    <row r="100" spans="18:25" ht="15" thickBot="1" x14ac:dyDescent="0.4">
      <c r="R100" s="24" t="s">
        <v>3243</v>
      </c>
      <c r="S100" s="25">
        <v>19.91</v>
      </c>
      <c r="T100" s="25">
        <v>25.69</v>
      </c>
      <c r="U100" s="25">
        <v>4.74</v>
      </c>
      <c r="V100" s="25">
        <v>86</v>
      </c>
      <c r="W100" s="31">
        <v>9</v>
      </c>
      <c r="X100" s="24" t="s">
        <v>3243</v>
      </c>
      <c r="Y100" s="25">
        <v>86</v>
      </c>
    </row>
    <row r="101" spans="18:25" ht="15" thickBot="1" x14ac:dyDescent="0.4">
      <c r="R101" s="24" t="s">
        <v>3244</v>
      </c>
      <c r="S101" s="25">
        <v>10.42</v>
      </c>
      <c r="T101" s="25">
        <v>32.04</v>
      </c>
      <c r="U101" s="25">
        <v>5.99</v>
      </c>
      <c r="V101" s="25">
        <v>5058</v>
      </c>
      <c r="W101" s="31">
        <v>10</v>
      </c>
      <c r="X101" s="24" t="s">
        <v>3244</v>
      </c>
      <c r="Y101" s="25">
        <v>5058</v>
      </c>
    </row>
    <row r="102" spans="18:25" ht="15" thickBot="1" x14ac:dyDescent="0.4">
      <c r="R102" s="24" t="s">
        <v>3245</v>
      </c>
      <c r="S102" s="25">
        <v>32.68</v>
      </c>
      <c r="T102" s="25">
        <v>46.02</v>
      </c>
      <c r="U102" s="25">
        <v>5.2</v>
      </c>
      <c r="V102" s="25">
        <v>9</v>
      </c>
      <c r="W102" s="31">
        <v>11</v>
      </c>
      <c r="X102" s="24" t="s">
        <v>3245</v>
      </c>
      <c r="Y102" s="25">
        <v>9</v>
      </c>
    </row>
    <row r="103" spans="18:25" ht="15" thickBot="1" x14ac:dyDescent="0.4">
      <c r="R103" s="24" t="s">
        <v>3246</v>
      </c>
      <c r="S103" s="25">
        <v>37.69</v>
      </c>
      <c r="T103" s="25">
        <v>69.599999999999994</v>
      </c>
      <c r="U103" s="25">
        <v>6.68</v>
      </c>
      <c r="V103" s="25">
        <v>5590</v>
      </c>
      <c r="W103" s="31">
        <v>12</v>
      </c>
      <c r="X103" s="24" t="s">
        <v>3246</v>
      </c>
      <c r="Y103" s="25">
        <v>5590</v>
      </c>
    </row>
    <row r="104" spans="18:25" ht="15" thickBot="1" x14ac:dyDescent="0.4">
      <c r="R104" s="24" t="s">
        <v>3247</v>
      </c>
      <c r="S104" s="25">
        <v>6.92</v>
      </c>
      <c r="T104" s="25">
        <v>14.32</v>
      </c>
      <c r="U104" s="25">
        <v>6.75</v>
      </c>
      <c r="V104" s="25">
        <v>45</v>
      </c>
      <c r="W104" s="31">
        <v>13</v>
      </c>
      <c r="X104" s="24" t="s">
        <v>3247</v>
      </c>
      <c r="Y104" s="25">
        <v>45</v>
      </c>
    </row>
    <row r="105" spans="18:25" ht="15" thickBot="1" x14ac:dyDescent="0.4">
      <c r="R105" s="24" t="s">
        <v>3248</v>
      </c>
      <c r="S105" s="25">
        <v>1.38</v>
      </c>
      <c r="T105" s="25">
        <v>10.3</v>
      </c>
      <c r="U105" s="25">
        <v>6.68</v>
      </c>
      <c r="V105" s="25">
        <v>63</v>
      </c>
      <c r="W105" s="31">
        <v>14</v>
      </c>
      <c r="X105" s="24" t="s">
        <v>3248</v>
      </c>
      <c r="Y105" s="25">
        <v>63</v>
      </c>
    </row>
    <row r="106" spans="18:25" ht="15" thickBot="1" x14ac:dyDescent="0.4">
      <c r="R106" s="24" t="s">
        <v>3249</v>
      </c>
      <c r="S106" s="25">
        <v>1.76</v>
      </c>
      <c r="T106" s="25">
        <v>29.37</v>
      </c>
      <c r="U106" s="25">
        <v>6.14</v>
      </c>
      <c r="V106" s="25">
        <v>3424</v>
      </c>
      <c r="W106" s="31">
        <v>15</v>
      </c>
      <c r="X106" s="24" t="s">
        <v>3249</v>
      </c>
      <c r="Y106" s="25">
        <v>3424</v>
      </c>
    </row>
    <row r="107" spans="18:25" ht="15" thickBot="1" x14ac:dyDescent="0.4">
      <c r="R107" s="24" t="s">
        <v>3250</v>
      </c>
      <c r="S107" s="25">
        <v>3.25</v>
      </c>
      <c r="T107" s="25">
        <v>17.940000000000001</v>
      </c>
      <c r="U107" s="25">
        <v>6.42</v>
      </c>
      <c r="V107" s="25">
        <v>1</v>
      </c>
      <c r="W107" s="31">
        <v>16</v>
      </c>
      <c r="X107" s="24" t="s">
        <v>3250</v>
      </c>
      <c r="Y107" s="25">
        <v>1</v>
      </c>
    </row>
    <row r="108" spans="18:25" ht="15" thickBot="1" x14ac:dyDescent="0.4">
      <c r="R108" s="24" t="s">
        <v>3251</v>
      </c>
      <c r="S108" s="25">
        <v>6.28</v>
      </c>
      <c r="T108" s="25">
        <v>19.68</v>
      </c>
      <c r="U108" s="25">
        <v>6.06</v>
      </c>
      <c r="V108" s="25">
        <v>1600</v>
      </c>
      <c r="W108" s="31">
        <v>17</v>
      </c>
      <c r="X108" s="24" t="s">
        <v>3251</v>
      </c>
      <c r="Y108" s="25">
        <v>1600</v>
      </c>
    </row>
    <row r="109" spans="18:25" ht="15" thickBot="1" x14ac:dyDescent="0.4">
      <c r="R109" s="24" t="s">
        <v>3252</v>
      </c>
      <c r="S109" s="25">
        <v>9.14</v>
      </c>
      <c r="T109" s="25">
        <v>23.62</v>
      </c>
      <c r="U109" s="25">
        <v>3.83</v>
      </c>
      <c r="V109" s="25">
        <v>3223</v>
      </c>
      <c r="W109" s="31">
        <v>18</v>
      </c>
      <c r="X109" s="24" t="s">
        <v>3252</v>
      </c>
      <c r="Y109" s="25">
        <v>3223</v>
      </c>
    </row>
    <row r="110" spans="18:25" ht="15" thickBot="1" x14ac:dyDescent="0.4">
      <c r="R110" s="24" t="s">
        <v>3253</v>
      </c>
      <c r="S110" s="25">
        <v>3.46</v>
      </c>
      <c r="T110" s="25">
        <v>15.29</v>
      </c>
      <c r="U110" s="25">
        <v>5.25</v>
      </c>
      <c r="V110" s="25">
        <v>1</v>
      </c>
      <c r="W110" s="31">
        <v>19</v>
      </c>
      <c r="X110" s="24" t="s">
        <v>3253</v>
      </c>
      <c r="Y110" s="25">
        <v>1</v>
      </c>
    </row>
    <row r="111" spans="18:25" ht="15" thickBot="1" x14ac:dyDescent="0.4">
      <c r="R111" s="24" t="s">
        <v>3254</v>
      </c>
      <c r="S111" s="25">
        <v>2.63</v>
      </c>
      <c r="T111" s="25">
        <v>30.73</v>
      </c>
      <c r="U111" s="25">
        <v>6.92</v>
      </c>
      <c r="V111" s="25">
        <v>0</v>
      </c>
      <c r="W111" s="31">
        <v>20</v>
      </c>
      <c r="X111" s="24" t="s">
        <v>3254</v>
      </c>
      <c r="Y111" s="25">
        <v>0</v>
      </c>
    </row>
    <row r="112" spans="18:25" ht="15" thickBot="1" x14ac:dyDescent="0.4">
      <c r="R112" s="24" t="s">
        <v>3255</v>
      </c>
      <c r="S112" s="25">
        <v>2.44</v>
      </c>
      <c r="T112" s="25">
        <v>38.79</v>
      </c>
      <c r="U112" s="25">
        <v>5.64</v>
      </c>
      <c r="V112" s="25">
        <v>1</v>
      </c>
      <c r="W112" s="31">
        <v>21</v>
      </c>
      <c r="X112" s="24" t="s">
        <v>3255</v>
      </c>
      <c r="Y112" s="25">
        <v>1</v>
      </c>
    </row>
    <row r="113" spans="18:25" ht="15" thickBot="1" x14ac:dyDescent="0.4">
      <c r="R113" s="24" t="s">
        <v>3256</v>
      </c>
      <c r="S113" s="25">
        <v>2.58</v>
      </c>
      <c r="T113" s="25">
        <v>7.34</v>
      </c>
      <c r="U113" s="25">
        <v>7.39</v>
      </c>
      <c r="V113" s="25">
        <v>63</v>
      </c>
      <c r="W113" s="31">
        <v>22</v>
      </c>
      <c r="X113" s="24" t="s">
        <v>3256</v>
      </c>
      <c r="Y113" s="25">
        <v>63</v>
      </c>
    </row>
    <row r="114" spans="18:25" ht="15" thickBot="1" x14ac:dyDescent="0.4">
      <c r="R114" s="24" t="s">
        <v>3257</v>
      </c>
      <c r="S114" s="25">
        <v>5.99</v>
      </c>
      <c r="T114" s="25">
        <v>46.84</v>
      </c>
      <c r="U114" s="25">
        <v>4.63</v>
      </c>
      <c r="V114" s="25">
        <v>2072</v>
      </c>
      <c r="W114" s="31">
        <v>23</v>
      </c>
      <c r="X114" s="24" t="s">
        <v>3257</v>
      </c>
      <c r="Y114" s="25">
        <v>2072</v>
      </c>
    </row>
    <row r="115" spans="18:25" ht="15" thickBot="1" x14ac:dyDescent="0.4">
      <c r="R115" s="24" t="s">
        <v>3258</v>
      </c>
      <c r="S115" s="25">
        <v>10.41</v>
      </c>
      <c r="T115" s="25">
        <v>28.14</v>
      </c>
      <c r="U115" s="25">
        <v>5.18</v>
      </c>
      <c r="V115" s="25">
        <v>15</v>
      </c>
      <c r="W115" s="31">
        <v>24</v>
      </c>
      <c r="X115" s="24" t="s">
        <v>3258</v>
      </c>
      <c r="Y115" s="25">
        <v>15</v>
      </c>
    </row>
    <row r="116" spans="18:25" x14ac:dyDescent="0.35">
      <c r="Y116">
        <f>MAX(Y92:Y115)</f>
        <v>5590</v>
      </c>
    </row>
    <row r="117" spans="18:25" x14ac:dyDescent="0.35">
      <c r="Y117">
        <f>MIN(Y92:Y115)</f>
        <v>0</v>
      </c>
    </row>
  </sheetData>
  <mergeCells count="4">
    <mergeCell ref="A6:A11"/>
    <mergeCell ref="A12:A17"/>
    <mergeCell ref="A18:A23"/>
    <mergeCell ref="A24:A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CE62F-5A6D-490A-90FF-C38D138B6C12}">
  <dimension ref="B5:K29"/>
  <sheetViews>
    <sheetView tabSelected="1" workbookViewId="0">
      <selection activeCell="G10" sqref="G10"/>
    </sheetView>
  </sheetViews>
  <sheetFormatPr defaultRowHeight="14.5" x14ac:dyDescent="0.35"/>
  <cols>
    <col min="2" max="2" width="12" customWidth="1"/>
    <col min="3" max="3" width="16.81640625" customWidth="1"/>
    <col min="4" max="4" width="18.54296875" customWidth="1"/>
    <col min="5" max="5" width="11.26953125" bestFit="1" customWidth="1"/>
    <col min="7" max="7" width="87.26953125" customWidth="1"/>
    <col min="11" max="11" width="14.7265625" customWidth="1"/>
  </cols>
  <sheetData>
    <row r="5" spans="2:11" x14ac:dyDescent="0.35">
      <c r="B5" s="50" t="s">
        <v>3426</v>
      </c>
      <c r="C5" t="s">
        <v>3427</v>
      </c>
      <c r="D5" t="s">
        <v>3311</v>
      </c>
      <c r="E5" t="s">
        <v>3361</v>
      </c>
      <c r="G5" s="50" t="s">
        <v>3428</v>
      </c>
    </row>
    <row r="6" spans="2:11" x14ac:dyDescent="0.35">
      <c r="B6" s="51">
        <v>214.73144943728369</v>
      </c>
      <c r="C6" s="7">
        <v>210.49540834400631</v>
      </c>
      <c r="D6" s="7" t="s">
        <v>3429</v>
      </c>
      <c r="E6" s="7">
        <v>2.0124149626839101</v>
      </c>
    </row>
    <row r="7" spans="2:11" x14ac:dyDescent="0.35">
      <c r="B7" s="51">
        <v>586.16863905325442</v>
      </c>
      <c r="C7" s="7">
        <v>558.92196745562137</v>
      </c>
      <c r="D7" s="7" t="s">
        <v>3430</v>
      </c>
      <c r="E7" s="7">
        <v>4.8748614626238407</v>
      </c>
      <c r="K7" s="36"/>
    </row>
    <row r="8" spans="2:11" x14ac:dyDescent="0.35">
      <c r="B8" s="51">
        <v>254.90306901034307</v>
      </c>
      <c r="C8" s="7">
        <v>264.87876561351948</v>
      </c>
      <c r="D8" s="7" t="s">
        <v>3431</v>
      </c>
      <c r="E8" s="7">
        <v>-3.7661367758455153</v>
      </c>
    </row>
    <row r="9" spans="2:11" x14ac:dyDescent="0.35">
      <c r="B9" s="51">
        <v>172.44734153816219</v>
      </c>
      <c r="C9" s="7">
        <v>168.1568322226006</v>
      </c>
      <c r="D9" s="7" t="s">
        <v>3432</v>
      </c>
      <c r="E9" s="7">
        <v>2.5514927100208187</v>
      </c>
    </row>
    <row r="10" spans="2:11" x14ac:dyDescent="0.35">
      <c r="B10" s="51">
        <v>170.0006827336656</v>
      </c>
      <c r="C10" s="7">
        <v>165.85307571516353</v>
      </c>
      <c r="D10" s="7" t="s">
        <v>3433</v>
      </c>
      <c r="E10" s="7">
        <v>2.5007718431614632</v>
      </c>
    </row>
    <row r="11" spans="2:11" x14ac:dyDescent="0.35">
      <c r="B11" s="51">
        <v>378.56026919841366</v>
      </c>
      <c r="C11" s="7">
        <v>352.98641990145416</v>
      </c>
      <c r="D11" s="7" t="s">
        <v>3434</v>
      </c>
      <c r="E11" s="7">
        <v>7.2449952335557688</v>
      </c>
    </row>
    <row r="12" spans="2:11" x14ac:dyDescent="0.35">
      <c r="B12" s="51">
        <v>339.46661153607607</v>
      </c>
      <c r="C12" s="7">
        <v>322.75584039694024</v>
      </c>
      <c r="D12" s="7" t="s">
        <v>3435</v>
      </c>
      <c r="E12" s="7">
        <v>5.1775271110769499</v>
      </c>
    </row>
    <row r="13" spans="2:11" x14ac:dyDescent="0.35">
      <c r="B13" s="51">
        <v>273.43261168814917</v>
      </c>
      <c r="C13" s="7">
        <v>281.12668418637634</v>
      </c>
      <c r="D13" s="7" t="s">
        <v>3436</v>
      </c>
      <c r="E13" s="7">
        <v>-2.7368702193799197</v>
      </c>
    </row>
    <row r="14" spans="2:11" x14ac:dyDescent="0.35">
      <c r="B14" s="51">
        <v>203.61202147688448</v>
      </c>
      <c r="C14" s="7">
        <v>216.28896171815077</v>
      </c>
      <c r="D14" s="7" t="s">
        <v>3437</v>
      </c>
      <c r="E14" s="7">
        <v>-5.861112902185825</v>
      </c>
    </row>
    <row r="15" spans="2:11" x14ac:dyDescent="0.35">
      <c r="B15" s="51">
        <v>236.88020267824831</v>
      </c>
      <c r="C15" s="7">
        <v>234.04632645674991</v>
      </c>
      <c r="D15" s="7" t="s">
        <v>3438</v>
      </c>
      <c r="E15" s="7">
        <v>1.2108185009355743</v>
      </c>
    </row>
    <row r="16" spans="2:11" x14ac:dyDescent="0.35">
      <c r="B16" s="51">
        <v>348.37355718782794</v>
      </c>
      <c r="C16" s="7">
        <v>345.23609653725077</v>
      </c>
      <c r="D16" s="7" t="s">
        <v>3439</v>
      </c>
      <c r="E16" s="7">
        <v>0.90878696696150307</v>
      </c>
    </row>
    <row r="17" spans="2:5" x14ac:dyDescent="0.35">
      <c r="B17" s="51">
        <v>841.96083322938762</v>
      </c>
      <c r="C17" s="7">
        <v>820.75589372583272</v>
      </c>
      <c r="D17" s="7" t="s">
        <v>3440</v>
      </c>
      <c r="E17" s="7">
        <v>2.5835866261398115</v>
      </c>
    </row>
    <row r="18" spans="2:5" x14ac:dyDescent="0.35">
      <c r="B18" s="51">
        <v>106.08336462636125</v>
      </c>
      <c r="C18" s="7">
        <v>106.62199586932033</v>
      </c>
      <c r="D18" s="7" t="s">
        <v>3441</v>
      </c>
      <c r="E18" s="7">
        <v>-0.50517835327266791</v>
      </c>
    </row>
    <row r="19" spans="2:5" x14ac:dyDescent="0.35">
      <c r="B19" s="51">
        <v>100.44521663589967</v>
      </c>
      <c r="C19" s="7">
        <v>104.42094689977196</v>
      </c>
      <c r="D19" s="7" t="s">
        <v>3442</v>
      </c>
      <c r="E19" s="7">
        <v>-3.8074068296741101</v>
      </c>
    </row>
    <row r="20" spans="2:5" x14ac:dyDescent="0.35">
      <c r="B20" s="51">
        <v>70.074959993262027</v>
      </c>
      <c r="C20" s="7">
        <v>67.012549482018017</v>
      </c>
      <c r="D20" s="7" t="s">
        <v>3443</v>
      </c>
      <c r="E20" s="7">
        <v>4.5699059876326151</v>
      </c>
    </row>
    <row r="21" spans="2:5" x14ac:dyDescent="0.35">
      <c r="B21" s="51">
        <v>76.141485650258474</v>
      </c>
      <c r="C21" s="7">
        <v>71.422750770327738</v>
      </c>
      <c r="D21" s="7" t="s">
        <v>3444</v>
      </c>
      <c r="E21" s="7">
        <v>6.606767212179558</v>
      </c>
    </row>
    <row r="22" spans="2:5" x14ac:dyDescent="0.35">
      <c r="B22" s="51">
        <v>122.54142790769707</v>
      </c>
      <c r="C22" s="7">
        <v>121.42635899024316</v>
      </c>
      <c r="D22" s="7" t="s">
        <v>3445</v>
      </c>
      <c r="E22" s="7">
        <v>0.9183087813277091</v>
      </c>
    </row>
    <row r="23" spans="2:5" x14ac:dyDescent="0.35">
      <c r="B23" s="51">
        <v>268.75846698422413</v>
      </c>
      <c r="C23" s="7">
        <v>257.3263995105537</v>
      </c>
      <c r="D23" s="7" t="s">
        <v>3446</v>
      </c>
      <c r="E23" s="7">
        <v>4.4426329733034509</v>
      </c>
    </row>
    <row r="24" spans="2:5" x14ac:dyDescent="0.35">
      <c r="B24" s="51">
        <v>266.96549223822552</v>
      </c>
      <c r="C24" s="7">
        <v>261.21419860914273</v>
      </c>
      <c r="D24" s="7" t="s">
        <v>3447</v>
      </c>
      <c r="E24" s="7">
        <v>2.2017538325657826</v>
      </c>
    </row>
    <row r="25" spans="2:5" x14ac:dyDescent="0.35">
      <c r="B25" s="51">
        <v>312.85348574150146</v>
      </c>
      <c r="C25" s="7">
        <v>302.7356075489671</v>
      </c>
      <c r="D25" s="7" t="s">
        <v>3448</v>
      </c>
      <c r="E25" s="7">
        <v>3.3421500280233172</v>
      </c>
    </row>
    <row r="26" spans="2:5" x14ac:dyDescent="0.35">
      <c r="B26" s="51">
        <v>226.00662159750999</v>
      </c>
      <c r="C26" s="7">
        <v>223.88533137725261</v>
      </c>
      <c r="D26" s="7" t="s">
        <v>3449</v>
      </c>
      <c r="E26" s="7">
        <v>0.94748959532455901</v>
      </c>
    </row>
    <row r="27" spans="2:5" x14ac:dyDescent="0.35">
      <c r="B27" s="51">
        <v>216.92333167743004</v>
      </c>
      <c r="C27" s="7">
        <v>210.78820996853784</v>
      </c>
      <c r="D27" s="7" t="s">
        <v>3450</v>
      </c>
      <c r="E27" s="7">
        <v>2.9105620802073919</v>
      </c>
    </row>
    <row r="28" spans="2:5" x14ac:dyDescent="0.35">
      <c r="B28" s="51">
        <v>265.67099877934947</v>
      </c>
      <c r="C28" s="7">
        <v>262.88265000837703</v>
      </c>
      <c r="D28" s="7" t="s">
        <v>3451</v>
      </c>
      <c r="E28" s="7">
        <v>1.0606819319888909</v>
      </c>
    </row>
    <row r="29" spans="2:5" x14ac:dyDescent="0.35">
      <c r="B29" s="51">
        <v>597.7126638283662</v>
      </c>
      <c r="C29" s="7">
        <v>598.68102512730616</v>
      </c>
      <c r="D29" s="7" t="s">
        <v>3452</v>
      </c>
      <c r="E29" s="7">
        <v>-0.16174912153496712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DFF9-2FD5-4C25-B55E-91AEDC054690}">
  <dimension ref="B1:AF13"/>
  <sheetViews>
    <sheetView topLeftCell="F1" workbookViewId="0">
      <selection activeCell="I10" sqref="I10"/>
    </sheetView>
  </sheetViews>
  <sheetFormatPr defaultRowHeight="14.5" x14ac:dyDescent="0.35"/>
  <cols>
    <col min="7" max="8" width="9.54296875" bestFit="1" customWidth="1"/>
    <col min="9" max="19" width="10.54296875" bestFit="1" customWidth="1"/>
    <col min="20" max="20" width="9.54296875" bestFit="1" customWidth="1"/>
    <col min="21" max="27" width="10.54296875" bestFit="1" customWidth="1"/>
    <col min="28" max="28" width="9.54296875" bestFit="1" customWidth="1"/>
    <col min="29" max="30" width="10.54296875" bestFit="1" customWidth="1"/>
  </cols>
  <sheetData>
    <row r="1" spans="2:32" x14ac:dyDescent="0.35">
      <c r="G1" t="s">
        <v>3272</v>
      </c>
    </row>
    <row r="2" spans="2:32" x14ac:dyDescent="0.35">
      <c r="B2" s="2" t="s">
        <v>3227</v>
      </c>
      <c r="C2" s="2"/>
      <c r="D2" s="2"/>
      <c r="E2" s="2" t="s">
        <v>3228</v>
      </c>
      <c r="F2" s="2" t="s">
        <v>3229</v>
      </c>
      <c r="G2" s="2" t="s">
        <v>3235</v>
      </c>
      <c r="H2" s="2" t="s">
        <v>3236</v>
      </c>
      <c r="I2" s="2" t="s">
        <v>3237</v>
      </c>
      <c r="J2" s="2" t="s">
        <v>3238</v>
      </c>
      <c r="K2" s="2" t="s">
        <v>3239</v>
      </c>
      <c r="L2" s="2" t="s">
        <v>3240</v>
      </c>
      <c r="M2" s="2" t="s">
        <v>3241</v>
      </c>
      <c r="N2" s="2" t="s">
        <v>3242</v>
      </c>
      <c r="O2" s="2" t="s">
        <v>3243</v>
      </c>
      <c r="P2" s="2" t="s">
        <v>3244</v>
      </c>
      <c r="Q2" s="2" t="s">
        <v>3245</v>
      </c>
      <c r="R2" s="2" t="s">
        <v>3246</v>
      </c>
      <c r="S2" s="2" t="s">
        <v>3247</v>
      </c>
      <c r="T2" s="2" t="s">
        <v>3248</v>
      </c>
      <c r="U2" s="2" t="s">
        <v>3249</v>
      </c>
      <c r="V2" s="2" t="s">
        <v>3250</v>
      </c>
      <c r="W2" s="2" t="s">
        <v>3251</v>
      </c>
      <c r="X2" s="2" t="s">
        <v>3252</v>
      </c>
      <c r="Y2" s="2" t="s">
        <v>3253</v>
      </c>
      <c r="Z2" s="2" t="s">
        <v>3254</v>
      </c>
      <c r="AA2" s="2" t="s">
        <v>3255</v>
      </c>
      <c r="AB2" s="2" t="s">
        <v>3256</v>
      </c>
      <c r="AC2" s="2" t="s">
        <v>3257</v>
      </c>
      <c r="AD2" s="2" t="s">
        <v>3258</v>
      </c>
    </row>
    <row r="3" spans="2:32" x14ac:dyDescent="0.35">
      <c r="B3" s="2">
        <v>1</v>
      </c>
      <c r="C3" s="2" t="s">
        <v>3230</v>
      </c>
      <c r="D3" s="2"/>
      <c r="E3" s="2">
        <v>6.99</v>
      </c>
      <c r="F3" s="2">
        <v>93</v>
      </c>
      <c r="G3" s="2" t="s">
        <v>3271</v>
      </c>
      <c r="H3" s="2" t="s">
        <v>3271</v>
      </c>
      <c r="I3" s="2" t="s">
        <v>3271</v>
      </c>
      <c r="J3" s="2" t="s">
        <v>3271</v>
      </c>
      <c r="K3" s="2" t="s">
        <v>3271</v>
      </c>
      <c r="L3" s="2" t="s">
        <v>3271</v>
      </c>
      <c r="M3" s="2" t="s">
        <v>3271</v>
      </c>
      <c r="N3" s="2" t="s">
        <v>3271</v>
      </c>
      <c r="O3" s="2" t="s">
        <v>3271</v>
      </c>
      <c r="P3" s="2" t="s">
        <v>3271</v>
      </c>
      <c r="Q3" s="2" t="s">
        <v>3271</v>
      </c>
      <c r="R3" s="2" t="s">
        <v>3271</v>
      </c>
      <c r="S3" s="2" t="s">
        <v>3271</v>
      </c>
      <c r="T3" s="2" t="s">
        <v>3271</v>
      </c>
      <c r="U3" s="2" t="s">
        <v>3271</v>
      </c>
      <c r="V3" s="2" t="s">
        <v>3271</v>
      </c>
      <c r="W3" s="2" t="s">
        <v>3271</v>
      </c>
      <c r="X3" s="2" t="s">
        <v>3271</v>
      </c>
      <c r="Y3" s="2" t="s">
        <v>3271</v>
      </c>
      <c r="Z3" s="2" t="s">
        <v>3271</v>
      </c>
      <c r="AA3" s="2" t="s">
        <v>3271</v>
      </c>
      <c r="AB3" s="2" t="s">
        <v>3271</v>
      </c>
      <c r="AC3" s="2" t="s">
        <v>3271</v>
      </c>
      <c r="AD3" s="2" t="s">
        <v>3271</v>
      </c>
    </row>
    <row r="4" spans="2:32" x14ac:dyDescent="0.35">
      <c r="B4" s="2">
        <v>2</v>
      </c>
      <c r="C4" s="2" t="s">
        <v>3231</v>
      </c>
      <c r="D4" s="2"/>
      <c r="E4" s="2">
        <v>8.15</v>
      </c>
      <c r="F4" s="2">
        <v>45</v>
      </c>
      <c r="G4" s="2" t="s">
        <v>3271</v>
      </c>
      <c r="H4" s="2" t="s">
        <v>3271</v>
      </c>
      <c r="I4" s="2" t="s">
        <v>3271</v>
      </c>
      <c r="J4" s="2" t="s">
        <v>3271</v>
      </c>
      <c r="K4" s="2" t="s">
        <v>3271</v>
      </c>
      <c r="L4" s="2" t="s">
        <v>3271</v>
      </c>
      <c r="M4" s="2" t="s">
        <v>3271</v>
      </c>
      <c r="N4" s="2" t="s">
        <v>3271</v>
      </c>
      <c r="O4" s="2" t="s">
        <v>3271</v>
      </c>
      <c r="P4" s="2" t="s">
        <v>3271</v>
      </c>
      <c r="Q4" s="2" t="s">
        <v>3271</v>
      </c>
      <c r="R4" s="2" t="s">
        <v>3271</v>
      </c>
      <c r="S4" s="2" t="s">
        <v>3271</v>
      </c>
      <c r="T4" s="2" t="s">
        <v>3271</v>
      </c>
      <c r="U4" s="2" t="s">
        <v>3271</v>
      </c>
      <c r="V4" s="2" t="s">
        <v>3271</v>
      </c>
      <c r="W4" s="2" t="s">
        <v>3271</v>
      </c>
      <c r="X4" s="2" t="s">
        <v>3271</v>
      </c>
      <c r="Y4" s="2" t="s">
        <v>3271</v>
      </c>
      <c r="Z4" s="2" t="s">
        <v>3271</v>
      </c>
      <c r="AA4" s="2" t="s">
        <v>3271</v>
      </c>
      <c r="AB4" s="2" t="s">
        <v>3271</v>
      </c>
      <c r="AC4" s="2" t="s">
        <v>3271</v>
      </c>
      <c r="AD4" s="2" t="s">
        <v>3271</v>
      </c>
    </row>
    <row r="5" spans="2:32" x14ac:dyDescent="0.35">
      <c r="B5" s="2">
        <v>3</v>
      </c>
      <c r="C5" s="2" t="s">
        <v>3232</v>
      </c>
      <c r="D5" s="2"/>
      <c r="E5" s="2">
        <v>10.07</v>
      </c>
      <c r="F5" s="2">
        <v>93</v>
      </c>
      <c r="G5" s="2" t="s">
        <v>3271</v>
      </c>
      <c r="H5" s="2" t="s">
        <v>3271</v>
      </c>
      <c r="I5" s="2" t="s">
        <v>3271</v>
      </c>
      <c r="J5" s="2" t="s">
        <v>3271</v>
      </c>
      <c r="K5" s="2" t="s">
        <v>3271</v>
      </c>
      <c r="L5" s="2" t="s">
        <v>3271</v>
      </c>
      <c r="M5" s="2" t="s">
        <v>3271</v>
      </c>
      <c r="N5" s="2" t="s">
        <v>3271</v>
      </c>
      <c r="O5" s="2" t="s">
        <v>3271</v>
      </c>
      <c r="P5" s="2" t="s">
        <v>3271</v>
      </c>
      <c r="Q5" s="2" t="s">
        <v>3271</v>
      </c>
      <c r="R5" s="2" t="s">
        <v>3271</v>
      </c>
      <c r="S5" s="2" t="s">
        <v>3271</v>
      </c>
      <c r="T5" s="2" t="s">
        <v>3271</v>
      </c>
      <c r="U5" s="2" t="s">
        <v>3271</v>
      </c>
      <c r="V5" s="2" t="s">
        <v>3271</v>
      </c>
      <c r="W5" s="2" t="s">
        <v>3271</v>
      </c>
      <c r="X5" s="2" t="s">
        <v>3271</v>
      </c>
      <c r="Y5" s="2" t="s">
        <v>3271</v>
      </c>
      <c r="Z5" s="2" t="s">
        <v>3271</v>
      </c>
      <c r="AA5" s="2" t="s">
        <v>3271</v>
      </c>
      <c r="AB5" s="2" t="s">
        <v>3271</v>
      </c>
      <c r="AC5" s="2" t="s">
        <v>3271</v>
      </c>
      <c r="AD5" s="2" t="s">
        <v>3271</v>
      </c>
    </row>
    <row r="6" spans="2:32" x14ac:dyDescent="0.35">
      <c r="B6" s="2">
        <v>4</v>
      </c>
      <c r="C6" s="2" t="s">
        <v>3265</v>
      </c>
      <c r="D6" s="2" t="s">
        <v>3259</v>
      </c>
      <c r="E6" s="2">
        <v>14.62</v>
      </c>
      <c r="F6" s="2">
        <v>163</v>
      </c>
      <c r="G6" s="2" t="s">
        <v>3271</v>
      </c>
      <c r="H6" s="2" t="s">
        <v>3271</v>
      </c>
      <c r="I6" s="2" t="s">
        <v>3271</v>
      </c>
      <c r="J6" s="2" t="s">
        <v>3271</v>
      </c>
      <c r="K6" s="2" t="s">
        <v>3271</v>
      </c>
      <c r="L6" s="2" t="s">
        <v>3271</v>
      </c>
      <c r="M6" s="2" t="s">
        <v>3271</v>
      </c>
      <c r="N6" s="2" t="s">
        <v>3271</v>
      </c>
      <c r="O6" s="2" t="s">
        <v>3271</v>
      </c>
      <c r="P6" s="4">
        <v>4.3333344905648878E-2</v>
      </c>
      <c r="Q6" s="4">
        <v>0.15965576868495748</v>
      </c>
      <c r="R6" s="4">
        <v>0.3589284288666163</v>
      </c>
      <c r="S6" s="2" t="s">
        <v>3271</v>
      </c>
      <c r="T6" s="2" t="s">
        <v>3271</v>
      </c>
      <c r="U6" s="2" t="s">
        <v>3271</v>
      </c>
      <c r="V6" s="2" t="s">
        <v>3271</v>
      </c>
      <c r="W6" s="3">
        <v>0.18166000663909887</v>
      </c>
      <c r="X6" s="3">
        <v>0.16052704893884273</v>
      </c>
      <c r="Y6" s="2" t="s">
        <v>3271</v>
      </c>
      <c r="Z6" s="2" t="s">
        <v>3271</v>
      </c>
      <c r="AA6" s="2" t="s">
        <v>3271</v>
      </c>
      <c r="AB6" s="2" t="s">
        <v>3271</v>
      </c>
      <c r="AC6" s="3">
        <v>8.9596742014368611E-2</v>
      </c>
      <c r="AD6" s="3">
        <v>0.12666683746417889</v>
      </c>
    </row>
    <row r="7" spans="2:32" x14ac:dyDescent="0.35">
      <c r="B7" s="2">
        <v>5</v>
      </c>
      <c r="C7" s="2" t="s">
        <v>3266</v>
      </c>
      <c r="D7" s="2" t="s">
        <v>3260</v>
      </c>
      <c r="E7" s="2">
        <v>16.510000000000002</v>
      </c>
      <c r="F7" s="2">
        <v>149</v>
      </c>
      <c r="G7" s="2" t="s">
        <v>3271</v>
      </c>
      <c r="H7" s="2" t="s">
        <v>3271</v>
      </c>
      <c r="I7" s="2" t="s">
        <v>3271</v>
      </c>
      <c r="J7" s="2" t="s">
        <v>3271</v>
      </c>
      <c r="K7" s="2" t="s">
        <v>3271</v>
      </c>
      <c r="L7" s="2" t="s">
        <v>3271</v>
      </c>
      <c r="M7" s="2" t="s">
        <v>3271</v>
      </c>
      <c r="N7" s="2" t="s">
        <v>3271</v>
      </c>
      <c r="O7" s="2" t="s">
        <v>3271</v>
      </c>
      <c r="P7" s="2" t="s">
        <v>3271</v>
      </c>
      <c r="Q7" s="2" t="s">
        <v>3271</v>
      </c>
      <c r="R7" s="2" t="s">
        <v>3271</v>
      </c>
      <c r="S7" s="2" t="s">
        <v>3271</v>
      </c>
      <c r="T7" s="2" t="s">
        <v>3271</v>
      </c>
      <c r="U7" s="2" t="s">
        <v>3271</v>
      </c>
      <c r="V7" s="2" t="s">
        <v>3271</v>
      </c>
      <c r="W7" s="2" t="s">
        <v>3271</v>
      </c>
      <c r="X7" s="2" t="s">
        <v>3271</v>
      </c>
      <c r="Y7" s="2" t="s">
        <v>3271</v>
      </c>
      <c r="Z7" s="2" t="s">
        <v>3271</v>
      </c>
      <c r="AA7" s="2" t="s">
        <v>3271</v>
      </c>
      <c r="AB7" s="2" t="s">
        <v>3271</v>
      </c>
      <c r="AC7" s="2" t="s">
        <v>3271</v>
      </c>
      <c r="AD7" s="2" t="s">
        <v>3271</v>
      </c>
    </row>
    <row r="8" spans="2:32" x14ac:dyDescent="0.35">
      <c r="B8" s="2">
        <v>6</v>
      </c>
      <c r="C8" s="2" t="s">
        <v>3233</v>
      </c>
      <c r="D8" s="2"/>
      <c r="E8" s="2">
        <v>16.72</v>
      </c>
      <c r="F8" s="2">
        <v>204</v>
      </c>
      <c r="G8" s="2" t="s">
        <v>3271</v>
      </c>
      <c r="H8" s="2" t="s">
        <v>3271</v>
      </c>
      <c r="I8" s="2" t="s">
        <v>3271</v>
      </c>
      <c r="J8" s="2" t="s">
        <v>3271</v>
      </c>
      <c r="K8" s="2" t="s">
        <v>3271</v>
      </c>
      <c r="L8" s="2" t="s">
        <v>3271</v>
      </c>
      <c r="M8" s="2" t="s">
        <v>3271</v>
      </c>
      <c r="N8" s="2" t="s">
        <v>3271</v>
      </c>
      <c r="O8" s="2" t="s">
        <v>3271</v>
      </c>
      <c r="P8" s="2" t="s">
        <v>3271</v>
      </c>
      <c r="Q8" s="2" t="s">
        <v>3271</v>
      </c>
      <c r="R8" s="2" t="s">
        <v>3271</v>
      </c>
      <c r="S8" s="2" t="s">
        <v>3271</v>
      </c>
      <c r="T8" s="2" t="s">
        <v>3271</v>
      </c>
      <c r="U8" s="2" t="s">
        <v>3271</v>
      </c>
      <c r="V8" s="2" t="s">
        <v>3271</v>
      </c>
      <c r="W8" s="2" t="s">
        <v>3271</v>
      </c>
      <c r="X8" s="2" t="s">
        <v>3271</v>
      </c>
      <c r="Y8" s="2" t="s">
        <v>3271</v>
      </c>
      <c r="Z8" s="2" t="s">
        <v>3271</v>
      </c>
      <c r="AA8" s="2" t="s">
        <v>3271</v>
      </c>
      <c r="AB8" s="2" t="s">
        <v>3271</v>
      </c>
      <c r="AC8" s="2" t="s">
        <v>3271</v>
      </c>
      <c r="AD8" s="2" t="s">
        <v>3271</v>
      </c>
    </row>
    <row r="9" spans="2:32" x14ac:dyDescent="0.35">
      <c r="B9" s="2">
        <v>7</v>
      </c>
      <c r="C9" s="2" t="s">
        <v>3234</v>
      </c>
      <c r="D9" s="2"/>
      <c r="E9" s="2">
        <v>18.010000000000002</v>
      </c>
      <c r="F9" s="2">
        <v>248</v>
      </c>
      <c r="G9" s="2" t="s">
        <v>3271</v>
      </c>
      <c r="H9" s="2" t="s">
        <v>3271</v>
      </c>
      <c r="I9" s="2" t="s">
        <v>3271</v>
      </c>
      <c r="J9" s="2" t="s">
        <v>3271</v>
      </c>
      <c r="K9" s="2" t="s">
        <v>3271</v>
      </c>
      <c r="L9" s="2" t="s">
        <v>3271</v>
      </c>
      <c r="M9" s="2" t="s">
        <v>3271</v>
      </c>
      <c r="N9" s="2" t="s">
        <v>3271</v>
      </c>
      <c r="O9" s="2" t="s">
        <v>3271</v>
      </c>
      <c r="P9" s="2" t="s">
        <v>3271</v>
      </c>
      <c r="Q9" s="2" t="s">
        <v>3271</v>
      </c>
      <c r="R9" s="2" t="s">
        <v>3271</v>
      </c>
      <c r="S9" s="2" t="s">
        <v>3271</v>
      </c>
      <c r="T9" s="2" t="s">
        <v>3271</v>
      </c>
      <c r="U9" s="2" t="s">
        <v>3271</v>
      </c>
      <c r="V9" s="2" t="s">
        <v>3271</v>
      </c>
      <c r="W9" s="2" t="s">
        <v>3271</v>
      </c>
      <c r="X9" s="2" t="s">
        <v>3271</v>
      </c>
      <c r="Y9" s="2" t="s">
        <v>3271</v>
      </c>
      <c r="Z9" s="2" t="s">
        <v>3271</v>
      </c>
      <c r="AA9" s="2" t="s">
        <v>3271</v>
      </c>
      <c r="AB9" s="2" t="s">
        <v>3271</v>
      </c>
      <c r="AC9" s="2" t="s">
        <v>3271</v>
      </c>
      <c r="AD9" s="2" t="s">
        <v>3271</v>
      </c>
    </row>
    <row r="10" spans="2:32" x14ac:dyDescent="0.35">
      <c r="B10" s="2">
        <v>8</v>
      </c>
      <c r="C10" s="2" t="s">
        <v>3267</v>
      </c>
      <c r="D10" s="2" t="s">
        <v>3261</v>
      </c>
      <c r="E10" s="2">
        <v>20.9</v>
      </c>
      <c r="F10" s="2">
        <v>149</v>
      </c>
      <c r="G10" s="3">
        <v>4.8023436496439302</v>
      </c>
      <c r="H10" s="3">
        <v>2.9588948514112055</v>
      </c>
      <c r="I10" s="3">
        <v>34.471717584281599</v>
      </c>
      <c r="J10" s="3">
        <v>23.284247213782646</v>
      </c>
      <c r="K10" s="3">
        <v>12.077192350294153</v>
      </c>
      <c r="L10" s="3">
        <v>19.141258515838715</v>
      </c>
      <c r="M10" s="3">
        <v>44.894258987744493</v>
      </c>
      <c r="N10" s="3">
        <v>27.614688254378766</v>
      </c>
      <c r="O10" s="3">
        <v>17.984321254109997</v>
      </c>
      <c r="P10" s="3">
        <v>22.428002172025181</v>
      </c>
      <c r="Q10" s="3">
        <v>32.215217893433959</v>
      </c>
      <c r="R10" s="3">
        <v>48.720049260590507</v>
      </c>
      <c r="S10" s="3">
        <v>10.025965414518256</v>
      </c>
      <c r="T10" s="3">
        <v>7.2084771504159599</v>
      </c>
      <c r="U10" s="3">
        <v>20.556065449189344</v>
      </c>
      <c r="V10" s="3">
        <v>12.554772785018365</v>
      </c>
      <c r="W10" s="3">
        <v>13.77770977586189</v>
      </c>
      <c r="X10" s="3">
        <v>16.536579772285066</v>
      </c>
      <c r="Y10" s="3">
        <v>10.702906696242449</v>
      </c>
      <c r="Z10" s="3">
        <v>21.508253638635153</v>
      </c>
      <c r="AA10" s="3">
        <v>27.155553451016466</v>
      </c>
      <c r="AB10" s="3">
        <v>5.1359975527185169</v>
      </c>
      <c r="AC10" s="3">
        <v>32.787290405590262</v>
      </c>
      <c r="AD10" s="3">
        <v>19.697860854135659</v>
      </c>
      <c r="AE10" s="1">
        <f>MIN(G10:AD10)</f>
        <v>2.9588948514112055</v>
      </c>
      <c r="AF10" s="1">
        <f>MAX(G10:AD10)</f>
        <v>48.720049260590507</v>
      </c>
    </row>
    <row r="11" spans="2:32" x14ac:dyDescent="0.35">
      <c r="B11" s="2">
        <v>9</v>
      </c>
      <c r="C11" s="2" t="s">
        <v>3268</v>
      </c>
      <c r="D11" s="2" t="s">
        <v>3262</v>
      </c>
      <c r="E11" s="2">
        <v>24.88</v>
      </c>
      <c r="F11" s="2">
        <v>149</v>
      </c>
      <c r="G11" s="2" t="s">
        <v>3271</v>
      </c>
      <c r="H11" s="2" t="s">
        <v>3271</v>
      </c>
      <c r="I11" s="2" t="s">
        <v>3271</v>
      </c>
      <c r="J11" s="2" t="s">
        <v>3271</v>
      </c>
      <c r="K11" s="2" t="s">
        <v>3271</v>
      </c>
      <c r="L11" s="2" t="s">
        <v>3271</v>
      </c>
      <c r="M11" s="2" t="s">
        <v>3271</v>
      </c>
      <c r="N11" s="2" t="s">
        <v>3271</v>
      </c>
      <c r="O11" s="2" t="s">
        <v>3271</v>
      </c>
      <c r="P11" s="2" t="s">
        <v>3271</v>
      </c>
      <c r="Q11" s="2" t="s">
        <v>3271</v>
      </c>
      <c r="R11" s="2" t="s">
        <v>3271</v>
      </c>
      <c r="S11" s="2" t="s">
        <v>3271</v>
      </c>
      <c r="T11" s="2" t="s">
        <v>3271</v>
      </c>
      <c r="U11" s="2" t="s">
        <v>3271</v>
      </c>
      <c r="V11" s="2" t="s">
        <v>3271</v>
      </c>
      <c r="W11" s="2" t="s">
        <v>3271</v>
      </c>
      <c r="X11" s="2" t="s">
        <v>3271</v>
      </c>
      <c r="Y11" s="2" t="s">
        <v>3271</v>
      </c>
      <c r="Z11" s="2" t="s">
        <v>3271</v>
      </c>
      <c r="AA11" s="2" t="s">
        <v>3271</v>
      </c>
      <c r="AB11" s="2" t="s">
        <v>3271</v>
      </c>
      <c r="AC11" s="2" t="s">
        <v>3271</v>
      </c>
      <c r="AD11" s="2" t="s">
        <v>3271</v>
      </c>
      <c r="AE11" s="1"/>
      <c r="AF11" s="1"/>
    </row>
    <row r="12" spans="2:32" x14ac:dyDescent="0.35">
      <c r="B12" s="2">
        <v>10</v>
      </c>
      <c r="C12" s="2" t="s">
        <v>3269</v>
      </c>
      <c r="D12" s="2" t="s">
        <v>3263</v>
      </c>
      <c r="E12" s="2">
        <v>26.5</v>
      </c>
      <c r="F12" s="2">
        <v>149</v>
      </c>
      <c r="G12" s="3">
        <v>2.1996627863655553</v>
      </c>
      <c r="H12" s="3">
        <v>2.0078337353604878</v>
      </c>
      <c r="I12" s="3">
        <v>4.4738017682688636</v>
      </c>
      <c r="J12" s="3">
        <v>2.3058705998918607</v>
      </c>
      <c r="K12" s="3">
        <v>2.9046501181952622</v>
      </c>
      <c r="L12" s="3">
        <v>7.208917012198448</v>
      </c>
      <c r="M12" s="3">
        <v>10.520007508253341</v>
      </c>
      <c r="N12" s="3">
        <v>12.337521196278709</v>
      </c>
      <c r="O12" s="3">
        <v>19.911197363153644</v>
      </c>
      <c r="P12" s="3">
        <v>10.420682715909383</v>
      </c>
      <c r="Q12" s="3">
        <v>32.678361266805759</v>
      </c>
      <c r="R12" s="3">
        <v>37.688458464193097</v>
      </c>
      <c r="S12" s="3">
        <v>6.9229879585471021</v>
      </c>
      <c r="T12" s="3">
        <v>1.3814414935115329</v>
      </c>
      <c r="U12" s="3">
        <v>1.7623494359662433</v>
      </c>
      <c r="V12" s="3">
        <v>3.2512684616142935</v>
      </c>
      <c r="W12" s="3">
        <v>6.277826903506937</v>
      </c>
      <c r="X12" s="3">
        <v>9.136514818059096</v>
      </c>
      <c r="Y12" s="3">
        <v>3.4581292821500864</v>
      </c>
      <c r="Z12" s="3">
        <v>2.6329086592032289</v>
      </c>
      <c r="AA12" s="3">
        <v>2.4417884681459929</v>
      </c>
      <c r="AB12" s="3">
        <v>2.5762731232593992</v>
      </c>
      <c r="AC12" s="3">
        <v>5.9898580838776114</v>
      </c>
      <c r="AD12" s="3">
        <v>10.413277829403931</v>
      </c>
      <c r="AE12" s="1">
        <f t="shared" ref="AE12:AE13" si="0">MIN(G12:AD12)</f>
        <v>1.3814414935115329</v>
      </c>
      <c r="AF12" s="1">
        <f t="shared" ref="AF12:AF13" si="1">MAX(G12:AD12)</f>
        <v>37.688458464193097</v>
      </c>
    </row>
    <row r="13" spans="2:32" x14ac:dyDescent="0.35">
      <c r="B13" s="2">
        <v>11</v>
      </c>
      <c r="C13" s="2" t="s">
        <v>3270</v>
      </c>
      <c r="D13" s="2" t="s">
        <v>3264</v>
      </c>
      <c r="E13" s="2">
        <v>28.15</v>
      </c>
      <c r="F13" s="2">
        <v>149</v>
      </c>
      <c r="G13" s="2" t="s">
        <v>3271</v>
      </c>
      <c r="H13" s="3">
        <v>0.4388656059404743</v>
      </c>
      <c r="I13" s="3">
        <v>0.72741096152771045</v>
      </c>
      <c r="J13" s="2" t="s">
        <v>3271</v>
      </c>
      <c r="K13" s="2" t="s">
        <v>3271</v>
      </c>
      <c r="L13" s="2" t="s">
        <v>3271</v>
      </c>
      <c r="M13" s="3">
        <v>6.0245052500001304</v>
      </c>
      <c r="N13" s="3">
        <v>13.091424842490712</v>
      </c>
      <c r="O13" s="3">
        <v>2.596558926875582</v>
      </c>
      <c r="P13" s="3">
        <v>6.343919153909038</v>
      </c>
      <c r="Q13" s="3">
        <v>6.3645027345382506</v>
      </c>
      <c r="R13" s="3">
        <v>9.9333324638788465</v>
      </c>
      <c r="S13" s="3">
        <v>4.9462970593551674</v>
      </c>
      <c r="T13" s="3">
        <v>1.3285202781974599</v>
      </c>
      <c r="U13" s="3">
        <v>1.502669346209665</v>
      </c>
      <c r="V13" s="3">
        <v>2.3466668487924576</v>
      </c>
      <c r="W13" s="3">
        <v>3.0090174198185764</v>
      </c>
      <c r="X13" s="3">
        <v>6.6400317365862245</v>
      </c>
      <c r="Y13" s="3">
        <v>0.42609919810539776</v>
      </c>
      <c r="Z13" s="3">
        <v>0.4950101891034569</v>
      </c>
      <c r="AA13" s="3">
        <v>0.75899686444825376</v>
      </c>
      <c r="AB13" s="3">
        <v>1.7938273310861734</v>
      </c>
      <c r="AC13" s="3">
        <v>0.68211213313431318</v>
      </c>
      <c r="AD13" s="3">
        <v>2.080918955347403</v>
      </c>
      <c r="AE13" s="1">
        <f t="shared" si="0"/>
        <v>0.42609919810539776</v>
      </c>
      <c r="AF13" s="1">
        <f t="shared" si="1"/>
        <v>13.091424842490712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8C284-80A8-4011-A952-ABECBC5B1AEB}">
  <dimension ref="B2:AC4"/>
  <sheetViews>
    <sheetView workbookViewId="0">
      <selection activeCell="J11" sqref="J11"/>
    </sheetView>
  </sheetViews>
  <sheetFormatPr defaultRowHeight="14.5" x14ac:dyDescent="0.35"/>
  <cols>
    <col min="26" max="26" width="11.1796875" customWidth="1"/>
    <col min="30" max="30" width="11.1796875" customWidth="1"/>
  </cols>
  <sheetData>
    <row r="2" spans="2:29" x14ac:dyDescent="0.35">
      <c r="C2" t="s">
        <v>3272</v>
      </c>
    </row>
    <row r="3" spans="2:29" x14ac:dyDescent="0.35">
      <c r="B3" s="2"/>
      <c r="C3" s="2" t="s">
        <v>3235</v>
      </c>
      <c r="D3" s="2" t="s">
        <v>3236</v>
      </c>
      <c r="E3" s="2" t="s">
        <v>3237</v>
      </c>
      <c r="F3" s="2" t="s">
        <v>3238</v>
      </c>
      <c r="G3" s="2" t="s">
        <v>3239</v>
      </c>
      <c r="H3" s="2" t="s">
        <v>3240</v>
      </c>
      <c r="I3" s="2" t="s">
        <v>3241</v>
      </c>
      <c r="J3" s="2" t="s">
        <v>3242</v>
      </c>
      <c r="K3" s="2" t="s">
        <v>3243</v>
      </c>
      <c r="L3" s="2" t="s">
        <v>3244</v>
      </c>
      <c r="M3" s="2" t="s">
        <v>3245</v>
      </c>
      <c r="N3" s="2" t="s">
        <v>3246</v>
      </c>
      <c r="O3" s="2" t="s">
        <v>3247</v>
      </c>
      <c r="P3" s="2" t="s">
        <v>3248</v>
      </c>
      <c r="Q3" s="2" t="s">
        <v>3249</v>
      </c>
      <c r="R3" s="2" t="s">
        <v>3250</v>
      </c>
      <c r="S3" s="2" t="s">
        <v>3251</v>
      </c>
      <c r="T3" s="2" t="s">
        <v>3252</v>
      </c>
      <c r="U3" s="2" t="s">
        <v>3253</v>
      </c>
      <c r="V3" s="2" t="s">
        <v>3254</v>
      </c>
      <c r="W3" s="2" t="s">
        <v>3255</v>
      </c>
      <c r="X3" s="2" t="s">
        <v>3256</v>
      </c>
      <c r="Y3" s="2" t="s">
        <v>3257</v>
      </c>
      <c r="Z3" s="2" t="s">
        <v>3258</v>
      </c>
      <c r="AB3" t="s">
        <v>3276</v>
      </c>
      <c r="AC3" t="s">
        <v>3277</v>
      </c>
    </row>
    <row r="4" spans="2:29" x14ac:dyDescent="0.35">
      <c r="B4" s="2" t="s">
        <v>3273</v>
      </c>
      <c r="C4" s="3">
        <v>2.5157170442708625</v>
      </c>
      <c r="D4" s="3">
        <v>1.9910785461958809</v>
      </c>
      <c r="E4" s="3">
        <v>1.8200658680522546</v>
      </c>
      <c r="F4" s="3">
        <v>2.8832017310901712</v>
      </c>
      <c r="G4" s="3">
        <v>3.3437537677620965</v>
      </c>
      <c r="H4" s="3">
        <v>2.5707522162927825</v>
      </c>
      <c r="I4" s="3">
        <v>3.3437537677620965</v>
      </c>
      <c r="J4" s="3">
        <v>1.8902037176637811</v>
      </c>
      <c r="K4" s="3">
        <v>2.3721481760250733</v>
      </c>
      <c r="L4" s="3">
        <v>2.9949149008750897</v>
      </c>
      <c r="M4" s="3">
        <v>2.601380646519118</v>
      </c>
      <c r="N4" s="3">
        <v>3.3415793263129019</v>
      </c>
      <c r="O4" s="3">
        <v>3.3765035598067792</v>
      </c>
      <c r="P4" s="3">
        <v>3.3396356167575423</v>
      </c>
      <c r="Q4" s="3">
        <v>3.0716054542085067</v>
      </c>
      <c r="R4" s="3">
        <v>3.2105474875710533</v>
      </c>
      <c r="S4" s="3">
        <v>3.0278572485260815</v>
      </c>
      <c r="T4" s="3">
        <v>1.9129627270329896</v>
      </c>
      <c r="U4" s="3">
        <v>2.6272238124406342</v>
      </c>
      <c r="V4" s="3">
        <v>3.460583657055456</v>
      </c>
      <c r="W4" s="3">
        <v>2.8215157689415657</v>
      </c>
      <c r="X4" s="3">
        <v>3.6954959332007906</v>
      </c>
      <c r="Y4" s="3">
        <v>2.3141115415291957</v>
      </c>
      <c r="Z4" s="3">
        <v>2.5894651383626854</v>
      </c>
      <c r="AB4" s="1">
        <f>MIN(C4:Z4)</f>
        <v>1.8200658680522546</v>
      </c>
      <c r="AC4" s="1">
        <f>MAX(C4:Z4)</f>
        <v>3.6954959332007906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1E0F-C321-475A-83AE-5C1BF2B069B4}">
  <dimension ref="A1:Q33"/>
  <sheetViews>
    <sheetView workbookViewId="0">
      <selection activeCell="C2" sqref="C2"/>
    </sheetView>
  </sheetViews>
  <sheetFormatPr defaultRowHeight="14.5" x14ac:dyDescent="0.35"/>
  <cols>
    <col min="13" max="13" width="15.26953125" customWidth="1"/>
  </cols>
  <sheetData>
    <row r="1" spans="1:17" x14ac:dyDescent="0.35">
      <c r="A1" s="5" t="s">
        <v>3274</v>
      </c>
      <c r="B1" s="5"/>
      <c r="C1" s="5"/>
      <c r="D1" s="5"/>
      <c r="E1" s="5"/>
      <c r="F1" s="5"/>
      <c r="G1" s="5"/>
      <c r="H1" s="5"/>
      <c r="I1" s="5"/>
      <c r="J1" s="5"/>
      <c r="K1" s="6"/>
      <c r="L1" s="6"/>
    </row>
    <row r="2" spans="1:17" x14ac:dyDescent="0.35">
      <c r="B2" t="s">
        <v>3275</v>
      </c>
      <c r="C2">
        <v>2.5899999999999999E-2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521</v>
      </c>
      <c r="C4" t="s">
        <v>546</v>
      </c>
      <c r="D4">
        <v>28</v>
      </c>
      <c r="E4">
        <v>53</v>
      </c>
      <c r="F4">
        <v>32.410224072142903</v>
      </c>
      <c r="G4">
        <v>0.53333327938536701</v>
      </c>
      <c r="H4">
        <v>825</v>
      </c>
      <c r="I4">
        <v>168.99494767189</v>
      </c>
      <c r="J4">
        <v>0.77360766382517598</v>
      </c>
      <c r="K4">
        <v>0.36300814578746199</v>
      </c>
      <c r="L4">
        <v>0.69473684210526299</v>
      </c>
      <c r="M4" t="s">
        <v>96</v>
      </c>
      <c r="N4" t="s">
        <v>18</v>
      </c>
      <c r="O4" t="s">
        <v>19</v>
      </c>
      <c r="P4" s="1">
        <v>0.88359192153917399</v>
      </c>
      <c r="Q4" t="s">
        <v>20</v>
      </c>
    </row>
    <row r="5" spans="1:17" x14ac:dyDescent="0.35">
      <c r="A5">
        <v>2</v>
      </c>
      <c r="B5">
        <v>930</v>
      </c>
      <c r="C5" t="s">
        <v>952</v>
      </c>
      <c r="D5">
        <v>25</v>
      </c>
      <c r="E5">
        <v>20</v>
      </c>
      <c r="F5">
        <v>20.729648968280099</v>
      </c>
      <c r="G5">
        <v>1.25</v>
      </c>
      <c r="H5">
        <v>337.5</v>
      </c>
      <c r="I5">
        <v>75.355338454246507</v>
      </c>
      <c r="J5">
        <v>0.63159710409271497</v>
      </c>
      <c r="K5">
        <v>0.74688818880388896</v>
      </c>
      <c r="L5">
        <v>0.931034482758621</v>
      </c>
      <c r="M5" t="s">
        <v>96</v>
      </c>
      <c r="N5" t="s">
        <v>18</v>
      </c>
      <c r="O5" t="s">
        <v>19</v>
      </c>
      <c r="P5" s="1">
        <v>0.88066611648604698</v>
      </c>
      <c r="Q5" t="s">
        <v>20</v>
      </c>
    </row>
    <row r="6" spans="1:17" x14ac:dyDescent="0.35">
      <c r="A6">
        <v>3</v>
      </c>
      <c r="B6">
        <v>726</v>
      </c>
      <c r="C6" t="s">
        <v>629</v>
      </c>
      <c r="D6">
        <v>32</v>
      </c>
      <c r="E6">
        <v>21</v>
      </c>
      <c r="F6">
        <v>24.913937425834401</v>
      </c>
      <c r="G6">
        <v>1.4999998876084</v>
      </c>
      <c r="H6">
        <v>487.5</v>
      </c>
      <c r="I6">
        <v>89.497473835945101</v>
      </c>
      <c r="J6">
        <v>0.59834865475323795</v>
      </c>
      <c r="K6">
        <v>0.76482650497083604</v>
      </c>
      <c r="L6">
        <v>0.92857142857142905</v>
      </c>
      <c r="M6" t="s">
        <v>96</v>
      </c>
      <c r="N6" t="s">
        <v>18</v>
      </c>
      <c r="O6" t="s">
        <v>19</v>
      </c>
      <c r="P6" s="1">
        <v>0.87333676643250902</v>
      </c>
      <c r="Q6" t="s">
        <v>20</v>
      </c>
    </row>
    <row r="7" spans="1:17" x14ac:dyDescent="0.35">
      <c r="A7">
        <v>4</v>
      </c>
      <c r="B7">
        <v>416</v>
      </c>
      <c r="C7" t="s">
        <v>533</v>
      </c>
      <c r="D7">
        <v>36</v>
      </c>
      <c r="E7">
        <v>89</v>
      </c>
      <c r="F7">
        <v>42.781793388739501</v>
      </c>
      <c r="G7">
        <v>0.39999996268158999</v>
      </c>
      <c r="H7">
        <v>1437.5</v>
      </c>
      <c r="I7">
        <v>246.06601536273999</v>
      </c>
      <c r="J7">
        <v>0.85748291290485301</v>
      </c>
      <c r="K7">
        <v>0.298342032528082</v>
      </c>
      <c r="L7">
        <v>0.65714285714285703</v>
      </c>
      <c r="M7" t="s">
        <v>96</v>
      </c>
      <c r="N7" t="s">
        <v>18</v>
      </c>
      <c r="O7" t="s">
        <v>19</v>
      </c>
      <c r="P7" s="1">
        <v>0.86978345427196202</v>
      </c>
      <c r="Q7" t="s">
        <v>20</v>
      </c>
    </row>
    <row r="8" spans="1:17" x14ac:dyDescent="0.35">
      <c r="A8">
        <v>5</v>
      </c>
      <c r="B8">
        <v>498</v>
      </c>
      <c r="C8" t="s">
        <v>953</v>
      </c>
      <c r="D8">
        <v>76</v>
      </c>
      <c r="E8">
        <v>20</v>
      </c>
      <c r="F8">
        <v>33.615474055149903</v>
      </c>
      <c r="G8">
        <v>3.8437498029002199</v>
      </c>
      <c r="H8">
        <v>887.5</v>
      </c>
      <c r="I8">
        <v>171.92387998104101</v>
      </c>
      <c r="J8">
        <v>0.40847581061824501</v>
      </c>
      <c r="K8">
        <v>0.37731651822315798</v>
      </c>
      <c r="L8">
        <v>0.81609195402298895</v>
      </c>
      <c r="M8" t="s">
        <v>96</v>
      </c>
      <c r="N8" t="s">
        <v>18</v>
      </c>
      <c r="O8" t="s">
        <v>19</v>
      </c>
      <c r="P8" s="1">
        <v>0.86849763259806501</v>
      </c>
      <c r="Q8" t="s">
        <v>20</v>
      </c>
    </row>
    <row r="9" spans="1:17" x14ac:dyDescent="0.35">
      <c r="A9">
        <v>6</v>
      </c>
      <c r="B9">
        <v>333</v>
      </c>
      <c r="C9" t="s">
        <v>954</v>
      </c>
      <c r="D9">
        <v>54</v>
      </c>
      <c r="E9">
        <v>76</v>
      </c>
      <c r="F9">
        <v>57.9497135388864</v>
      </c>
      <c r="G9">
        <v>0.70588236032000296</v>
      </c>
      <c r="H9">
        <v>2637.5</v>
      </c>
      <c r="I9">
        <v>231.92387998104101</v>
      </c>
      <c r="J9">
        <v>0.85927089307383697</v>
      </c>
      <c r="K9">
        <v>0.61618538944024803</v>
      </c>
      <c r="L9">
        <v>0.86831275720164602</v>
      </c>
      <c r="M9" t="s">
        <v>96</v>
      </c>
      <c r="N9" t="s">
        <v>18</v>
      </c>
      <c r="O9" t="s">
        <v>19</v>
      </c>
      <c r="P9" s="1">
        <v>0.86818008577773198</v>
      </c>
      <c r="Q9" t="s">
        <v>20</v>
      </c>
    </row>
    <row r="10" spans="1:17" x14ac:dyDescent="0.35">
      <c r="A10">
        <v>7</v>
      </c>
      <c r="B10">
        <v>369</v>
      </c>
      <c r="C10" t="s">
        <v>64</v>
      </c>
      <c r="D10">
        <v>58</v>
      </c>
      <c r="E10">
        <v>48</v>
      </c>
      <c r="F10">
        <v>49.184907593659297</v>
      </c>
      <c r="G10">
        <v>1.20833332505491</v>
      </c>
      <c r="H10">
        <v>1900</v>
      </c>
      <c r="I10">
        <v>178.99494767189</v>
      </c>
      <c r="J10">
        <v>0.62889350087152596</v>
      </c>
      <c r="K10">
        <v>0.74521556894594299</v>
      </c>
      <c r="L10">
        <v>0.95</v>
      </c>
      <c r="M10" t="s">
        <v>96</v>
      </c>
      <c r="N10" t="s">
        <v>18</v>
      </c>
      <c r="O10" t="s">
        <v>19</v>
      </c>
      <c r="P10" s="1">
        <v>0.86414649388481102</v>
      </c>
      <c r="Q10" t="s">
        <v>20</v>
      </c>
    </row>
    <row r="11" spans="1:17" x14ac:dyDescent="0.35">
      <c r="A11">
        <v>8</v>
      </c>
      <c r="B11">
        <v>509</v>
      </c>
      <c r="C11" t="s">
        <v>351</v>
      </c>
      <c r="D11">
        <v>35</v>
      </c>
      <c r="E11">
        <v>30</v>
      </c>
      <c r="F11">
        <v>32.897623212397697</v>
      </c>
      <c r="G11">
        <v>1.1666666666666701</v>
      </c>
      <c r="H11">
        <v>850</v>
      </c>
      <c r="I11">
        <v>116.56854152679399</v>
      </c>
      <c r="J11">
        <v>0.53389856878800301</v>
      </c>
      <c r="K11">
        <v>0.78607876462890702</v>
      </c>
      <c r="L11">
        <v>0.95774647887323905</v>
      </c>
      <c r="M11" t="s">
        <v>96</v>
      </c>
      <c r="N11" t="s">
        <v>18</v>
      </c>
      <c r="O11" t="s">
        <v>19</v>
      </c>
      <c r="P11" s="1">
        <v>0.86000642571365504</v>
      </c>
      <c r="Q11" t="s">
        <v>20</v>
      </c>
    </row>
    <row r="12" spans="1:17" x14ac:dyDescent="0.35">
      <c r="A12">
        <v>9</v>
      </c>
      <c r="B12">
        <v>633</v>
      </c>
      <c r="C12" t="s">
        <v>955</v>
      </c>
      <c r="D12">
        <v>50</v>
      </c>
      <c r="E12">
        <v>20</v>
      </c>
      <c r="F12">
        <v>27.350104799285699</v>
      </c>
      <c r="G12">
        <v>2.5</v>
      </c>
      <c r="H12">
        <v>587.5</v>
      </c>
      <c r="I12">
        <v>123.63960921764399</v>
      </c>
      <c r="J12">
        <v>0.90719012375255803</v>
      </c>
      <c r="K12">
        <v>0.48295035261156699</v>
      </c>
      <c r="L12">
        <v>0.81034482758620696</v>
      </c>
      <c r="M12" t="s">
        <v>51</v>
      </c>
      <c r="N12" t="s">
        <v>18</v>
      </c>
      <c r="O12" t="s">
        <v>19</v>
      </c>
      <c r="P12" s="1">
        <v>0.85862457415599103</v>
      </c>
      <c r="Q12" t="s">
        <v>20</v>
      </c>
    </row>
    <row r="13" spans="1:17" x14ac:dyDescent="0.35">
      <c r="A13">
        <v>10</v>
      </c>
      <c r="B13">
        <v>374</v>
      </c>
      <c r="C13" t="s">
        <v>218</v>
      </c>
      <c r="D13">
        <v>74</v>
      </c>
      <c r="E13">
        <v>42</v>
      </c>
      <c r="F13">
        <v>48.5334230995512</v>
      </c>
      <c r="G13">
        <v>1.7500000561958</v>
      </c>
      <c r="H13">
        <v>1850</v>
      </c>
      <c r="I13">
        <v>203.13708305358901</v>
      </c>
      <c r="J13">
        <v>0.41501242705936903</v>
      </c>
      <c r="K13">
        <v>0.56338226126257096</v>
      </c>
      <c r="L13">
        <v>0.84571428571428597</v>
      </c>
      <c r="M13" t="s">
        <v>96</v>
      </c>
      <c r="N13" t="s">
        <v>18</v>
      </c>
      <c r="O13" t="s">
        <v>19</v>
      </c>
      <c r="P13" s="1">
        <v>0.85797758281788605</v>
      </c>
      <c r="Q13" t="s">
        <v>20</v>
      </c>
    </row>
    <row r="14" spans="1:17" x14ac:dyDescent="0.35">
      <c r="A14">
        <v>11</v>
      </c>
      <c r="B14">
        <v>720</v>
      </c>
      <c r="C14" t="s">
        <v>956</v>
      </c>
      <c r="D14">
        <v>33</v>
      </c>
      <c r="E14">
        <v>22</v>
      </c>
      <c r="F14">
        <v>24.913937425834401</v>
      </c>
      <c r="G14">
        <v>1.5000001611806999</v>
      </c>
      <c r="H14">
        <v>487.5</v>
      </c>
      <c r="I14">
        <v>95.355338454246507</v>
      </c>
      <c r="J14">
        <v>0.48824037939083897</v>
      </c>
      <c r="K14">
        <v>0.67374330109901504</v>
      </c>
      <c r="L14">
        <v>0.86666666666666703</v>
      </c>
      <c r="M14" t="s">
        <v>96</v>
      </c>
      <c r="N14" t="s">
        <v>18</v>
      </c>
      <c r="O14" t="s">
        <v>19</v>
      </c>
      <c r="P14" s="1">
        <v>0.85521188979600904</v>
      </c>
      <c r="Q14" t="s">
        <v>20</v>
      </c>
    </row>
    <row r="15" spans="1:17" x14ac:dyDescent="0.35">
      <c r="A15">
        <v>12</v>
      </c>
      <c r="B15">
        <v>826</v>
      </c>
      <c r="C15" t="s">
        <v>422</v>
      </c>
      <c r="D15">
        <v>38</v>
      </c>
      <c r="E15">
        <v>18</v>
      </c>
      <c r="F15">
        <v>22.5675833419103</v>
      </c>
      <c r="G15">
        <v>2.12499989170996</v>
      </c>
      <c r="H15">
        <v>400</v>
      </c>
      <c r="I15">
        <v>92.426406145095797</v>
      </c>
      <c r="J15">
        <v>0.474345991200331</v>
      </c>
      <c r="K15">
        <v>0.58840685319931296</v>
      </c>
      <c r="L15">
        <v>0.91428571428571404</v>
      </c>
      <c r="M15" t="s">
        <v>96</v>
      </c>
      <c r="N15" t="s">
        <v>18</v>
      </c>
      <c r="O15" t="s">
        <v>19</v>
      </c>
      <c r="P15" s="1">
        <v>0.85517249781311699</v>
      </c>
      <c r="Q15" t="s">
        <v>20</v>
      </c>
    </row>
    <row r="16" spans="1:17" x14ac:dyDescent="0.35">
      <c r="A16">
        <v>13</v>
      </c>
      <c r="B16">
        <v>337</v>
      </c>
      <c r="C16" t="s">
        <v>462</v>
      </c>
      <c r="D16">
        <v>56</v>
      </c>
      <c r="E16">
        <v>76</v>
      </c>
      <c r="F16">
        <v>56.980354852130098</v>
      </c>
      <c r="G16">
        <v>0.73118279368679395</v>
      </c>
      <c r="H16">
        <v>2550</v>
      </c>
      <c r="I16">
        <v>271.42135381698603</v>
      </c>
      <c r="J16">
        <v>0.62709663248036596</v>
      </c>
      <c r="K16">
        <v>0.43497271936286802</v>
      </c>
      <c r="L16">
        <v>0.72340425531914898</v>
      </c>
      <c r="M16" t="s">
        <v>96</v>
      </c>
      <c r="N16" t="s">
        <v>18</v>
      </c>
      <c r="O16" t="s">
        <v>19</v>
      </c>
      <c r="P16" s="1">
        <v>0.85280499072530402</v>
      </c>
      <c r="Q16" t="s">
        <v>20</v>
      </c>
    </row>
    <row r="17" spans="1:17" x14ac:dyDescent="0.35">
      <c r="A17">
        <v>14</v>
      </c>
      <c r="B17">
        <v>425</v>
      </c>
      <c r="C17" t="s">
        <v>302</v>
      </c>
      <c r="D17">
        <v>75</v>
      </c>
      <c r="E17">
        <v>35</v>
      </c>
      <c r="F17">
        <v>41.0736216661508</v>
      </c>
      <c r="G17">
        <v>2.1428571428571401</v>
      </c>
      <c r="H17">
        <v>1325</v>
      </c>
      <c r="I17">
        <v>223.13708305358901</v>
      </c>
      <c r="J17">
        <v>0.72991274458476296</v>
      </c>
      <c r="K17">
        <v>0.334412297298808</v>
      </c>
      <c r="L17">
        <v>0.70198675496688701</v>
      </c>
      <c r="M17" t="s">
        <v>96</v>
      </c>
      <c r="N17" t="s">
        <v>18</v>
      </c>
      <c r="O17" t="s">
        <v>19</v>
      </c>
      <c r="P17" s="1">
        <v>0.85228779732155902</v>
      </c>
      <c r="Q17" t="s">
        <v>20</v>
      </c>
    </row>
    <row r="18" spans="1:17" x14ac:dyDescent="0.35">
      <c r="A18">
        <v>15</v>
      </c>
      <c r="B18">
        <v>231</v>
      </c>
      <c r="C18" t="s">
        <v>613</v>
      </c>
      <c r="D18">
        <v>140</v>
      </c>
      <c r="E18">
        <v>200</v>
      </c>
      <c r="F18">
        <v>155.075181448178</v>
      </c>
      <c r="G18">
        <v>0.7</v>
      </c>
      <c r="H18">
        <v>18887.5</v>
      </c>
      <c r="I18">
        <v>774.76658761501301</v>
      </c>
      <c r="J18">
        <v>0.68378507664609101</v>
      </c>
      <c r="K18">
        <v>0.39540538078100101</v>
      </c>
      <c r="L18">
        <v>0.79275970619097602</v>
      </c>
      <c r="M18" t="s">
        <v>96</v>
      </c>
      <c r="N18" t="s">
        <v>18</v>
      </c>
      <c r="O18" t="s">
        <v>19</v>
      </c>
      <c r="P18" s="1">
        <v>0.85219336879114205</v>
      </c>
      <c r="Q18" t="s">
        <v>20</v>
      </c>
    </row>
    <row r="19" spans="1:17" x14ac:dyDescent="0.35">
      <c r="A19">
        <v>16</v>
      </c>
      <c r="B19">
        <v>408</v>
      </c>
      <c r="C19" t="s">
        <v>559</v>
      </c>
      <c r="D19">
        <v>92</v>
      </c>
      <c r="E19">
        <v>39</v>
      </c>
      <c r="F19">
        <v>44.424332232904803</v>
      </c>
      <c r="G19">
        <v>2.3636365196842002</v>
      </c>
      <c r="H19">
        <v>1550</v>
      </c>
      <c r="I19">
        <v>297.98989534378097</v>
      </c>
      <c r="J19">
        <v>0.405123830645088</v>
      </c>
      <c r="K19">
        <v>0.219350428363808</v>
      </c>
      <c r="L19">
        <v>0.55357142857142905</v>
      </c>
      <c r="M19" t="s">
        <v>96</v>
      </c>
      <c r="N19" t="s">
        <v>18</v>
      </c>
      <c r="O19" t="s">
        <v>19</v>
      </c>
      <c r="P19" s="1">
        <v>0.85211923518917798</v>
      </c>
      <c r="Q19" t="s">
        <v>20</v>
      </c>
    </row>
    <row r="20" spans="1:17" x14ac:dyDescent="0.35">
      <c r="A20">
        <v>17</v>
      </c>
      <c r="B20">
        <v>164</v>
      </c>
      <c r="C20" t="s">
        <v>99</v>
      </c>
      <c r="D20">
        <v>418</v>
      </c>
      <c r="E20">
        <v>237</v>
      </c>
      <c r="F20">
        <v>258.97469571161702</v>
      </c>
      <c r="G20">
        <v>1.7679902489372601</v>
      </c>
      <c r="H20">
        <v>52675</v>
      </c>
      <c r="I20">
        <v>1694.3859875202199</v>
      </c>
      <c r="J20">
        <v>0.79378347265712101</v>
      </c>
      <c r="K20">
        <v>0.23056304859997201</v>
      </c>
      <c r="L20">
        <v>0.723681950884424</v>
      </c>
      <c r="M20" t="s">
        <v>96</v>
      </c>
      <c r="N20" t="s">
        <v>18</v>
      </c>
      <c r="O20" t="s">
        <v>19</v>
      </c>
      <c r="P20" s="1">
        <v>0.84979969925403798</v>
      </c>
      <c r="Q20" t="s">
        <v>20</v>
      </c>
    </row>
    <row r="21" spans="1:17" x14ac:dyDescent="0.35">
      <c r="A21">
        <v>18</v>
      </c>
      <c r="B21">
        <v>565</v>
      </c>
      <c r="C21" t="s">
        <v>957</v>
      </c>
      <c r="D21">
        <v>44</v>
      </c>
      <c r="E21">
        <v>22</v>
      </c>
      <c r="F21">
        <v>30.1194816626018</v>
      </c>
      <c r="G21">
        <v>2</v>
      </c>
      <c r="H21">
        <v>712.5</v>
      </c>
      <c r="I21">
        <v>115.355338454247</v>
      </c>
      <c r="J21">
        <v>0.47403619930409802</v>
      </c>
      <c r="K21">
        <v>0.67285167394101597</v>
      </c>
      <c r="L21">
        <v>0.890625</v>
      </c>
      <c r="M21" t="s">
        <v>96</v>
      </c>
      <c r="N21" t="s">
        <v>18</v>
      </c>
      <c r="O21" t="s">
        <v>19</v>
      </c>
      <c r="P21" s="1">
        <v>0.849404679019926</v>
      </c>
      <c r="Q21" t="s">
        <v>20</v>
      </c>
    </row>
    <row r="22" spans="1:17" x14ac:dyDescent="0.35">
      <c r="A22">
        <v>19</v>
      </c>
      <c r="B22">
        <v>260</v>
      </c>
      <c r="C22" t="s">
        <v>70</v>
      </c>
      <c r="D22">
        <v>106</v>
      </c>
      <c r="E22">
        <v>126</v>
      </c>
      <c r="F22">
        <v>106.45107772184799</v>
      </c>
      <c r="G22">
        <v>0.84345794871269497</v>
      </c>
      <c r="H22">
        <v>8900</v>
      </c>
      <c r="I22">
        <v>543.55338454246498</v>
      </c>
      <c r="J22">
        <v>0.79464817421265299</v>
      </c>
      <c r="K22">
        <v>0.378543211292309</v>
      </c>
      <c r="L22">
        <v>0.78241758241758197</v>
      </c>
      <c r="M22" t="s">
        <v>96</v>
      </c>
      <c r="N22" t="s">
        <v>18</v>
      </c>
      <c r="O22" t="s">
        <v>19</v>
      </c>
      <c r="P22" s="1">
        <v>0.84920871181622104</v>
      </c>
      <c r="Q22" t="s">
        <v>20</v>
      </c>
    </row>
    <row r="23" spans="1:17" x14ac:dyDescent="0.35">
      <c r="A23">
        <v>20</v>
      </c>
      <c r="B23">
        <v>185</v>
      </c>
      <c r="C23" t="s">
        <v>772</v>
      </c>
      <c r="D23">
        <v>173</v>
      </c>
      <c r="E23">
        <v>408</v>
      </c>
      <c r="F23">
        <v>227.08192698181401</v>
      </c>
      <c r="G23">
        <v>0.42411874165154201</v>
      </c>
      <c r="H23">
        <v>40500</v>
      </c>
      <c r="I23">
        <v>1156.3960921764401</v>
      </c>
      <c r="J23">
        <v>0.85185876743700595</v>
      </c>
      <c r="K23">
        <v>0.38058499038836302</v>
      </c>
      <c r="L23">
        <v>0.71021481806225295</v>
      </c>
      <c r="M23" t="s">
        <v>96</v>
      </c>
      <c r="N23" t="s">
        <v>18</v>
      </c>
      <c r="O23" t="s">
        <v>19</v>
      </c>
      <c r="P23" s="1">
        <v>0.84880708777171199</v>
      </c>
      <c r="Q23" t="s">
        <v>20</v>
      </c>
    </row>
    <row r="24" spans="1:17" x14ac:dyDescent="0.35">
      <c r="A24">
        <v>21</v>
      </c>
      <c r="B24">
        <v>515</v>
      </c>
      <c r="C24" t="s">
        <v>306</v>
      </c>
      <c r="D24">
        <v>56</v>
      </c>
      <c r="E24">
        <v>29</v>
      </c>
      <c r="F24">
        <v>32.654833007009799</v>
      </c>
      <c r="G24">
        <v>1.92307699247718</v>
      </c>
      <c r="H24">
        <v>837.5</v>
      </c>
      <c r="I24">
        <v>147.78174459934201</v>
      </c>
      <c r="J24">
        <v>0.62082129523889595</v>
      </c>
      <c r="K24">
        <v>0.48189575576099303</v>
      </c>
      <c r="L24">
        <v>0.78823529411764703</v>
      </c>
      <c r="M24" t="s">
        <v>96</v>
      </c>
      <c r="N24" t="s">
        <v>18</v>
      </c>
      <c r="O24" t="s">
        <v>19</v>
      </c>
      <c r="P24" s="1">
        <v>0.84864744780555501</v>
      </c>
      <c r="Q24" t="s">
        <v>20</v>
      </c>
    </row>
    <row r="25" spans="1:17" x14ac:dyDescent="0.35">
      <c r="A25">
        <v>22</v>
      </c>
      <c r="B25">
        <v>392</v>
      </c>
      <c r="C25" t="s">
        <v>317</v>
      </c>
      <c r="D25">
        <v>60</v>
      </c>
      <c r="E25">
        <v>42</v>
      </c>
      <c r="F25">
        <v>46.352904242782699</v>
      </c>
      <c r="G25">
        <v>1.4210527024647299</v>
      </c>
      <c r="H25">
        <v>1687.5</v>
      </c>
      <c r="I25">
        <v>177.78174459934201</v>
      </c>
      <c r="J25">
        <v>0.51489808420668903</v>
      </c>
      <c r="K25">
        <v>0.67093325472147003</v>
      </c>
      <c r="L25">
        <v>0.88235294117647101</v>
      </c>
      <c r="M25" t="s">
        <v>96</v>
      </c>
      <c r="N25" t="s">
        <v>18</v>
      </c>
      <c r="O25" t="s">
        <v>19</v>
      </c>
      <c r="P25" s="1">
        <v>0.84734428153363295</v>
      </c>
      <c r="Q25" t="s">
        <v>20</v>
      </c>
    </row>
    <row r="26" spans="1:17" x14ac:dyDescent="0.35">
      <c r="A26">
        <v>23</v>
      </c>
      <c r="B26">
        <v>442</v>
      </c>
      <c r="C26" t="s">
        <v>353</v>
      </c>
      <c r="D26">
        <v>30</v>
      </c>
      <c r="E26">
        <v>76</v>
      </c>
      <c r="F26">
        <v>39.291257907979798</v>
      </c>
      <c r="G26">
        <v>0.397435908732865</v>
      </c>
      <c r="H26">
        <v>1212.5</v>
      </c>
      <c r="I26">
        <v>196.06601536273999</v>
      </c>
      <c r="J26">
        <v>0.91196707316161796</v>
      </c>
      <c r="K26">
        <v>0.39635739528066499</v>
      </c>
      <c r="L26">
        <v>0.72932330827067704</v>
      </c>
      <c r="M26" t="s">
        <v>96</v>
      </c>
      <c r="N26" t="s">
        <v>18</v>
      </c>
      <c r="O26" t="s">
        <v>19</v>
      </c>
      <c r="P26" s="1">
        <v>0.84709643830575099</v>
      </c>
      <c r="Q26" t="s">
        <v>20</v>
      </c>
    </row>
    <row r="27" spans="1:17" x14ac:dyDescent="0.35">
      <c r="A27">
        <v>24</v>
      </c>
      <c r="B27">
        <v>469</v>
      </c>
      <c r="C27" t="s">
        <v>311</v>
      </c>
      <c r="D27">
        <v>79</v>
      </c>
      <c r="E27">
        <v>27</v>
      </c>
      <c r="F27">
        <v>35.904805236128901</v>
      </c>
      <c r="G27">
        <v>2.8749999783035798</v>
      </c>
      <c r="H27">
        <v>1012.5</v>
      </c>
      <c r="I27">
        <v>211.92387998104101</v>
      </c>
      <c r="J27">
        <v>0.66122716376680002</v>
      </c>
      <c r="K27">
        <v>0.28329903992359701</v>
      </c>
      <c r="L27">
        <v>0.64285714285714302</v>
      </c>
      <c r="M27" t="s">
        <v>96</v>
      </c>
      <c r="N27" t="s">
        <v>18</v>
      </c>
      <c r="O27" t="s">
        <v>19</v>
      </c>
      <c r="P27" s="1">
        <v>0.847000543975163</v>
      </c>
      <c r="Q27" t="s">
        <v>20</v>
      </c>
    </row>
    <row r="28" spans="1:17" x14ac:dyDescent="0.35">
      <c r="A28">
        <v>25</v>
      </c>
      <c r="B28">
        <v>432</v>
      </c>
      <c r="C28" t="s">
        <v>259</v>
      </c>
      <c r="D28">
        <v>92</v>
      </c>
      <c r="E28">
        <v>35</v>
      </c>
      <c r="F28">
        <v>40.093202980407298</v>
      </c>
      <c r="G28">
        <v>2.6000002832268398</v>
      </c>
      <c r="H28">
        <v>1262.5</v>
      </c>
      <c r="I28">
        <v>254.35028612613701</v>
      </c>
      <c r="J28">
        <v>0.41898296152605602</v>
      </c>
      <c r="K28">
        <v>0.245231802207377</v>
      </c>
      <c r="L28">
        <v>0.56741573033707904</v>
      </c>
      <c r="M28" t="s">
        <v>96</v>
      </c>
      <c r="N28" t="s">
        <v>18</v>
      </c>
      <c r="O28" t="s">
        <v>19</v>
      </c>
      <c r="P28" s="1">
        <v>0.84619282940355101</v>
      </c>
      <c r="Q28" t="s">
        <v>20</v>
      </c>
    </row>
    <row r="29" spans="1:17" x14ac:dyDescent="0.35">
      <c r="A29">
        <v>26</v>
      </c>
      <c r="B29">
        <v>483</v>
      </c>
      <c r="C29" t="s">
        <v>483</v>
      </c>
      <c r="D29">
        <v>76</v>
      </c>
      <c r="E29">
        <v>39</v>
      </c>
      <c r="F29">
        <v>35.007043031475703</v>
      </c>
      <c r="G29">
        <v>1.97872333047755</v>
      </c>
      <c r="H29">
        <v>962.5</v>
      </c>
      <c r="I29">
        <v>254.35028612613701</v>
      </c>
      <c r="J29">
        <v>0.52025681893395503</v>
      </c>
      <c r="K29">
        <v>0.186958898712555</v>
      </c>
      <c r="L29">
        <v>0.46385542168674698</v>
      </c>
      <c r="M29" t="s">
        <v>96</v>
      </c>
      <c r="N29" t="s">
        <v>18</v>
      </c>
      <c r="O29" t="s">
        <v>19</v>
      </c>
      <c r="P29" s="1">
        <v>0.84608351759948397</v>
      </c>
      <c r="Q29" t="s">
        <v>20</v>
      </c>
    </row>
    <row r="30" spans="1:17" x14ac:dyDescent="0.35">
      <c r="A30">
        <v>27</v>
      </c>
      <c r="B30">
        <v>869</v>
      </c>
      <c r="C30" t="s">
        <v>549</v>
      </c>
      <c r="D30">
        <v>30</v>
      </c>
      <c r="E30">
        <v>20</v>
      </c>
      <c r="F30">
        <v>21.850968611841601</v>
      </c>
      <c r="G30">
        <v>1.5</v>
      </c>
      <c r="H30">
        <v>375</v>
      </c>
      <c r="I30">
        <v>88.284270763397203</v>
      </c>
      <c r="J30">
        <v>0.75309177951910899</v>
      </c>
      <c r="K30">
        <v>0.60460879952844804</v>
      </c>
      <c r="L30">
        <v>0.83333333333333304</v>
      </c>
      <c r="M30" t="s">
        <v>51</v>
      </c>
      <c r="N30" t="s">
        <v>18</v>
      </c>
      <c r="O30" t="s">
        <v>19</v>
      </c>
      <c r="P30" s="1">
        <v>0.84584109954335795</v>
      </c>
      <c r="Q30" t="s">
        <v>20</v>
      </c>
    </row>
    <row r="31" spans="1:17" x14ac:dyDescent="0.35">
      <c r="A31">
        <v>28</v>
      </c>
      <c r="B31">
        <v>473</v>
      </c>
      <c r="C31" t="s">
        <v>456</v>
      </c>
      <c r="D31">
        <v>59</v>
      </c>
      <c r="E31">
        <v>29</v>
      </c>
      <c r="F31">
        <v>35.682482323055403</v>
      </c>
      <c r="G31">
        <v>2</v>
      </c>
      <c r="H31">
        <v>1000</v>
      </c>
      <c r="I31">
        <v>150.71067690849301</v>
      </c>
      <c r="J31">
        <v>0.72646986261305901</v>
      </c>
      <c r="K31">
        <v>0.55325051022510296</v>
      </c>
      <c r="L31">
        <v>0.81632653061224503</v>
      </c>
      <c r="M31" t="s">
        <v>96</v>
      </c>
      <c r="N31" t="s">
        <v>18</v>
      </c>
      <c r="O31" t="s">
        <v>19</v>
      </c>
      <c r="P31" s="1">
        <v>0.84544826413908503</v>
      </c>
      <c r="Q31" t="s">
        <v>20</v>
      </c>
    </row>
    <row r="32" spans="1:17" x14ac:dyDescent="0.35">
      <c r="L32" t="s">
        <v>96</v>
      </c>
      <c r="M32">
        <f>COUNTIF(M4:M31,M29)</f>
        <v>26</v>
      </c>
      <c r="N32" s="7">
        <f>M32/28*100</f>
        <v>92.857142857142861</v>
      </c>
      <c r="P32" s="1"/>
    </row>
    <row r="33" spans="12:14" x14ac:dyDescent="0.35">
      <c r="L33" t="s">
        <v>51</v>
      </c>
      <c r="M33">
        <f>COUNTIF(M5:M32,M30)</f>
        <v>2</v>
      </c>
      <c r="N33" s="7">
        <f>M33/28*100</f>
        <v>7.1428571428571423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6162-4651-465E-B62F-7E1F5F0839CD}">
  <dimension ref="B2:Q3"/>
  <sheetViews>
    <sheetView workbookViewId="0">
      <selection activeCell="C3" sqref="C3"/>
    </sheetView>
  </sheetViews>
  <sheetFormatPr defaultRowHeight="14.5" x14ac:dyDescent="0.35"/>
  <sheetData>
    <row r="2" spans="2:17" x14ac:dyDescent="0.35">
      <c r="B2" t="s">
        <v>3275</v>
      </c>
      <c r="C2">
        <v>2.5600000000000001E-2</v>
      </c>
    </row>
    <row r="3" spans="2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EEB7B-B50F-4822-A54A-67B6C393A536}">
  <dimension ref="A2:Q28"/>
  <sheetViews>
    <sheetView workbookViewId="0">
      <selection activeCell="C2" sqref="C2"/>
    </sheetView>
  </sheetViews>
  <sheetFormatPr defaultRowHeight="14.5" x14ac:dyDescent="0.35"/>
  <cols>
    <col min="12" max="12" width="12.7265625" customWidth="1"/>
    <col min="13" max="13" width="14.54296875" customWidth="1"/>
  </cols>
  <sheetData>
    <row r="2" spans="1:17" x14ac:dyDescent="0.35">
      <c r="B2" t="s">
        <v>3275</v>
      </c>
      <c r="C2">
        <v>2.4799999999999999E-2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713</v>
      </c>
      <c r="C4" t="s">
        <v>589</v>
      </c>
      <c r="D4">
        <v>45</v>
      </c>
      <c r="E4">
        <v>40</v>
      </c>
      <c r="F4">
        <v>41.266910365125199</v>
      </c>
      <c r="G4">
        <v>1.125</v>
      </c>
      <c r="H4">
        <v>1337.5</v>
      </c>
      <c r="I4">
        <v>143.63960921764399</v>
      </c>
      <c r="J4">
        <v>0.69764022159374695</v>
      </c>
      <c r="K4">
        <v>0.81462029351460097</v>
      </c>
      <c r="L4">
        <v>0.95535714285714302</v>
      </c>
      <c r="M4" t="s">
        <v>309</v>
      </c>
      <c r="N4" t="s">
        <v>18</v>
      </c>
      <c r="O4" t="s">
        <v>19</v>
      </c>
      <c r="P4" s="1">
        <v>0.90820226639442503</v>
      </c>
      <c r="Q4" t="s">
        <v>20</v>
      </c>
    </row>
    <row r="5" spans="1:17" x14ac:dyDescent="0.35">
      <c r="A5">
        <v>2</v>
      </c>
      <c r="B5">
        <v>436</v>
      </c>
      <c r="C5" t="s">
        <v>476</v>
      </c>
      <c r="D5">
        <v>124</v>
      </c>
      <c r="E5">
        <v>134</v>
      </c>
      <c r="F5">
        <v>123.929221769395</v>
      </c>
      <c r="G5">
        <v>0.92105274926323799</v>
      </c>
      <c r="H5">
        <v>12062.5</v>
      </c>
      <c r="I5">
        <v>433.34523379802698</v>
      </c>
      <c r="J5">
        <v>0.72839216798228901</v>
      </c>
      <c r="K5">
        <v>0.80719626148506496</v>
      </c>
      <c r="L5">
        <v>0.95167652859960505</v>
      </c>
      <c r="M5" t="s">
        <v>309</v>
      </c>
      <c r="N5" t="s">
        <v>18</v>
      </c>
      <c r="O5" t="s">
        <v>19</v>
      </c>
      <c r="P5" s="1">
        <v>0.89093024861458803</v>
      </c>
      <c r="Q5" t="s">
        <v>20</v>
      </c>
    </row>
    <row r="6" spans="1:17" x14ac:dyDescent="0.35">
      <c r="A6">
        <v>3</v>
      </c>
      <c r="B6">
        <v>428</v>
      </c>
      <c r="C6" t="s">
        <v>315</v>
      </c>
      <c r="D6">
        <v>185</v>
      </c>
      <c r="E6">
        <v>93</v>
      </c>
      <c r="F6">
        <v>125.840839307609</v>
      </c>
      <c r="G6">
        <v>1.9830508890426899</v>
      </c>
      <c r="H6">
        <v>12437.5</v>
      </c>
      <c r="I6">
        <v>479.20309841632798</v>
      </c>
      <c r="J6">
        <v>0.57785358399605702</v>
      </c>
      <c r="K6">
        <v>0.68061845823803802</v>
      </c>
      <c r="L6">
        <v>0.94581749049429698</v>
      </c>
      <c r="M6" t="s">
        <v>17</v>
      </c>
      <c r="N6" t="s">
        <v>18</v>
      </c>
      <c r="O6" t="s">
        <v>19</v>
      </c>
      <c r="P6" s="1">
        <v>0.89012283157153105</v>
      </c>
      <c r="Q6" t="s">
        <v>20</v>
      </c>
    </row>
    <row r="7" spans="1:17" x14ac:dyDescent="0.35">
      <c r="A7">
        <v>4</v>
      </c>
      <c r="B7">
        <v>579</v>
      </c>
      <c r="C7" t="s">
        <v>599</v>
      </c>
      <c r="D7">
        <v>79</v>
      </c>
      <c r="E7">
        <v>76</v>
      </c>
      <c r="F7">
        <v>74.207553732619303</v>
      </c>
      <c r="G7">
        <v>1.0519480708120199</v>
      </c>
      <c r="H7">
        <v>4325</v>
      </c>
      <c r="I7">
        <v>271.42135381698603</v>
      </c>
      <c r="J7">
        <v>0.59120424090728796</v>
      </c>
      <c r="K7">
        <v>0.73774784754682499</v>
      </c>
      <c r="L7">
        <v>0.92021276595744705</v>
      </c>
      <c r="M7" t="s">
        <v>24</v>
      </c>
      <c r="N7" t="s">
        <v>18</v>
      </c>
      <c r="O7" t="s">
        <v>19</v>
      </c>
      <c r="P7" s="1">
        <v>0.88498618294484399</v>
      </c>
      <c r="Q7" t="s">
        <v>20</v>
      </c>
    </row>
    <row r="8" spans="1:17" x14ac:dyDescent="0.35">
      <c r="A8">
        <v>5</v>
      </c>
      <c r="B8">
        <v>318</v>
      </c>
      <c r="C8" t="s">
        <v>224</v>
      </c>
      <c r="D8">
        <v>111</v>
      </c>
      <c r="E8">
        <v>289</v>
      </c>
      <c r="F8">
        <v>166.268498565008</v>
      </c>
      <c r="G8">
        <v>0.383443921920605</v>
      </c>
      <c r="H8">
        <v>21712.5</v>
      </c>
      <c r="I8">
        <v>740.62445223331497</v>
      </c>
      <c r="J8">
        <v>0.91693297132038498</v>
      </c>
      <c r="K8">
        <v>0.49742041156912198</v>
      </c>
      <c r="L8">
        <v>0.85272459499263598</v>
      </c>
      <c r="M8" t="s">
        <v>96</v>
      </c>
      <c r="N8" t="s">
        <v>18</v>
      </c>
      <c r="O8" t="s">
        <v>19</v>
      </c>
      <c r="P8" s="1">
        <v>0.87972438322241897</v>
      </c>
      <c r="Q8" t="s">
        <v>20</v>
      </c>
    </row>
    <row r="9" spans="1:17" x14ac:dyDescent="0.35">
      <c r="A9">
        <v>6</v>
      </c>
      <c r="B9">
        <v>233</v>
      </c>
      <c r="C9" t="s">
        <v>41</v>
      </c>
      <c r="D9">
        <v>316</v>
      </c>
      <c r="E9">
        <v>191</v>
      </c>
      <c r="F9">
        <v>215.502696953461</v>
      </c>
      <c r="G9">
        <v>1.6558346731845599</v>
      </c>
      <c r="H9">
        <v>36475</v>
      </c>
      <c r="I9">
        <v>1129.1168737411499</v>
      </c>
      <c r="J9">
        <v>0.633946255939701</v>
      </c>
      <c r="K9">
        <v>0.35952357146135</v>
      </c>
      <c r="L9">
        <v>0.80186864523220702</v>
      </c>
      <c r="M9" t="s">
        <v>51</v>
      </c>
      <c r="N9" t="s">
        <v>18</v>
      </c>
      <c r="O9" t="s">
        <v>19</v>
      </c>
      <c r="P9" s="1">
        <v>0.87305459142631903</v>
      </c>
      <c r="Q9" t="s">
        <v>20</v>
      </c>
    </row>
    <row r="10" spans="1:17" x14ac:dyDescent="0.35">
      <c r="A10">
        <v>7</v>
      </c>
      <c r="B10">
        <v>576</v>
      </c>
      <c r="C10" t="s">
        <v>604</v>
      </c>
      <c r="D10">
        <v>97</v>
      </c>
      <c r="E10">
        <v>65</v>
      </c>
      <c r="F10">
        <v>75.272278921734994</v>
      </c>
      <c r="G10">
        <v>1.48936168967489</v>
      </c>
      <c r="H10">
        <v>4450</v>
      </c>
      <c r="I10">
        <v>279.70562458038302</v>
      </c>
      <c r="J10">
        <v>0.60395086624223604</v>
      </c>
      <c r="K10">
        <v>0.71477190830400805</v>
      </c>
      <c r="L10">
        <v>0.92227979274611405</v>
      </c>
      <c r="M10" t="s">
        <v>24</v>
      </c>
      <c r="N10" t="s">
        <v>18</v>
      </c>
      <c r="O10" t="s">
        <v>19</v>
      </c>
      <c r="P10" s="1">
        <v>0.87229561102351405</v>
      </c>
      <c r="Q10" t="s">
        <v>20</v>
      </c>
    </row>
    <row r="11" spans="1:17" x14ac:dyDescent="0.35">
      <c r="A11">
        <v>8</v>
      </c>
      <c r="B11">
        <v>463</v>
      </c>
      <c r="C11" t="s">
        <v>325</v>
      </c>
      <c r="D11">
        <v>147</v>
      </c>
      <c r="E11">
        <v>98</v>
      </c>
      <c r="F11">
        <v>115.34883286137899</v>
      </c>
      <c r="G11">
        <v>1.5000000972560901</v>
      </c>
      <c r="H11">
        <v>10450</v>
      </c>
      <c r="I11">
        <v>423.84775996208202</v>
      </c>
      <c r="J11">
        <v>0.57733559940536106</v>
      </c>
      <c r="K11">
        <v>0.73098147338310704</v>
      </c>
      <c r="L11">
        <v>0.90378378378378399</v>
      </c>
      <c r="M11" t="s">
        <v>17</v>
      </c>
      <c r="N11" t="s">
        <v>18</v>
      </c>
      <c r="O11" t="s">
        <v>19</v>
      </c>
      <c r="P11" s="1">
        <v>0.86827366046665</v>
      </c>
      <c r="Q11" t="s">
        <v>20</v>
      </c>
    </row>
    <row r="12" spans="1:17" x14ac:dyDescent="0.35">
      <c r="A12">
        <v>9</v>
      </c>
      <c r="B12">
        <v>596</v>
      </c>
      <c r="C12" t="s">
        <v>608</v>
      </c>
      <c r="D12">
        <v>71</v>
      </c>
      <c r="E12">
        <v>64</v>
      </c>
      <c r="F12">
        <v>68.636625175776999</v>
      </c>
      <c r="G12">
        <v>1.1111112443159801</v>
      </c>
      <c r="H12">
        <v>3700</v>
      </c>
      <c r="I12">
        <v>235.56348919868501</v>
      </c>
      <c r="J12">
        <v>0.63651375951244904</v>
      </c>
      <c r="K12">
        <v>0.83790663813677502</v>
      </c>
      <c r="L12">
        <v>0.970491803278689</v>
      </c>
      <c r="M12" t="s">
        <v>17</v>
      </c>
      <c r="N12" t="s">
        <v>18</v>
      </c>
      <c r="O12" t="s">
        <v>19</v>
      </c>
      <c r="P12" s="1">
        <v>0.86771084789731601</v>
      </c>
      <c r="Q12" t="s">
        <v>20</v>
      </c>
    </row>
    <row r="13" spans="1:17" x14ac:dyDescent="0.35">
      <c r="A13">
        <v>10</v>
      </c>
      <c r="B13">
        <v>593</v>
      </c>
      <c r="C13" t="s">
        <v>609</v>
      </c>
      <c r="D13">
        <v>55</v>
      </c>
      <c r="E13">
        <v>115</v>
      </c>
      <c r="F13">
        <v>70.354237471228004</v>
      </c>
      <c r="G13">
        <v>0.47826086956521702</v>
      </c>
      <c r="H13">
        <v>3887.5</v>
      </c>
      <c r="I13">
        <v>304.35028612613701</v>
      </c>
      <c r="J13">
        <v>0.70070148427558698</v>
      </c>
      <c r="K13">
        <v>0.52739114945668697</v>
      </c>
      <c r="L13">
        <v>0.85674931129476595</v>
      </c>
      <c r="M13" t="s">
        <v>96</v>
      </c>
      <c r="N13" t="s">
        <v>18</v>
      </c>
      <c r="O13" t="s">
        <v>19</v>
      </c>
      <c r="P13" s="1">
        <v>0.86764838194590199</v>
      </c>
      <c r="Q13" t="s">
        <v>20</v>
      </c>
    </row>
    <row r="14" spans="1:17" x14ac:dyDescent="0.35">
      <c r="A14">
        <v>11</v>
      </c>
      <c r="B14">
        <v>840</v>
      </c>
      <c r="C14" t="s">
        <v>614</v>
      </c>
      <c r="D14">
        <v>25</v>
      </c>
      <c r="E14">
        <v>28</v>
      </c>
      <c r="F14">
        <v>26.1603947847725</v>
      </c>
      <c r="G14">
        <v>0.875000021073426</v>
      </c>
      <c r="H14">
        <v>537.5</v>
      </c>
      <c r="I14">
        <v>89.497473835945101</v>
      </c>
      <c r="J14">
        <v>0.68361747088288005</v>
      </c>
      <c r="K14">
        <v>0.84327024907040904</v>
      </c>
      <c r="L14">
        <v>0.95555555555555605</v>
      </c>
      <c r="M14" t="s">
        <v>24</v>
      </c>
      <c r="N14" t="s">
        <v>18</v>
      </c>
      <c r="O14" t="s">
        <v>19</v>
      </c>
      <c r="P14" s="1">
        <v>0.86532188998894</v>
      </c>
      <c r="Q14" t="s">
        <v>20</v>
      </c>
    </row>
    <row r="15" spans="1:17" x14ac:dyDescent="0.35">
      <c r="A15">
        <v>12</v>
      </c>
      <c r="B15">
        <v>753</v>
      </c>
      <c r="C15" t="s">
        <v>617</v>
      </c>
      <c r="D15">
        <v>35</v>
      </c>
      <c r="E15">
        <v>35</v>
      </c>
      <c r="F15">
        <v>35.682482323055403</v>
      </c>
      <c r="G15">
        <v>1</v>
      </c>
      <c r="H15">
        <v>1000</v>
      </c>
      <c r="I15">
        <v>120.710676908493</v>
      </c>
      <c r="J15">
        <v>0.64312363514968596</v>
      </c>
      <c r="K15">
        <v>0.86241935241627499</v>
      </c>
      <c r="L15">
        <v>0.96385542168674698</v>
      </c>
      <c r="M15" t="s">
        <v>17</v>
      </c>
      <c r="N15" t="s">
        <v>18</v>
      </c>
      <c r="O15" t="s">
        <v>19</v>
      </c>
      <c r="P15" s="1">
        <v>0.86084613041038804</v>
      </c>
      <c r="Q15" t="s">
        <v>20</v>
      </c>
    </row>
    <row r="16" spans="1:17" x14ac:dyDescent="0.35">
      <c r="A16">
        <v>13</v>
      </c>
      <c r="B16">
        <v>879</v>
      </c>
      <c r="C16" t="s">
        <v>619</v>
      </c>
      <c r="D16">
        <v>35</v>
      </c>
      <c r="E16">
        <v>15</v>
      </c>
      <c r="F16">
        <v>23.936536824086001</v>
      </c>
      <c r="G16">
        <v>2.3333333333333299</v>
      </c>
      <c r="H16">
        <v>450</v>
      </c>
      <c r="I16">
        <v>88.284270763397203</v>
      </c>
      <c r="J16">
        <v>0.70881664392675203</v>
      </c>
      <c r="K16">
        <v>0.72553055943413802</v>
      </c>
      <c r="L16">
        <v>1</v>
      </c>
      <c r="M16" t="s">
        <v>24</v>
      </c>
      <c r="N16" t="s">
        <v>18</v>
      </c>
      <c r="O16" t="s">
        <v>19</v>
      </c>
      <c r="P16" s="1">
        <v>0.85966399876319699</v>
      </c>
      <c r="Q16" t="s">
        <v>20</v>
      </c>
    </row>
    <row r="17" spans="1:17" x14ac:dyDescent="0.35">
      <c r="A17">
        <v>14</v>
      </c>
      <c r="B17">
        <v>418</v>
      </c>
      <c r="C17" t="s">
        <v>199</v>
      </c>
      <c r="D17">
        <v>115</v>
      </c>
      <c r="E17">
        <v>185</v>
      </c>
      <c r="F17">
        <v>127.97282385005001</v>
      </c>
      <c r="G17">
        <v>0.62162162162162204</v>
      </c>
      <c r="H17">
        <v>12862.5</v>
      </c>
      <c r="I17">
        <v>589.91377532482102</v>
      </c>
      <c r="J17">
        <v>0.83629948347986405</v>
      </c>
      <c r="K17">
        <v>0.46447054347501499</v>
      </c>
      <c r="L17">
        <v>0.80202650038971202</v>
      </c>
      <c r="M17" t="s">
        <v>17</v>
      </c>
      <c r="N17" t="s">
        <v>18</v>
      </c>
      <c r="O17" t="s">
        <v>19</v>
      </c>
      <c r="P17" s="1">
        <v>0.85490018895723496</v>
      </c>
      <c r="Q17" t="s">
        <v>20</v>
      </c>
    </row>
    <row r="18" spans="1:17" x14ac:dyDescent="0.35">
      <c r="A18">
        <v>15</v>
      </c>
      <c r="B18">
        <v>573</v>
      </c>
      <c r="C18" t="s">
        <v>626</v>
      </c>
      <c r="D18">
        <v>60</v>
      </c>
      <c r="E18">
        <v>100</v>
      </c>
      <c r="F18">
        <v>76.945200519710795</v>
      </c>
      <c r="G18">
        <v>0.6</v>
      </c>
      <c r="H18">
        <v>4650</v>
      </c>
      <c r="I18">
        <v>278.99494767188997</v>
      </c>
      <c r="J18">
        <v>0.73270561746011598</v>
      </c>
      <c r="K18">
        <v>0.750706436563082</v>
      </c>
      <c r="L18">
        <v>0.94416243654822296</v>
      </c>
      <c r="M18" t="s">
        <v>17</v>
      </c>
      <c r="N18" t="s">
        <v>18</v>
      </c>
      <c r="O18" t="s">
        <v>19</v>
      </c>
      <c r="P18" s="1">
        <v>0.85454442016399002</v>
      </c>
      <c r="Q18" t="s">
        <v>20</v>
      </c>
    </row>
    <row r="19" spans="1:17" x14ac:dyDescent="0.35">
      <c r="A19">
        <v>16</v>
      </c>
      <c r="B19">
        <v>651</v>
      </c>
      <c r="C19" t="s">
        <v>628</v>
      </c>
      <c r="D19">
        <v>83</v>
      </c>
      <c r="E19">
        <v>39</v>
      </c>
      <c r="F19">
        <v>52.925674284012302</v>
      </c>
      <c r="G19">
        <v>2.1428570551397601</v>
      </c>
      <c r="H19">
        <v>2200</v>
      </c>
      <c r="I19">
        <v>217.27921843528699</v>
      </c>
      <c r="J19">
        <v>0.439244714491063</v>
      </c>
      <c r="K19">
        <v>0.58559338744314904</v>
      </c>
      <c r="L19">
        <v>0.85853658536585398</v>
      </c>
      <c r="M19" t="s">
        <v>96</v>
      </c>
      <c r="N19" t="s">
        <v>18</v>
      </c>
      <c r="O19" t="s">
        <v>19</v>
      </c>
      <c r="P19" s="1">
        <v>0.85332073096184902</v>
      </c>
      <c r="Q19" t="s">
        <v>20</v>
      </c>
    </row>
    <row r="20" spans="1:17" x14ac:dyDescent="0.35">
      <c r="A20">
        <v>17</v>
      </c>
      <c r="B20">
        <v>847</v>
      </c>
      <c r="C20" t="s">
        <v>527</v>
      </c>
      <c r="D20">
        <v>20</v>
      </c>
      <c r="E20">
        <v>40</v>
      </c>
      <c r="F20">
        <v>26.1603947847725</v>
      </c>
      <c r="G20">
        <v>0.5</v>
      </c>
      <c r="H20">
        <v>537.5</v>
      </c>
      <c r="I20">
        <v>105.355338454247</v>
      </c>
      <c r="J20">
        <v>0.78608097044468395</v>
      </c>
      <c r="K20">
        <v>0.60852053635356596</v>
      </c>
      <c r="L20">
        <v>0.89583333333333304</v>
      </c>
      <c r="M20" t="s">
        <v>96</v>
      </c>
      <c r="N20" t="s">
        <v>18</v>
      </c>
      <c r="O20" t="s">
        <v>19</v>
      </c>
      <c r="P20" s="1">
        <v>0.84724625051734903</v>
      </c>
      <c r="Q20" t="s">
        <v>20</v>
      </c>
    </row>
    <row r="21" spans="1:17" x14ac:dyDescent="0.35">
      <c r="A21">
        <v>18</v>
      </c>
      <c r="B21">
        <v>567</v>
      </c>
      <c r="C21" t="s">
        <v>642</v>
      </c>
      <c r="D21">
        <v>65</v>
      </c>
      <c r="E21">
        <v>105</v>
      </c>
      <c r="F21">
        <v>78.885729222040595</v>
      </c>
      <c r="G21">
        <v>0.61904761904761896</v>
      </c>
      <c r="H21">
        <v>4887.5</v>
      </c>
      <c r="I21">
        <v>288.49242150783499</v>
      </c>
      <c r="J21">
        <v>0.70048734594749096</v>
      </c>
      <c r="K21">
        <v>0.73795149406865201</v>
      </c>
      <c r="L21">
        <v>0.93990384615384603</v>
      </c>
      <c r="M21" t="s">
        <v>17</v>
      </c>
      <c r="N21" t="s">
        <v>18</v>
      </c>
      <c r="O21" t="s">
        <v>19</v>
      </c>
      <c r="P21" s="1">
        <v>0.84554156872902997</v>
      </c>
      <c r="Q21" t="s">
        <v>20</v>
      </c>
    </row>
    <row r="22" spans="1:17" x14ac:dyDescent="0.35">
      <c r="A22">
        <v>19</v>
      </c>
      <c r="B22">
        <v>955</v>
      </c>
      <c r="C22" t="s">
        <v>643</v>
      </c>
      <c r="D22">
        <v>18</v>
      </c>
      <c r="E22">
        <v>25</v>
      </c>
      <c r="F22">
        <v>20.342144725641099</v>
      </c>
      <c r="G22">
        <v>0.71428576933466403</v>
      </c>
      <c r="H22">
        <v>325</v>
      </c>
      <c r="I22">
        <v>72.426406145095797</v>
      </c>
      <c r="J22">
        <v>0.737743703352851</v>
      </c>
      <c r="K22">
        <v>0.77857302648691495</v>
      </c>
      <c r="L22">
        <v>0.92857142857142905</v>
      </c>
      <c r="M22" t="s">
        <v>96</v>
      </c>
      <c r="N22" t="s">
        <v>18</v>
      </c>
      <c r="O22" t="s">
        <v>19</v>
      </c>
      <c r="P22" s="1">
        <v>0.84530813247297498</v>
      </c>
      <c r="Q22" t="s">
        <v>20</v>
      </c>
    </row>
    <row r="23" spans="1:17" x14ac:dyDescent="0.35">
      <c r="L23" s="2" t="s">
        <v>309</v>
      </c>
      <c r="M23" s="2">
        <f>COUNTIF(M4:M22,M4)</f>
        <v>2</v>
      </c>
      <c r="N23" s="8">
        <f>M23/$M$28*100</f>
        <v>10.526315789473683</v>
      </c>
    </row>
    <row r="24" spans="1:17" x14ac:dyDescent="0.35">
      <c r="L24" s="2" t="s">
        <v>17</v>
      </c>
      <c r="M24" s="2">
        <f>COUNTIF(M4:M22,M6)</f>
        <v>7</v>
      </c>
      <c r="N24" s="8">
        <f t="shared" ref="N24:N27" si="0">M24/$M$28*100</f>
        <v>36.84210526315789</v>
      </c>
    </row>
    <row r="25" spans="1:17" x14ac:dyDescent="0.35">
      <c r="L25" s="2" t="s">
        <v>24</v>
      </c>
      <c r="M25" s="2">
        <f>COUNTIF(M4:M22,M7)</f>
        <v>4</v>
      </c>
      <c r="N25" s="8">
        <f t="shared" si="0"/>
        <v>21.052631578947366</v>
      </c>
    </row>
    <row r="26" spans="1:17" x14ac:dyDescent="0.35">
      <c r="L26" s="2" t="s">
        <v>96</v>
      </c>
      <c r="M26" s="2">
        <f>COUNTIF(M4:M22,M8)</f>
        <v>5</v>
      </c>
      <c r="N26" s="8">
        <f t="shared" si="0"/>
        <v>26.315789473684209</v>
      </c>
    </row>
    <row r="27" spans="1:17" x14ac:dyDescent="0.35">
      <c r="L27" s="2" t="s">
        <v>51</v>
      </c>
      <c r="M27" s="2">
        <f>COUNTIF(M4:M22,M9)</f>
        <v>1</v>
      </c>
      <c r="N27" s="8">
        <f t="shared" si="0"/>
        <v>5.2631578947368416</v>
      </c>
    </row>
    <row r="28" spans="1:17" x14ac:dyDescent="0.35">
      <c r="L28" s="2" t="s">
        <v>3278</v>
      </c>
      <c r="M28" s="2">
        <f>SUM(M23:M27)</f>
        <v>19</v>
      </c>
      <c r="N28" s="2">
        <f>SUM(N23:N27)</f>
        <v>99.999999999999986</v>
      </c>
    </row>
  </sheetData>
  <autoFilter ref="A3:Q28" xr:uid="{A4B5E187-307F-4DA0-BC94-B4904E90A0B9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516A-FC8D-4A73-ACD6-BC6B78B1991D}">
  <dimension ref="A2:P67"/>
  <sheetViews>
    <sheetView topLeftCell="A46" workbookViewId="0">
      <selection activeCell="C2" sqref="C2"/>
    </sheetView>
  </sheetViews>
  <sheetFormatPr defaultRowHeight="14.5" x14ac:dyDescent="0.35"/>
  <cols>
    <col min="12" max="12" width="12.7265625" customWidth="1"/>
    <col min="13" max="13" width="13.7265625" customWidth="1"/>
  </cols>
  <sheetData>
    <row r="2" spans="1:16" x14ac:dyDescent="0.35">
      <c r="B2" t="s">
        <v>3275</v>
      </c>
      <c r="C2">
        <v>2.5999999999999999E-2</v>
      </c>
    </row>
    <row r="3" spans="1:16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</row>
    <row r="4" spans="1:16" x14ac:dyDescent="0.35">
      <c r="A4">
        <v>1</v>
      </c>
      <c r="B4">
        <v>1122</v>
      </c>
      <c r="C4" t="s">
        <v>343</v>
      </c>
      <c r="D4">
        <v>23</v>
      </c>
      <c r="E4">
        <v>42</v>
      </c>
      <c r="F4">
        <v>27.639531957706801</v>
      </c>
      <c r="G4">
        <v>0.54901959557656399</v>
      </c>
      <c r="H4">
        <v>600</v>
      </c>
      <c r="I4">
        <v>120.710676908493</v>
      </c>
      <c r="J4">
        <v>0.71496558327423998</v>
      </c>
      <c r="K4">
        <v>0.51745161144976504</v>
      </c>
      <c r="L4">
        <v>0.8</v>
      </c>
      <c r="M4" t="s">
        <v>17</v>
      </c>
      <c r="N4" t="s">
        <v>18</v>
      </c>
      <c r="O4" t="s">
        <v>19</v>
      </c>
      <c r="P4" s="1">
        <v>0.94591312224701496</v>
      </c>
    </row>
    <row r="5" spans="1:16" x14ac:dyDescent="0.35">
      <c r="A5">
        <v>2</v>
      </c>
      <c r="B5">
        <v>1238</v>
      </c>
      <c r="C5" t="s">
        <v>404</v>
      </c>
      <c r="D5">
        <v>25</v>
      </c>
      <c r="E5">
        <v>20</v>
      </c>
      <c r="F5">
        <v>21.850968611841601</v>
      </c>
      <c r="G5">
        <v>1.25</v>
      </c>
      <c r="H5">
        <v>375</v>
      </c>
      <c r="I5">
        <v>78.284270763397203</v>
      </c>
      <c r="J5">
        <v>0.663493663632718</v>
      </c>
      <c r="K5">
        <v>0.76893939386726995</v>
      </c>
      <c r="L5">
        <v>0.9375</v>
      </c>
      <c r="M5" t="s">
        <v>309</v>
      </c>
      <c r="N5" t="s">
        <v>18</v>
      </c>
      <c r="O5" t="s">
        <v>19</v>
      </c>
      <c r="P5" s="1">
        <v>0.92207607722038698</v>
      </c>
    </row>
    <row r="6" spans="1:16" x14ac:dyDescent="0.35">
      <c r="A6">
        <v>3</v>
      </c>
      <c r="B6">
        <v>922</v>
      </c>
      <c r="C6" t="s">
        <v>405</v>
      </c>
      <c r="D6">
        <v>34</v>
      </c>
      <c r="E6">
        <v>91</v>
      </c>
      <c r="F6">
        <v>46.352904242782699</v>
      </c>
      <c r="G6">
        <v>0.37362639122789398</v>
      </c>
      <c r="H6">
        <v>1687.5</v>
      </c>
      <c r="I6">
        <v>236.06601536273999</v>
      </c>
      <c r="J6">
        <v>0.81300639458086199</v>
      </c>
      <c r="K6">
        <v>0.38052807712277997</v>
      </c>
      <c r="L6">
        <v>0.69948186528497402</v>
      </c>
      <c r="M6" t="s">
        <v>17</v>
      </c>
      <c r="N6" t="s">
        <v>18</v>
      </c>
      <c r="O6" t="s">
        <v>19</v>
      </c>
      <c r="P6" s="1">
        <v>0.92015066765783005</v>
      </c>
    </row>
    <row r="7" spans="1:16" x14ac:dyDescent="0.35">
      <c r="A7">
        <v>4</v>
      </c>
      <c r="B7">
        <v>706</v>
      </c>
      <c r="C7" t="s">
        <v>407</v>
      </c>
      <c r="D7">
        <v>70</v>
      </c>
      <c r="E7">
        <v>125</v>
      </c>
      <c r="F7">
        <v>90.885320852541199</v>
      </c>
      <c r="G7">
        <v>0.56000000000000005</v>
      </c>
      <c r="H7">
        <v>6487.5</v>
      </c>
      <c r="I7">
        <v>350.208150744438</v>
      </c>
      <c r="J7">
        <v>0.79980302743258902</v>
      </c>
      <c r="K7">
        <v>0.66471386188687698</v>
      </c>
      <c r="L7">
        <v>0.92184724689165198</v>
      </c>
      <c r="M7" t="s">
        <v>17</v>
      </c>
      <c r="N7" t="s">
        <v>18</v>
      </c>
      <c r="O7" t="s">
        <v>19</v>
      </c>
      <c r="P7" s="1">
        <v>0.91307627561914795</v>
      </c>
    </row>
    <row r="8" spans="1:16" x14ac:dyDescent="0.35">
      <c r="A8">
        <v>5</v>
      </c>
      <c r="B8">
        <v>1266</v>
      </c>
      <c r="C8" t="s">
        <v>409</v>
      </c>
      <c r="D8">
        <v>20</v>
      </c>
      <c r="E8">
        <v>20</v>
      </c>
      <c r="F8">
        <v>20.729648968280099</v>
      </c>
      <c r="G8">
        <v>1</v>
      </c>
      <c r="H8">
        <v>337.5</v>
      </c>
      <c r="I8">
        <v>71.213203072547898</v>
      </c>
      <c r="J8">
        <v>0.56833286848388198</v>
      </c>
      <c r="K8">
        <v>0.83630097060926001</v>
      </c>
      <c r="L8">
        <v>0.96428571428571397</v>
      </c>
      <c r="M8" t="s">
        <v>17</v>
      </c>
      <c r="N8" t="s">
        <v>18</v>
      </c>
      <c r="O8" t="s">
        <v>19</v>
      </c>
      <c r="P8" s="1">
        <v>0.90951397567118197</v>
      </c>
    </row>
    <row r="9" spans="1:16" x14ac:dyDescent="0.35">
      <c r="A9">
        <v>6</v>
      </c>
      <c r="B9">
        <v>670</v>
      </c>
      <c r="C9" t="s">
        <v>411</v>
      </c>
      <c r="D9">
        <v>75</v>
      </c>
      <c r="E9">
        <v>170</v>
      </c>
      <c r="F9">
        <v>100.92530088080601</v>
      </c>
      <c r="G9">
        <v>0.44072524238981098</v>
      </c>
      <c r="H9">
        <v>8000</v>
      </c>
      <c r="I9">
        <v>450.416301488876</v>
      </c>
      <c r="J9">
        <v>0.82727680180512697</v>
      </c>
      <c r="K9">
        <v>0.49553193787941802</v>
      </c>
      <c r="L9">
        <v>0.80604534005037798</v>
      </c>
      <c r="M9" t="s">
        <v>96</v>
      </c>
      <c r="N9" t="s">
        <v>18</v>
      </c>
      <c r="O9" t="s">
        <v>19</v>
      </c>
      <c r="P9" s="1">
        <v>0.90377814981473004</v>
      </c>
    </row>
    <row r="10" spans="1:16" x14ac:dyDescent="0.35">
      <c r="A10">
        <v>7</v>
      </c>
      <c r="B10">
        <v>846</v>
      </c>
      <c r="C10" t="s">
        <v>412</v>
      </c>
      <c r="D10">
        <v>109</v>
      </c>
      <c r="E10">
        <v>49</v>
      </c>
      <c r="F10">
        <v>60.895896200328302</v>
      </c>
      <c r="G10">
        <v>2.2075473179035798</v>
      </c>
      <c r="H10">
        <v>2912.5</v>
      </c>
      <c r="I10">
        <v>276.776692271233</v>
      </c>
      <c r="J10">
        <v>0.53470593233414399</v>
      </c>
      <c r="K10">
        <v>0.477767681259198</v>
      </c>
      <c r="L10">
        <v>0.82332155477031799</v>
      </c>
      <c r="M10" t="s">
        <v>96</v>
      </c>
      <c r="N10" t="s">
        <v>18</v>
      </c>
      <c r="O10" t="s">
        <v>19</v>
      </c>
      <c r="P10" s="1">
        <v>0.90094785869163296</v>
      </c>
    </row>
    <row r="11" spans="1:16" x14ac:dyDescent="0.35">
      <c r="A11">
        <v>8</v>
      </c>
      <c r="B11">
        <v>1110</v>
      </c>
      <c r="C11" t="s">
        <v>414</v>
      </c>
      <c r="D11">
        <v>28</v>
      </c>
      <c r="E11">
        <v>53</v>
      </c>
      <c r="F11">
        <v>28.209479177387799</v>
      </c>
      <c r="G11">
        <v>0.53061227877138395</v>
      </c>
      <c r="H11">
        <v>625</v>
      </c>
      <c r="I11">
        <v>158.99494767189</v>
      </c>
      <c r="J11">
        <v>0.71729874491719303</v>
      </c>
      <c r="K11">
        <v>0.31068710844053099</v>
      </c>
      <c r="L11">
        <v>0.57471264367816099</v>
      </c>
      <c r="M11" t="s">
        <v>96</v>
      </c>
      <c r="N11" t="s">
        <v>18</v>
      </c>
      <c r="O11" t="s">
        <v>19</v>
      </c>
      <c r="P11" s="1">
        <v>0.89613748688589601</v>
      </c>
    </row>
    <row r="12" spans="1:16" x14ac:dyDescent="0.35">
      <c r="A12">
        <v>9</v>
      </c>
      <c r="B12">
        <v>1209</v>
      </c>
      <c r="C12" t="s">
        <v>421</v>
      </c>
      <c r="D12">
        <v>14</v>
      </c>
      <c r="E12">
        <v>46</v>
      </c>
      <c r="F12">
        <v>22.917489221187701</v>
      </c>
      <c r="G12">
        <v>0.307692315672776</v>
      </c>
      <c r="H12">
        <v>412.5</v>
      </c>
      <c r="I12">
        <v>105.355338454247</v>
      </c>
      <c r="J12">
        <v>0.90558681540505104</v>
      </c>
      <c r="K12">
        <v>0.46700413255041101</v>
      </c>
      <c r="L12">
        <v>0.84615384615384603</v>
      </c>
      <c r="M12" t="s">
        <v>309</v>
      </c>
      <c r="N12" t="s">
        <v>18</v>
      </c>
      <c r="O12" t="s">
        <v>19</v>
      </c>
      <c r="P12" s="1">
        <v>0.89058182725977597</v>
      </c>
    </row>
    <row r="13" spans="1:16" x14ac:dyDescent="0.35">
      <c r="A13">
        <v>10</v>
      </c>
      <c r="B13">
        <v>826</v>
      </c>
      <c r="C13" t="s">
        <v>422</v>
      </c>
      <c r="D13">
        <v>96</v>
      </c>
      <c r="E13">
        <v>49</v>
      </c>
      <c r="F13">
        <v>65.795246424795394</v>
      </c>
      <c r="G13">
        <v>1.9545452078121699</v>
      </c>
      <c r="H13">
        <v>3400</v>
      </c>
      <c r="I13">
        <v>253.13708305358901</v>
      </c>
      <c r="J13">
        <v>0.510023859041148</v>
      </c>
      <c r="K13">
        <v>0.666771822424432</v>
      </c>
      <c r="L13">
        <v>0.91582491582491599</v>
      </c>
      <c r="M13" t="s">
        <v>17</v>
      </c>
      <c r="N13" t="s">
        <v>18</v>
      </c>
      <c r="O13" t="s">
        <v>19</v>
      </c>
      <c r="P13" s="1">
        <v>0.89014390068303395</v>
      </c>
    </row>
    <row r="14" spans="1:16" x14ac:dyDescent="0.35">
      <c r="A14">
        <v>11</v>
      </c>
      <c r="B14">
        <v>875</v>
      </c>
      <c r="C14" t="s">
        <v>423</v>
      </c>
      <c r="D14">
        <v>54</v>
      </c>
      <c r="E14">
        <v>55</v>
      </c>
      <c r="F14">
        <v>53.374839403457898</v>
      </c>
      <c r="G14">
        <v>0.97142855665738903</v>
      </c>
      <c r="H14">
        <v>2237.5</v>
      </c>
      <c r="I14">
        <v>181.92387998104101</v>
      </c>
      <c r="J14">
        <v>0.72021995983687903</v>
      </c>
      <c r="K14">
        <v>0.849558888985809</v>
      </c>
      <c r="L14">
        <v>0.96236559139784905</v>
      </c>
      <c r="M14" t="s">
        <v>17</v>
      </c>
      <c r="N14" t="s">
        <v>18</v>
      </c>
      <c r="O14" t="s">
        <v>19</v>
      </c>
      <c r="P14" s="1">
        <v>0.88943573172008294</v>
      </c>
    </row>
    <row r="15" spans="1:16" x14ac:dyDescent="0.35">
      <c r="A15">
        <v>12</v>
      </c>
      <c r="B15">
        <v>806</v>
      </c>
      <c r="C15" t="s">
        <v>430</v>
      </c>
      <c r="D15">
        <v>39</v>
      </c>
      <c r="E15">
        <v>156</v>
      </c>
      <c r="F15">
        <v>70.127653187166899</v>
      </c>
      <c r="G15">
        <v>0.25115207155219399</v>
      </c>
      <c r="H15">
        <v>3862.5</v>
      </c>
      <c r="I15">
        <v>385.06096303462999</v>
      </c>
      <c r="J15">
        <v>0.97041666335163401</v>
      </c>
      <c r="K15">
        <v>0.32735529580521899</v>
      </c>
      <c r="L15">
        <v>0.73396674584322996</v>
      </c>
      <c r="M15" t="s">
        <v>17</v>
      </c>
      <c r="N15" t="s">
        <v>18</v>
      </c>
      <c r="O15" t="s">
        <v>19</v>
      </c>
      <c r="P15" s="1">
        <v>0.88455730715198799</v>
      </c>
    </row>
    <row r="16" spans="1:16" x14ac:dyDescent="0.35">
      <c r="A16">
        <v>13</v>
      </c>
      <c r="B16">
        <v>996</v>
      </c>
      <c r="C16" t="s">
        <v>435</v>
      </c>
      <c r="D16">
        <v>45</v>
      </c>
      <c r="E16">
        <v>38</v>
      </c>
      <c r="F16">
        <v>37.210858696078098</v>
      </c>
      <c r="G16">
        <v>1.1794872210496099</v>
      </c>
      <c r="H16">
        <v>1087.5</v>
      </c>
      <c r="I16">
        <v>143.63960921764399</v>
      </c>
      <c r="J16">
        <v>0.76744097339528505</v>
      </c>
      <c r="K16">
        <v>0.66235481809131103</v>
      </c>
      <c r="L16">
        <v>0.89690721649484495</v>
      </c>
      <c r="M16" t="s">
        <v>17</v>
      </c>
      <c r="N16" t="s">
        <v>18</v>
      </c>
      <c r="O16" t="s">
        <v>19</v>
      </c>
      <c r="P16" s="1">
        <v>0.88232060731195106</v>
      </c>
    </row>
    <row r="17" spans="1:16" x14ac:dyDescent="0.35">
      <c r="A17">
        <v>14</v>
      </c>
      <c r="B17">
        <v>643</v>
      </c>
      <c r="C17" t="s">
        <v>439</v>
      </c>
      <c r="D17">
        <v>91</v>
      </c>
      <c r="E17">
        <v>144</v>
      </c>
      <c r="F17">
        <v>107.270230658576</v>
      </c>
      <c r="G17">
        <v>0.63281249844682597</v>
      </c>
      <c r="H17">
        <v>9037.5</v>
      </c>
      <c r="I17">
        <v>400.91882765293099</v>
      </c>
      <c r="J17">
        <v>0.83309194547964305</v>
      </c>
      <c r="K17">
        <v>0.70655385591473197</v>
      </c>
      <c r="L17">
        <v>0.91057934508816096</v>
      </c>
      <c r="M17" t="s">
        <v>309</v>
      </c>
      <c r="N17" t="s">
        <v>18</v>
      </c>
      <c r="O17" t="s">
        <v>19</v>
      </c>
      <c r="P17" s="1">
        <v>0.88097121389284705</v>
      </c>
    </row>
    <row r="18" spans="1:16" x14ac:dyDescent="0.35">
      <c r="A18">
        <v>15</v>
      </c>
      <c r="B18">
        <v>1263</v>
      </c>
      <c r="C18" t="s">
        <v>440</v>
      </c>
      <c r="D18">
        <v>20</v>
      </c>
      <c r="E18">
        <v>20</v>
      </c>
      <c r="F18">
        <v>20.729648968280099</v>
      </c>
      <c r="G18">
        <v>1</v>
      </c>
      <c r="H18">
        <v>337.5</v>
      </c>
      <c r="I18">
        <v>71.213203072547898</v>
      </c>
      <c r="J18">
        <v>0.64317577739619003</v>
      </c>
      <c r="K18">
        <v>0.83630097060926001</v>
      </c>
      <c r="L18">
        <v>1</v>
      </c>
      <c r="M18" t="s">
        <v>96</v>
      </c>
      <c r="N18" t="s">
        <v>18</v>
      </c>
      <c r="O18" t="s">
        <v>19</v>
      </c>
      <c r="P18" s="1">
        <v>0.88071857590713998</v>
      </c>
    </row>
    <row r="19" spans="1:16" x14ac:dyDescent="0.35">
      <c r="A19">
        <v>16</v>
      </c>
      <c r="B19">
        <v>862</v>
      </c>
      <c r="C19" t="s">
        <v>441</v>
      </c>
      <c r="D19">
        <v>58</v>
      </c>
      <c r="E19">
        <v>116</v>
      </c>
      <c r="F19">
        <v>57.258989055807199</v>
      </c>
      <c r="G19">
        <v>0.49671778048764798</v>
      </c>
      <c r="H19">
        <v>2575</v>
      </c>
      <c r="I19">
        <v>341.42135381698603</v>
      </c>
      <c r="J19">
        <v>0.85704485663182906</v>
      </c>
      <c r="K19">
        <v>0.27759122742878101</v>
      </c>
      <c r="L19">
        <v>0.55525606469002697</v>
      </c>
      <c r="M19" t="s">
        <v>96</v>
      </c>
      <c r="N19" t="s">
        <v>18</v>
      </c>
      <c r="O19" t="s">
        <v>19</v>
      </c>
      <c r="P19" s="1">
        <v>0.88022729115012799</v>
      </c>
    </row>
    <row r="20" spans="1:16" x14ac:dyDescent="0.35">
      <c r="A20">
        <v>17</v>
      </c>
      <c r="B20">
        <v>698</v>
      </c>
      <c r="C20" t="s">
        <v>444</v>
      </c>
      <c r="D20">
        <v>115</v>
      </c>
      <c r="E20">
        <v>80</v>
      </c>
      <c r="F20">
        <v>92.705808485565498</v>
      </c>
      <c r="G20">
        <v>1.4375</v>
      </c>
      <c r="H20">
        <v>6750</v>
      </c>
      <c r="I20">
        <v>331.42135381698603</v>
      </c>
      <c r="J20">
        <v>0.71292251865115097</v>
      </c>
      <c r="K20">
        <v>0.77224065724948499</v>
      </c>
      <c r="L20">
        <v>0.94736842105263197</v>
      </c>
      <c r="M20" t="s">
        <v>445</v>
      </c>
      <c r="N20" t="s">
        <v>18</v>
      </c>
      <c r="O20" t="s">
        <v>19</v>
      </c>
      <c r="P20" s="1">
        <v>0.87909966625265201</v>
      </c>
    </row>
    <row r="21" spans="1:16" x14ac:dyDescent="0.35">
      <c r="A21">
        <v>18</v>
      </c>
      <c r="B21">
        <v>1219</v>
      </c>
      <c r="C21" t="s">
        <v>451</v>
      </c>
      <c r="D21">
        <v>25</v>
      </c>
      <c r="E21">
        <v>20</v>
      </c>
      <c r="F21">
        <v>22.5675833419103</v>
      </c>
      <c r="G21">
        <v>1.25</v>
      </c>
      <c r="H21">
        <v>400</v>
      </c>
      <c r="I21">
        <v>78.284270763397203</v>
      </c>
      <c r="J21">
        <v>0.66678728206752502</v>
      </c>
      <c r="K21">
        <v>0.82020202012508803</v>
      </c>
      <c r="L21">
        <v>0.96969696969696995</v>
      </c>
      <c r="M21" t="s">
        <v>452</v>
      </c>
      <c r="N21" t="s">
        <v>18</v>
      </c>
      <c r="O21" t="s">
        <v>19</v>
      </c>
      <c r="P21" s="1">
        <v>0.87675020527197001</v>
      </c>
    </row>
    <row r="22" spans="1:16" x14ac:dyDescent="0.35">
      <c r="A22">
        <v>19</v>
      </c>
      <c r="B22">
        <v>914</v>
      </c>
      <c r="C22" t="s">
        <v>454</v>
      </c>
      <c r="D22">
        <v>98</v>
      </c>
      <c r="E22">
        <v>42</v>
      </c>
      <c r="F22">
        <v>47.371771104696101</v>
      </c>
      <c r="G22">
        <v>2.3157896390843802</v>
      </c>
      <c r="H22">
        <v>1762.5</v>
      </c>
      <c r="I22">
        <v>274.35028612613701</v>
      </c>
      <c r="J22">
        <v>0.61994844265667504</v>
      </c>
      <c r="K22">
        <v>0.29425791591435102</v>
      </c>
      <c r="L22">
        <v>0.575510204081633</v>
      </c>
      <c r="M22" t="s">
        <v>96</v>
      </c>
      <c r="N22" t="s">
        <v>18</v>
      </c>
      <c r="O22" t="s">
        <v>19</v>
      </c>
      <c r="P22" s="1">
        <v>0.87627583878486703</v>
      </c>
    </row>
    <row r="23" spans="1:16" x14ac:dyDescent="0.35">
      <c r="A23">
        <v>20</v>
      </c>
      <c r="B23">
        <v>971</v>
      </c>
      <c r="C23" t="s">
        <v>465</v>
      </c>
      <c r="D23">
        <v>53</v>
      </c>
      <c r="E23">
        <v>32</v>
      </c>
      <c r="F23">
        <v>39.894228040143297</v>
      </c>
      <c r="G23">
        <v>1.6666666167148501</v>
      </c>
      <c r="H23">
        <v>1250</v>
      </c>
      <c r="I23">
        <v>144.85281229019199</v>
      </c>
      <c r="J23">
        <v>0.48285857221029199</v>
      </c>
      <c r="K23">
        <v>0.74862791008357199</v>
      </c>
      <c r="L23">
        <v>0.952380952380952</v>
      </c>
      <c r="M23" t="s">
        <v>96</v>
      </c>
      <c r="N23" t="s">
        <v>18</v>
      </c>
      <c r="O23" t="s">
        <v>19</v>
      </c>
      <c r="P23" s="1">
        <v>0.87413587942418303</v>
      </c>
    </row>
    <row r="24" spans="1:16" x14ac:dyDescent="0.35">
      <c r="A24">
        <v>21</v>
      </c>
      <c r="B24">
        <v>831</v>
      </c>
      <c r="C24" t="s">
        <v>470</v>
      </c>
      <c r="D24">
        <v>60</v>
      </c>
      <c r="E24">
        <v>74</v>
      </c>
      <c r="F24">
        <v>64.820448144285706</v>
      </c>
      <c r="G24">
        <v>0.81818190630086096</v>
      </c>
      <c r="H24">
        <v>3300</v>
      </c>
      <c r="I24">
        <v>223.13708305358901</v>
      </c>
      <c r="J24">
        <v>0.71381679456830704</v>
      </c>
      <c r="K24">
        <v>0.83287591025363605</v>
      </c>
      <c r="L24">
        <v>0.96</v>
      </c>
      <c r="M24" t="s">
        <v>17</v>
      </c>
      <c r="N24" t="s">
        <v>18</v>
      </c>
      <c r="O24" t="s">
        <v>19</v>
      </c>
      <c r="P24" s="1">
        <v>0.87269410641441703</v>
      </c>
    </row>
    <row r="25" spans="1:16" x14ac:dyDescent="0.35">
      <c r="A25">
        <v>22</v>
      </c>
      <c r="B25">
        <v>857</v>
      </c>
      <c r="C25" t="s">
        <v>490</v>
      </c>
      <c r="D25">
        <v>75</v>
      </c>
      <c r="E25">
        <v>55</v>
      </c>
      <c r="F25">
        <v>58.360224315594898</v>
      </c>
      <c r="G25">
        <v>1.36363636363636</v>
      </c>
      <c r="H25">
        <v>2675</v>
      </c>
      <c r="I25">
        <v>234.85281229019199</v>
      </c>
      <c r="J25">
        <v>0.72810491877282602</v>
      </c>
      <c r="K25">
        <v>0.60945566773183601</v>
      </c>
      <c r="L25">
        <v>0.832684824902724</v>
      </c>
      <c r="M25" t="s">
        <v>96</v>
      </c>
      <c r="N25" t="s">
        <v>18</v>
      </c>
      <c r="O25" t="s">
        <v>19</v>
      </c>
      <c r="P25" s="1">
        <v>0.86724353702095502</v>
      </c>
    </row>
    <row r="26" spans="1:16" x14ac:dyDescent="0.35">
      <c r="A26">
        <v>23</v>
      </c>
      <c r="B26">
        <v>1165</v>
      </c>
      <c r="C26" t="s">
        <v>491</v>
      </c>
      <c r="D26">
        <v>21</v>
      </c>
      <c r="E26">
        <v>32</v>
      </c>
      <c r="F26">
        <v>24.913937425834401</v>
      </c>
      <c r="G26">
        <v>0.66666671661849297</v>
      </c>
      <c r="H26">
        <v>487.5</v>
      </c>
      <c r="I26">
        <v>89.497473835945101</v>
      </c>
      <c r="J26">
        <v>0.70148565125796802</v>
      </c>
      <c r="K26">
        <v>0.76482650497083604</v>
      </c>
      <c r="L26">
        <v>0.92857142857142905</v>
      </c>
      <c r="M26" t="s">
        <v>96</v>
      </c>
      <c r="N26" t="s">
        <v>18</v>
      </c>
      <c r="O26" t="s">
        <v>19</v>
      </c>
      <c r="P26" s="1">
        <v>0.866975801396204</v>
      </c>
    </row>
    <row r="27" spans="1:16" x14ac:dyDescent="0.35">
      <c r="A27">
        <v>24</v>
      </c>
      <c r="B27">
        <v>501</v>
      </c>
      <c r="C27" t="s">
        <v>502</v>
      </c>
      <c r="D27">
        <v>194</v>
      </c>
      <c r="E27">
        <v>119</v>
      </c>
      <c r="F27">
        <v>149.430380163449</v>
      </c>
      <c r="G27">
        <v>1.6275863945142801</v>
      </c>
      <c r="H27">
        <v>17537.5</v>
      </c>
      <c r="I27">
        <v>547.48736917972599</v>
      </c>
      <c r="J27">
        <v>0.66384257271457303</v>
      </c>
      <c r="K27">
        <v>0.73524036098104695</v>
      </c>
      <c r="L27">
        <v>0.94351042367182203</v>
      </c>
      <c r="M27" t="s">
        <v>17</v>
      </c>
      <c r="N27" t="s">
        <v>18</v>
      </c>
      <c r="O27" t="s">
        <v>19</v>
      </c>
      <c r="P27" s="1">
        <v>0.86401710479933003</v>
      </c>
    </row>
    <row r="28" spans="1:16" x14ac:dyDescent="0.35">
      <c r="A28">
        <v>25</v>
      </c>
      <c r="B28">
        <v>877</v>
      </c>
      <c r="C28" t="s">
        <v>503</v>
      </c>
      <c r="D28">
        <v>40</v>
      </c>
      <c r="E28">
        <v>110</v>
      </c>
      <c r="F28">
        <v>52.775103070559403</v>
      </c>
      <c r="G28">
        <v>0.36363636363636398</v>
      </c>
      <c r="H28">
        <v>2187.5</v>
      </c>
      <c r="I28">
        <v>286.06601536274002</v>
      </c>
      <c r="J28">
        <v>0.86933587784483202</v>
      </c>
      <c r="K28">
        <v>0.33591190225734402</v>
      </c>
      <c r="L28">
        <v>0.63868613138686103</v>
      </c>
      <c r="M28" t="s">
        <v>96</v>
      </c>
      <c r="N28" t="s">
        <v>18</v>
      </c>
      <c r="O28" t="s">
        <v>19</v>
      </c>
      <c r="P28" s="1">
        <v>0.86392305045854101</v>
      </c>
    </row>
    <row r="29" spans="1:16" x14ac:dyDescent="0.35">
      <c r="A29">
        <v>26</v>
      </c>
      <c r="B29">
        <v>1112</v>
      </c>
      <c r="C29" t="s">
        <v>504</v>
      </c>
      <c r="D29">
        <v>25</v>
      </c>
      <c r="E29">
        <v>30</v>
      </c>
      <c r="F29">
        <v>28.209479177387799</v>
      </c>
      <c r="G29">
        <v>0.83333333333333304</v>
      </c>
      <c r="H29">
        <v>625</v>
      </c>
      <c r="I29">
        <v>98.284270763397203</v>
      </c>
      <c r="J29">
        <v>0.65420550370758901</v>
      </c>
      <c r="K29">
        <v>0.813058589005062</v>
      </c>
      <c r="L29">
        <v>0.96153846153846201</v>
      </c>
      <c r="M29" t="s">
        <v>96</v>
      </c>
      <c r="N29" t="s">
        <v>18</v>
      </c>
      <c r="O29" t="s">
        <v>19</v>
      </c>
      <c r="P29" s="1">
        <v>0.86355748868969795</v>
      </c>
    </row>
    <row r="30" spans="1:16" x14ac:dyDescent="0.35">
      <c r="A30">
        <v>27</v>
      </c>
      <c r="B30">
        <v>539</v>
      </c>
      <c r="C30" t="s">
        <v>508</v>
      </c>
      <c r="D30">
        <v>221</v>
      </c>
      <c r="E30">
        <v>101</v>
      </c>
      <c r="F30">
        <v>135.58169466087199</v>
      </c>
      <c r="G30">
        <v>2.18181802748517</v>
      </c>
      <c r="H30">
        <v>14437.5</v>
      </c>
      <c r="I30">
        <v>602.34018146991696</v>
      </c>
      <c r="J30">
        <v>0.79397395872825705</v>
      </c>
      <c r="K30">
        <v>0.50005547926807903</v>
      </c>
      <c r="L30">
        <v>0.84677419354838701</v>
      </c>
      <c r="M30" t="s">
        <v>24</v>
      </c>
      <c r="N30" t="s">
        <v>18</v>
      </c>
      <c r="O30" t="s">
        <v>19</v>
      </c>
      <c r="P30" s="1">
        <v>0.86314318019884995</v>
      </c>
    </row>
    <row r="31" spans="1:16" x14ac:dyDescent="0.35">
      <c r="A31">
        <v>28</v>
      </c>
      <c r="B31">
        <v>1057</v>
      </c>
      <c r="C31" t="s">
        <v>510</v>
      </c>
      <c r="D31">
        <v>56</v>
      </c>
      <c r="E31">
        <v>23</v>
      </c>
      <c r="F31">
        <v>31.412746571571098</v>
      </c>
      <c r="G31">
        <v>2.4761905360030099</v>
      </c>
      <c r="H31">
        <v>775</v>
      </c>
      <c r="I31">
        <v>144.85281229019199</v>
      </c>
      <c r="J31">
        <v>0.30158998360436501</v>
      </c>
      <c r="K31">
        <v>0.464149304251814</v>
      </c>
      <c r="L31">
        <v>0.80519480519480502</v>
      </c>
      <c r="M31" t="s">
        <v>96</v>
      </c>
      <c r="N31" t="s">
        <v>18</v>
      </c>
      <c r="O31" t="s">
        <v>19</v>
      </c>
      <c r="P31" s="1">
        <v>0.86249152855542099</v>
      </c>
    </row>
    <row r="32" spans="1:16" x14ac:dyDescent="0.35">
      <c r="A32">
        <v>29</v>
      </c>
      <c r="B32">
        <v>574</v>
      </c>
      <c r="C32" t="s">
        <v>512</v>
      </c>
      <c r="D32">
        <v>100</v>
      </c>
      <c r="E32">
        <v>171</v>
      </c>
      <c r="F32">
        <v>126.53452997124801</v>
      </c>
      <c r="G32">
        <v>0.58677684565576504</v>
      </c>
      <c r="H32">
        <v>12575</v>
      </c>
      <c r="I32">
        <v>462.13203072547901</v>
      </c>
      <c r="J32">
        <v>0.80901832053807998</v>
      </c>
      <c r="K32">
        <v>0.73992161789813504</v>
      </c>
      <c r="L32">
        <v>0.95627376425855504</v>
      </c>
      <c r="M32" t="s">
        <v>96</v>
      </c>
      <c r="N32" t="s">
        <v>18</v>
      </c>
      <c r="O32" t="s">
        <v>19</v>
      </c>
      <c r="P32" s="1">
        <v>0.86217164609566799</v>
      </c>
    </row>
    <row r="33" spans="1:16" x14ac:dyDescent="0.35">
      <c r="A33">
        <v>30</v>
      </c>
      <c r="B33">
        <v>927</v>
      </c>
      <c r="C33" t="s">
        <v>514</v>
      </c>
      <c r="D33">
        <v>45</v>
      </c>
      <c r="E33">
        <v>49</v>
      </c>
      <c r="F33">
        <v>45.311132913285803</v>
      </c>
      <c r="G33">
        <v>0.90909090027900596</v>
      </c>
      <c r="H33">
        <v>1612.5</v>
      </c>
      <c r="I33">
        <v>157.78174459934201</v>
      </c>
      <c r="J33">
        <v>0.71454165432898098</v>
      </c>
      <c r="K33">
        <v>0.81394691190163904</v>
      </c>
      <c r="L33">
        <v>0.934782608695652</v>
      </c>
      <c r="M33" t="s">
        <v>17</v>
      </c>
      <c r="N33" t="s">
        <v>18</v>
      </c>
      <c r="O33" t="s">
        <v>19</v>
      </c>
      <c r="P33" s="1">
        <v>0.86182260533053501</v>
      </c>
    </row>
    <row r="34" spans="1:16" x14ac:dyDescent="0.35">
      <c r="A34">
        <v>31</v>
      </c>
      <c r="B34">
        <v>886</v>
      </c>
      <c r="C34" t="s">
        <v>518</v>
      </c>
      <c r="D34">
        <v>38</v>
      </c>
      <c r="E34">
        <v>92</v>
      </c>
      <c r="F34">
        <v>51.0895396995029</v>
      </c>
      <c r="G34">
        <v>0.414634117798444</v>
      </c>
      <c r="H34">
        <v>2050</v>
      </c>
      <c r="I34">
        <v>223.13708305358901</v>
      </c>
      <c r="J34">
        <v>0.90594308526095801</v>
      </c>
      <c r="K34">
        <v>0.517392610915137</v>
      </c>
      <c r="L34">
        <v>0.88648648648648698</v>
      </c>
      <c r="M34" t="s">
        <v>96</v>
      </c>
      <c r="N34" t="s">
        <v>18</v>
      </c>
      <c r="O34" t="s">
        <v>19</v>
      </c>
      <c r="P34" s="1">
        <v>0.86123625253943104</v>
      </c>
    </row>
    <row r="35" spans="1:16" x14ac:dyDescent="0.35">
      <c r="A35">
        <v>32</v>
      </c>
      <c r="B35">
        <v>780</v>
      </c>
      <c r="C35" t="s">
        <v>523</v>
      </c>
      <c r="D35">
        <v>60</v>
      </c>
      <c r="E35">
        <v>106</v>
      </c>
      <c r="F35">
        <v>74.954449441937101</v>
      </c>
      <c r="G35">
        <v>0.56666664868401095</v>
      </c>
      <c r="H35">
        <v>4412.5</v>
      </c>
      <c r="I35">
        <v>274.35028612613701</v>
      </c>
      <c r="J35">
        <v>0.829924284687376</v>
      </c>
      <c r="K35">
        <v>0.73668825757280898</v>
      </c>
      <c r="L35">
        <v>0.95923913043478304</v>
      </c>
      <c r="M35" t="s">
        <v>51</v>
      </c>
      <c r="N35" t="s">
        <v>18</v>
      </c>
      <c r="O35" t="s">
        <v>19</v>
      </c>
      <c r="P35" s="1">
        <v>0.86008147423844805</v>
      </c>
    </row>
    <row r="36" spans="1:16" x14ac:dyDescent="0.35">
      <c r="A36">
        <v>33</v>
      </c>
      <c r="B36">
        <v>1038</v>
      </c>
      <c r="C36" t="s">
        <v>525</v>
      </c>
      <c r="D36">
        <v>25</v>
      </c>
      <c r="E36">
        <v>74</v>
      </c>
      <c r="F36">
        <v>32.654833007009799</v>
      </c>
      <c r="G36">
        <v>0.33333334410343601</v>
      </c>
      <c r="H36">
        <v>837.5</v>
      </c>
      <c r="I36">
        <v>181.92387998104101</v>
      </c>
      <c r="J36">
        <v>0.93198784267756696</v>
      </c>
      <c r="K36">
        <v>0.31799131598910202</v>
      </c>
      <c r="L36">
        <v>0.62616822429906505</v>
      </c>
      <c r="M36" t="s">
        <v>96</v>
      </c>
      <c r="N36" t="s">
        <v>18</v>
      </c>
      <c r="O36" t="s">
        <v>19</v>
      </c>
      <c r="P36" s="1">
        <v>0.85936643479019004</v>
      </c>
    </row>
    <row r="37" spans="1:16" x14ac:dyDescent="0.35">
      <c r="A37">
        <v>34</v>
      </c>
      <c r="B37">
        <v>555</v>
      </c>
      <c r="C37" t="s">
        <v>526</v>
      </c>
      <c r="D37">
        <v>110</v>
      </c>
      <c r="E37">
        <v>207</v>
      </c>
      <c r="F37">
        <v>131.95283541574</v>
      </c>
      <c r="G37">
        <v>0.53118906596612303</v>
      </c>
      <c r="H37">
        <v>13675</v>
      </c>
      <c r="I37">
        <v>562.84270763397205</v>
      </c>
      <c r="J37">
        <v>0.855661097023239</v>
      </c>
      <c r="K37">
        <v>0.54245424459494995</v>
      </c>
      <c r="L37">
        <v>0.85468750000000004</v>
      </c>
      <c r="M37" t="s">
        <v>17</v>
      </c>
      <c r="N37" t="s">
        <v>18</v>
      </c>
      <c r="O37" t="s">
        <v>19</v>
      </c>
      <c r="P37" s="1">
        <v>0.85920987976350705</v>
      </c>
    </row>
    <row r="38" spans="1:16" x14ac:dyDescent="0.35">
      <c r="A38">
        <v>35</v>
      </c>
      <c r="B38">
        <v>942</v>
      </c>
      <c r="C38" t="s">
        <v>529</v>
      </c>
      <c r="D38">
        <v>32</v>
      </c>
      <c r="E38">
        <v>67</v>
      </c>
      <c r="F38">
        <v>42.595379458899103</v>
      </c>
      <c r="G38">
        <v>0.47368421426232499</v>
      </c>
      <c r="H38">
        <v>1425</v>
      </c>
      <c r="I38">
        <v>173.13708305358901</v>
      </c>
      <c r="J38">
        <v>0.89648062854840005</v>
      </c>
      <c r="K38">
        <v>0.59737155024156596</v>
      </c>
      <c r="L38">
        <v>0.91935483870967705</v>
      </c>
      <c r="M38" t="s">
        <v>17</v>
      </c>
      <c r="N38" t="s">
        <v>18</v>
      </c>
      <c r="O38" t="s">
        <v>19</v>
      </c>
      <c r="P38" s="1">
        <v>0.85859391645590899</v>
      </c>
    </row>
    <row r="39" spans="1:16" x14ac:dyDescent="0.35">
      <c r="A39">
        <v>36</v>
      </c>
      <c r="B39">
        <v>1125</v>
      </c>
      <c r="C39" t="s">
        <v>537</v>
      </c>
      <c r="D39">
        <v>35</v>
      </c>
      <c r="E39">
        <v>29</v>
      </c>
      <c r="F39">
        <v>27.639531957706801</v>
      </c>
      <c r="G39">
        <v>1.2195120226232701</v>
      </c>
      <c r="H39">
        <v>600</v>
      </c>
      <c r="I39">
        <v>112.426406145096</v>
      </c>
      <c r="J39">
        <v>0.613743867046317</v>
      </c>
      <c r="K39">
        <v>0.59651924319812499</v>
      </c>
      <c r="L39">
        <v>0.84210526315789502</v>
      </c>
      <c r="M39" t="s">
        <v>96</v>
      </c>
      <c r="N39" t="s">
        <v>18</v>
      </c>
      <c r="O39" t="s">
        <v>19</v>
      </c>
      <c r="P39" s="1">
        <v>0.85716349705216999</v>
      </c>
    </row>
    <row r="40" spans="1:16" x14ac:dyDescent="0.35">
      <c r="A40">
        <v>37</v>
      </c>
      <c r="B40">
        <v>1020</v>
      </c>
      <c r="C40" t="s">
        <v>541</v>
      </c>
      <c r="D40">
        <v>30</v>
      </c>
      <c r="E40">
        <v>45</v>
      </c>
      <c r="F40">
        <v>34.778981691510197</v>
      </c>
      <c r="G40">
        <v>0.66666666666666696</v>
      </c>
      <c r="H40">
        <v>950</v>
      </c>
      <c r="I40">
        <v>126.56854152679399</v>
      </c>
      <c r="J40">
        <v>0.80827527889141904</v>
      </c>
      <c r="K40">
        <v>0.74521556623907104</v>
      </c>
      <c r="L40">
        <v>0.938271604938272</v>
      </c>
      <c r="M40" t="s">
        <v>96</v>
      </c>
      <c r="N40" t="s">
        <v>18</v>
      </c>
      <c r="O40" t="s">
        <v>19</v>
      </c>
      <c r="P40" s="1">
        <v>0.85568527384723003</v>
      </c>
    </row>
    <row r="41" spans="1:16" x14ac:dyDescent="0.35">
      <c r="A41">
        <v>38</v>
      </c>
      <c r="B41">
        <v>861</v>
      </c>
      <c r="C41" t="s">
        <v>545</v>
      </c>
      <c r="D41">
        <v>97</v>
      </c>
      <c r="E41">
        <v>43</v>
      </c>
      <c r="F41">
        <v>57.536273917515899</v>
      </c>
      <c r="G41">
        <v>2.2671232692914902</v>
      </c>
      <c r="H41">
        <v>2600</v>
      </c>
      <c r="I41">
        <v>264.85281229019199</v>
      </c>
      <c r="J41">
        <v>0.66906159452694802</v>
      </c>
      <c r="K41">
        <v>0.46577270482191602</v>
      </c>
      <c r="L41">
        <v>0.77037037037037004</v>
      </c>
      <c r="M41" t="s">
        <v>96</v>
      </c>
      <c r="N41" t="s">
        <v>18</v>
      </c>
      <c r="O41" t="s">
        <v>19</v>
      </c>
      <c r="P41" s="1">
        <v>0.85466158832003802</v>
      </c>
    </row>
    <row r="42" spans="1:16" x14ac:dyDescent="0.35">
      <c r="A42">
        <v>39</v>
      </c>
      <c r="B42">
        <v>869</v>
      </c>
      <c r="C42" t="s">
        <v>549</v>
      </c>
      <c r="D42">
        <v>57</v>
      </c>
      <c r="E42">
        <v>53</v>
      </c>
      <c r="F42">
        <v>54.262016615677503</v>
      </c>
      <c r="G42">
        <v>1.06666655877073</v>
      </c>
      <c r="H42">
        <v>2312.5</v>
      </c>
      <c r="I42">
        <v>181.92387998104101</v>
      </c>
      <c r="J42">
        <v>0.65572196172049901</v>
      </c>
      <c r="K42">
        <v>0.878035723253489</v>
      </c>
      <c r="L42">
        <v>0.96858638743455505</v>
      </c>
      <c r="M42" t="s">
        <v>96</v>
      </c>
      <c r="N42" t="s">
        <v>18</v>
      </c>
      <c r="O42" t="s">
        <v>19</v>
      </c>
      <c r="P42" s="1">
        <v>0.85389678387053403</v>
      </c>
    </row>
    <row r="43" spans="1:16" x14ac:dyDescent="0.35">
      <c r="A43">
        <v>40</v>
      </c>
      <c r="B43">
        <v>1067</v>
      </c>
      <c r="C43" t="s">
        <v>550</v>
      </c>
      <c r="D43">
        <v>35</v>
      </c>
      <c r="E43">
        <v>30</v>
      </c>
      <c r="F43">
        <v>30.643338007504699</v>
      </c>
      <c r="G43">
        <v>1.1666666666666701</v>
      </c>
      <c r="H43">
        <v>737.5</v>
      </c>
      <c r="I43">
        <v>109.497473835945</v>
      </c>
      <c r="J43">
        <v>0.75762899163052</v>
      </c>
      <c r="K43">
        <v>0.77297186917109395</v>
      </c>
      <c r="L43">
        <v>0.93650793650793696</v>
      </c>
      <c r="M43" t="s">
        <v>17</v>
      </c>
      <c r="N43" t="s">
        <v>18</v>
      </c>
      <c r="O43" t="s">
        <v>19</v>
      </c>
      <c r="P43" s="1">
        <v>0.85355846223871001</v>
      </c>
    </row>
    <row r="44" spans="1:16" x14ac:dyDescent="0.35">
      <c r="A44">
        <v>41</v>
      </c>
      <c r="B44">
        <v>649</v>
      </c>
      <c r="C44" t="s">
        <v>367</v>
      </c>
      <c r="D44">
        <v>96</v>
      </c>
      <c r="E44">
        <v>116</v>
      </c>
      <c r="F44">
        <v>105.625572238648</v>
      </c>
      <c r="G44">
        <v>0.82692302802744</v>
      </c>
      <c r="H44">
        <v>8762.5</v>
      </c>
      <c r="I44">
        <v>362.634556889534</v>
      </c>
      <c r="J44">
        <v>0.715903290167196</v>
      </c>
      <c r="K44">
        <v>0.83733553108083902</v>
      </c>
      <c r="L44">
        <v>0.96957123098201903</v>
      </c>
      <c r="M44" t="s">
        <v>17</v>
      </c>
      <c r="N44" t="s">
        <v>18</v>
      </c>
      <c r="O44" t="s">
        <v>19</v>
      </c>
      <c r="P44" s="1">
        <v>0.85324930683560396</v>
      </c>
    </row>
    <row r="45" spans="1:16" x14ac:dyDescent="0.35">
      <c r="A45">
        <v>42</v>
      </c>
      <c r="B45">
        <v>1106</v>
      </c>
      <c r="C45" t="s">
        <v>555</v>
      </c>
      <c r="D45">
        <v>25</v>
      </c>
      <c r="E45">
        <v>35</v>
      </c>
      <c r="F45">
        <v>28.490177426064999</v>
      </c>
      <c r="G45">
        <v>0.71428571428571397</v>
      </c>
      <c r="H45">
        <v>637.5</v>
      </c>
      <c r="I45">
        <v>99.497473835945101</v>
      </c>
      <c r="J45">
        <v>0.56481787224306201</v>
      </c>
      <c r="K45">
        <v>0.80921876327780096</v>
      </c>
      <c r="L45">
        <v>0.94444444444444398</v>
      </c>
      <c r="M45" t="s">
        <v>445</v>
      </c>
      <c r="N45" t="s">
        <v>18</v>
      </c>
      <c r="O45" t="s">
        <v>19</v>
      </c>
      <c r="P45" s="1">
        <v>0.85307364082286596</v>
      </c>
    </row>
    <row r="46" spans="1:16" x14ac:dyDescent="0.35">
      <c r="A46">
        <v>43</v>
      </c>
      <c r="B46">
        <v>1037</v>
      </c>
      <c r="C46" t="s">
        <v>557</v>
      </c>
      <c r="D46">
        <v>35</v>
      </c>
      <c r="E46">
        <v>35</v>
      </c>
      <c r="F46">
        <v>32.897623212397697</v>
      </c>
      <c r="G46">
        <v>1</v>
      </c>
      <c r="H46">
        <v>850</v>
      </c>
      <c r="I46">
        <v>116.56854152679399</v>
      </c>
      <c r="J46">
        <v>0.63691361986227102</v>
      </c>
      <c r="K46">
        <v>0.78607876462890702</v>
      </c>
      <c r="L46">
        <v>0.91891891891891897</v>
      </c>
      <c r="M46" t="s">
        <v>17</v>
      </c>
      <c r="N46" t="s">
        <v>18</v>
      </c>
      <c r="O46" t="s">
        <v>19</v>
      </c>
      <c r="P46" s="1">
        <v>0.85247312130821196</v>
      </c>
    </row>
    <row r="47" spans="1:16" x14ac:dyDescent="0.35">
      <c r="A47">
        <v>44</v>
      </c>
      <c r="B47">
        <v>791</v>
      </c>
      <c r="C47" t="s">
        <v>560</v>
      </c>
      <c r="D47">
        <v>85</v>
      </c>
      <c r="E47">
        <v>65</v>
      </c>
      <c r="F47">
        <v>72.030904095365798</v>
      </c>
      <c r="G47">
        <v>1.3103447515167499</v>
      </c>
      <c r="H47">
        <v>4075</v>
      </c>
      <c r="I47">
        <v>261.42135381698603</v>
      </c>
      <c r="J47">
        <v>0.51547357747007305</v>
      </c>
      <c r="K47">
        <v>0.74929935422259797</v>
      </c>
      <c r="L47">
        <v>0.92877492877492895</v>
      </c>
      <c r="M47" t="s">
        <v>51</v>
      </c>
      <c r="N47" t="s">
        <v>18</v>
      </c>
      <c r="O47" t="s">
        <v>19</v>
      </c>
      <c r="P47" s="1">
        <v>0.85227136858454899</v>
      </c>
    </row>
    <row r="48" spans="1:16" x14ac:dyDescent="0.35">
      <c r="A48">
        <v>45</v>
      </c>
      <c r="B48">
        <v>1210</v>
      </c>
      <c r="C48" t="s">
        <v>563</v>
      </c>
      <c r="D48">
        <v>22</v>
      </c>
      <c r="E48">
        <v>33</v>
      </c>
      <c r="F48">
        <v>22.917489221187701</v>
      </c>
      <c r="G48">
        <v>0.66666659503080705</v>
      </c>
      <c r="H48">
        <v>412.5</v>
      </c>
      <c r="I48">
        <v>99.497473835945101</v>
      </c>
      <c r="J48">
        <v>0.79871184027796904</v>
      </c>
      <c r="K48">
        <v>0.52361214094445996</v>
      </c>
      <c r="L48">
        <v>0.78571428571428603</v>
      </c>
      <c r="M48" t="s">
        <v>96</v>
      </c>
      <c r="N48" t="s">
        <v>18</v>
      </c>
      <c r="O48" t="s">
        <v>19</v>
      </c>
      <c r="P48" s="1">
        <v>0.85142658412469197</v>
      </c>
    </row>
    <row r="49" spans="1:16" x14ac:dyDescent="0.35">
      <c r="A49">
        <v>46</v>
      </c>
      <c r="B49">
        <v>220</v>
      </c>
      <c r="C49" t="s">
        <v>121</v>
      </c>
      <c r="D49">
        <v>419</v>
      </c>
      <c r="E49">
        <v>299</v>
      </c>
      <c r="F49">
        <v>291.391767453245</v>
      </c>
      <c r="G49">
        <v>1.4041571618404201</v>
      </c>
      <c r="H49">
        <v>66687.5</v>
      </c>
      <c r="I49">
        <v>1659.7413259744601</v>
      </c>
      <c r="J49">
        <v>0.51322539446858195</v>
      </c>
      <c r="K49">
        <v>0.30420999958534201</v>
      </c>
      <c r="L49">
        <v>0.72852656015294304</v>
      </c>
      <c r="M49" t="s">
        <v>17</v>
      </c>
      <c r="N49" t="s">
        <v>18</v>
      </c>
      <c r="O49" t="s">
        <v>19</v>
      </c>
      <c r="P49" s="1">
        <v>0.85107791367872698</v>
      </c>
    </row>
    <row r="50" spans="1:16" x14ac:dyDescent="0.35">
      <c r="A50">
        <v>47</v>
      </c>
      <c r="B50">
        <v>917</v>
      </c>
      <c r="C50" t="s">
        <v>566</v>
      </c>
      <c r="D50">
        <v>45</v>
      </c>
      <c r="E50">
        <v>45</v>
      </c>
      <c r="F50">
        <v>47.034601188671097</v>
      </c>
      <c r="G50">
        <v>1</v>
      </c>
      <c r="H50">
        <v>1737.5</v>
      </c>
      <c r="I50">
        <v>159.49747383594499</v>
      </c>
      <c r="J50">
        <v>0.60988335386502601</v>
      </c>
      <c r="K50">
        <v>0.858276179506269</v>
      </c>
      <c r="L50">
        <v>0.97202797202797198</v>
      </c>
      <c r="M50" t="s">
        <v>96</v>
      </c>
      <c r="N50" t="s">
        <v>18</v>
      </c>
      <c r="O50" t="s">
        <v>19</v>
      </c>
      <c r="P50" s="1">
        <v>0.85051377728310196</v>
      </c>
    </row>
    <row r="51" spans="1:16" x14ac:dyDescent="0.35">
      <c r="A51">
        <v>48</v>
      </c>
      <c r="B51">
        <v>792</v>
      </c>
      <c r="C51" t="s">
        <v>569</v>
      </c>
      <c r="D51">
        <v>46</v>
      </c>
      <c r="E51">
        <v>139</v>
      </c>
      <c r="F51">
        <v>71.698707532759698</v>
      </c>
      <c r="G51">
        <v>0.33000000756474801</v>
      </c>
      <c r="H51">
        <v>4037.5</v>
      </c>
      <c r="I51">
        <v>339.20309841632798</v>
      </c>
      <c r="J51">
        <v>0.953608459449375</v>
      </c>
      <c r="K51">
        <v>0.440963637221017</v>
      </c>
      <c r="L51">
        <v>0.81360201511334995</v>
      </c>
      <c r="M51" t="s">
        <v>17</v>
      </c>
      <c r="N51" t="s">
        <v>18</v>
      </c>
      <c r="O51" t="s">
        <v>19</v>
      </c>
      <c r="P51" s="1">
        <v>0.85032681284912204</v>
      </c>
    </row>
    <row r="52" spans="1:16" x14ac:dyDescent="0.35">
      <c r="A52">
        <v>49</v>
      </c>
      <c r="B52">
        <v>685</v>
      </c>
      <c r="C52" t="s">
        <v>570</v>
      </c>
      <c r="D52">
        <v>150</v>
      </c>
      <c r="E52">
        <v>65</v>
      </c>
      <c r="F52">
        <v>96.160814231365194</v>
      </c>
      <c r="G52">
        <v>2.3076923076923102</v>
      </c>
      <c r="H52">
        <v>7262.5</v>
      </c>
      <c r="I52">
        <v>388.49242150783499</v>
      </c>
      <c r="J52">
        <v>0.81104370089035005</v>
      </c>
      <c r="K52">
        <v>0.60468738289332602</v>
      </c>
      <c r="L52">
        <v>0.92811501597444102</v>
      </c>
      <c r="M52" t="s">
        <v>17</v>
      </c>
      <c r="N52" t="s">
        <v>18</v>
      </c>
      <c r="O52" t="s">
        <v>19</v>
      </c>
      <c r="P52" s="1">
        <v>0.85030410959043401</v>
      </c>
    </row>
    <row r="53" spans="1:16" x14ac:dyDescent="0.35">
      <c r="A53">
        <v>50</v>
      </c>
      <c r="B53">
        <v>970</v>
      </c>
      <c r="C53" t="s">
        <v>573</v>
      </c>
      <c r="D53">
        <v>45</v>
      </c>
      <c r="E53">
        <v>35</v>
      </c>
      <c r="F53">
        <v>40.093202980407298</v>
      </c>
      <c r="G53">
        <v>1.28571428571429</v>
      </c>
      <c r="H53">
        <v>1262.5</v>
      </c>
      <c r="I53">
        <v>133.63960921764399</v>
      </c>
      <c r="J53">
        <v>0.58472632493804</v>
      </c>
      <c r="K53">
        <v>0.88832289768532602</v>
      </c>
      <c r="L53">
        <v>0.980582524271845</v>
      </c>
      <c r="M53" t="s">
        <v>96</v>
      </c>
      <c r="N53" t="s">
        <v>18</v>
      </c>
      <c r="O53" t="s">
        <v>19</v>
      </c>
      <c r="P53" s="1">
        <v>0.84870164046854302</v>
      </c>
    </row>
    <row r="54" spans="1:16" x14ac:dyDescent="0.35">
      <c r="A54">
        <v>51</v>
      </c>
      <c r="B54">
        <v>986</v>
      </c>
      <c r="C54" t="s">
        <v>577</v>
      </c>
      <c r="D54">
        <v>40</v>
      </c>
      <c r="E54">
        <v>35</v>
      </c>
      <c r="F54">
        <v>38.265199286629098</v>
      </c>
      <c r="G54">
        <v>1.1428571428571399</v>
      </c>
      <c r="H54">
        <v>1150</v>
      </c>
      <c r="I54">
        <v>126.56854152679399</v>
      </c>
      <c r="J54">
        <v>0.65478576000281796</v>
      </c>
      <c r="K54">
        <v>0.90210305386834899</v>
      </c>
      <c r="L54">
        <v>0.97872340425531901</v>
      </c>
      <c r="M54" t="s">
        <v>17</v>
      </c>
      <c r="N54" t="s">
        <v>18</v>
      </c>
      <c r="O54" t="s">
        <v>19</v>
      </c>
      <c r="P54" s="1">
        <v>0.84735960378183794</v>
      </c>
    </row>
    <row r="55" spans="1:16" x14ac:dyDescent="0.35">
      <c r="A55">
        <v>52</v>
      </c>
      <c r="B55">
        <v>1135</v>
      </c>
      <c r="C55" t="s">
        <v>578</v>
      </c>
      <c r="D55">
        <v>25</v>
      </c>
      <c r="E55">
        <v>30</v>
      </c>
      <c r="F55">
        <v>27.057581899030001</v>
      </c>
      <c r="G55">
        <v>0.83333333333333304</v>
      </c>
      <c r="H55">
        <v>575</v>
      </c>
      <c r="I55">
        <v>92.426406145095797</v>
      </c>
      <c r="J55">
        <v>0.58157461969033197</v>
      </c>
      <c r="K55">
        <v>0.84583485147401205</v>
      </c>
      <c r="L55">
        <v>0.95833333333333304</v>
      </c>
      <c r="M55" t="s">
        <v>96</v>
      </c>
      <c r="N55" t="s">
        <v>18</v>
      </c>
      <c r="O55" t="s">
        <v>19</v>
      </c>
      <c r="P55" s="1">
        <v>0.84722618497098501</v>
      </c>
    </row>
    <row r="56" spans="1:16" x14ac:dyDescent="0.35">
      <c r="A56">
        <v>53</v>
      </c>
      <c r="B56">
        <v>813</v>
      </c>
      <c r="C56" t="s">
        <v>580</v>
      </c>
      <c r="D56">
        <v>60</v>
      </c>
      <c r="E56">
        <v>80</v>
      </c>
      <c r="F56">
        <v>67.112479387224496</v>
      </c>
      <c r="G56">
        <v>0.75</v>
      </c>
      <c r="H56">
        <v>3537.5</v>
      </c>
      <c r="I56">
        <v>236.06601536273999</v>
      </c>
      <c r="J56">
        <v>0.71880564979778006</v>
      </c>
      <c r="K56">
        <v>0.79769959870923501</v>
      </c>
      <c r="L56">
        <v>0.96587030716723599</v>
      </c>
      <c r="M56" t="s">
        <v>96</v>
      </c>
      <c r="N56" t="s">
        <v>18</v>
      </c>
      <c r="O56" t="s">
        <v>19</v>
      </c>
      <c r="P56" s="1">
        <v>0.84715366462044805</v>
      </c>
    </row>
    <row r="57" spans="1:16" x14ac:dyDescent="0.35">
      <c r="A57">
        <v>54</v>
      </c>
      <c r="B57">
        <v>1099</v>
      </c>
      <c r="C57" t="s">
        <v>581</v>
      </c>
      <c r="D57">
        <v>45</v>
      </c>
      <c r="E57">
        <v>29</v>
      </c>
      <c r="F57">
        <v>29.043436408025901</v>
      </c>
      <c r="G57">
        <v>1.54838701126837</v>
      </c>
      <c r="H57">
        <v>662.5</v>
      </c>
      <c r="I57">
        <v>133.63960921764399</v>
      </c>
      <c r="J57">
        <v>0.432578541609967</v>
      </c>
      <c r="K57">
        <v>0.46614963937942899</v>
      </c>
      <c r="L57">
        <v>0.71621621621621601</v>
      </c>
      <c r="M57" t="s">
        <v>96</v>
      </c>
      <c r="N57" t="s">
        <v>18</v>
      </c>
      <c r="O57" t="s">
        <v>19</v>
      </c>
      <c r="P57" s="1">
        <v>0.84687443402263496</v>
      </c>
    </row>
    <row r="58" spans="1:16" x14ac:dyDescent="0.35">
      <c r="A58">
        <v>55</v>
      </c>
      <c r="B58">
        <v>1195</v>
      </c>
      <c r="C58" t="s">
        <v>584</v>
      </c>
      <c r="D58">
        <v>25</v>
      </c>
      <c r="E58">
        <v>29</v>
      </c>
      <c r="F58">
        <v>23.262132458406398</v>
      </c>
      <c r="G58">
        <v>0.84615383353561802</v>
      </c>
      <c r="H58">
        <v>425</v>
      </c>
      <c r="I58">
        <v>92.426406145095797</v>
      </c>
      <c r="J58">
        <v>0.59112546274982303</v>
      </c>
      <c r="K58">
        <v>0.62518228152427002</v>
      </c>
      <c r="L58">
        <v>0.87179487179487203</v>
      </c>
      <c r="M58" t="s">
        <v>96</v>
      </c>
      <c r="N58" t="s">
        <v>18</v>
      </c>
      <c r="O58" t="s">
        <v>19</v>
      </c>
      <c r="P58" s="1">
        <v>0.84572200242328999</v>
      </c>
    </row>
    <row r="60" spans="1:16" x14ac:dyDescent="0.35">
      <c r="L60" s="2" t="s">
        <v>17</v>
      </c>
      <c r="M60" s="2">
        <f>COUNTIF(M4:M58,M4)</f>
        <v>20</v>
      </c>
      <c r="N60" s="8">
        <f>M60/55*100</f>
        <v>36.363636363636367</v>
      </c>
    </row>
    <row r="61" spans="1:16" x14ac:dyDescent="0.35">
      <c r="L61" s="2" t="s">
        <v>309</v>
      </c>
      <c r="M61" s="2">
        <f>COUNTIF(M4:M58,M5)</f>
        <v>3</v>
      </c>
      <c r="N61" s="8">
        <f t="shared" ref="N61:N66" si="0">M61/55*100</f>
        <v>5.4545454545454541</v>
      </c>
    </row>
    <row r="62" spans="1:16" x14ac:dyDescent="0.35">
      <c r="L62" s="2" t="s">
        <v>96</v>
      </c>
      <c r="M62" s="2">
        <f>COUNTIF(M4:M58,M53)</f>
        <v>26</v>
      </c>
      <c r="N62" s="8">
        <f t="shared" si="0"/>
        <v>47.272727272727273</v>
      </c>
    </row>
    <row r="63" spans="1:16" x14ac:dyDescent="0.35">
      <c r="L63" s="2" t="s">
        <v>452</v>
      </c>
      <c r="M63" s="2">
        <f>COUNTIF(M4:M58,M21)</f>
        <v>1</v>
      </c>
      <c r="N63" s="8">
        <f t="shared" si="0"/>
        <v>1.8181818181818181</v>
      </c>
    </row>
    <row r="64" spans="1:16" x14ac:dyDescent="0.35">
      <c r="L64" s="2" t="s">
        <v>51</v>
      </c>
      <c r="M64" s="2">
        <f>COUNTIF(M4:M58,M47)</f>
        <v>2</v>
      </c>
      <c r="N64" s="8">
        <f t="shared" si="0"/>
        <v>3.6363636363636362</v>
      </c>
    </row>
    <row r="65" spans="12:14" x14ac:dyDescent="0.35">
      <c r="L65" s="2" t="s">
        <v>445</v>
      </c>
      <c r="M65" s="2">
        <f>COUNTIF(M4:M58,M45)</f>
        <v>2</v>
      </c>
      <c r="N65" s="8">
        <f t="shared" si="0"/>
        <v>3.6363636363636362</v>
      </c>
    </row>
    <row r="66" spans="12:14" x14ac:dyDescent="0.35">
      <c r="L66" s="2" t="s">
        <v>24</v>
      </c>
      <c r="M66" s="2">
        <f>COUNTIF(M4:M58,M30)</f>
        <v>1</v>
      </c>
      <c r="N66" s="8">
        <f t="shared" si="0"/>
        <v>1.8181818181818181</v>
      </c>
    </row>
    <row r="67" spans="12:14" x14ac:dyDescent="0.35">
      <c r="L67" s="2" t="s">
        <v>3279</v>
      </c>
      <c r="M67" s="2">
        <f>SUM(M60:M66)</f>
        <v>55</v>
      </c>
      <c r="N67" s="2">
        <f>SUM(N60:N66)</f>
        <v>100</v>
      </c>
    </row>
  </sheetData>
  <autoFilter ref="A3:P58" xr:uid="{0DE0F24A-3369-4C91-A81C-4EB5DE66A31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FFB41-359D-4F2E-9BAE-137890019714}">
  <dimension ref="A2:P42"/>
  <sheetViews>
    <sheetView workbookViewId="0">
      <selection activeCell="C2" sqref="C2"/>
    </sheetView>
  </sheetViews>
  <sheetFormatPr defaultRowHeight="14.5" x14ac:dyDescent="0.35"/>
  <cols>
    <col min="13" max="13" width="15.453125" customWidth="1"/>
  </cols>
  <sheetData>
    <row r="2" spans="1:16" x14ac:dyDescent="0.35">
      <c r="B2" t="s">
        <v>3275</v>
      </c>
      <c r="C2">
        <v>2.46E-2</v>
      </c>
    </row>
    <row r="3" spans="1:16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</row>
    <row r="4" spans="1:16" x14ac:dyDescent="0.35">
      <c r="A4">
        <v>1</v>
      </c>
      <c r="B4">
        <v>1554</v>
      </c>
      <c r="C4" t="s">
        <v>16</v>
      </c>
      <c r="D4">
        <v>20</v>
      </c>
      <c r="E4">
        <v>40</v>
      </c>
      <c r="F4">
        <v>26.462837142006101</v>
      </c>
      <c r="G4">
        <v>0.5</v>
      </c>
      <c r="H4">
        <v>550</v>
      </c>
      <c r="I4">
        <v>102.426406145096</v>
      </c>
      <c r="J4">
        <v>0.74293341619493303</v>
      </c>
      <c r="K4">
        <v>0.658792557004659</v>
      </c>
      <c r="L4">
        <v>0.93617021276595702</v>
      </c>
      <c r="M4" t="s">
        <v>17</v>
      </c>
      <c r="N4" t="s">
        <v>18</v>
      </c>
      <c r="O4" t="s">
        <v>19</v>
      </c>
      <c r="P4" s="1">
        <v>0.95553522560780502</v>
      </c>
    </row>
    <row r="5" spans="1:16" x14ac:dyDescent="0.35">
      <c r="A5">
        <v>2</v>
      </c>
      <c r="B5">
        <v>1103</v>
      </c>
      <c r="C5" t="s">
        <v>23</v>
      </c>
      <c r="D5">
        <v>71</v>
      </c>
      <c r="E5">
        <v>43</v>
      </c>
      <c r="F5">
        <v>53.523723484583101</v>
      </c>
      <c r="G5">
        <v>1.6666667038104801</v>
      </c>
      <c r="H5">
        <v>2250</v>
      </c>
      <c r="I5">
        <v>194.85281229019199</v>
      </c>
      <c r="J5">
        <v>0.67839326305829195</v>
      </c>
      <c r="K5">
        <v>0.74469600757378795</v>
      </c>
      <c r="L5">
        <v>0.932642487046632</v>
      </c>
      <c r="M5" t="s">
        <v>24</v>
      </c>
      <c r="N5" t="s">
        <v>18</v>
      </c>
      <c r="O5" t="s">
        <v>19</v>
      </c>
      <c r="P5" s="1">
        <v>0.90841190516481496</v>
      </c>
    </row>
    <row r="6" spans="1:16" x14ac:dyDescent="0.35">
      <c r="A6">
        <v>3</v>
      </c>
      <c r="B6">
        <v>873</v>
      </c>
      <c r="C6" t="s">
        <v>50</v>
      </c>
      <c r="D6">
        <v>100</v>
      </c>
      <c r="E6">
        <v>70</v>
      </c>
      <c r="F6">
        <v>80.483577106389504</v>
      </c>
      <c r="G6">
        <v>1.4285714285714299</v>
      </c>
      <c r="H6">
        <v>5087.5</v>
      </c>
      <c r="I6">
        <v>308.49242150783499</v>
      </c>
      <c r="J6">
        <v>0.66045017958533703</v>
      </c>
      <c r="K6">
        <v>0.67177724226447799</v>
      </c>
      <c r="L6">
        <v>0.920814479638009</v>
      </c>
      <c r="M6" t="s">
        <v>51</v>
      </c>
      <c r="N6" t="s">
        <v>18</v>
      </c>
      <c r="O6" t="s">
        <v>19</v>
      </c>
      <c r="P6" s="1">
        <v>0.89288090467464498</v>
      </c>
    </row>
    <row r="7" spans="1:16" x14ac:dyDescent="0.35">
      <c r="A7">
        <v>4</v>
      </c>
      <c r="B7">
        <v>902</v>
      </c>
      <c r="C7" t="s">
        <v>95</v>
      </c>
      <c r="D7">
        <v>68</v>
      </c>
      <c r="E7">
        <v>148</v>
      </c>
      <c r="F7">
        <v>77.254840404637903</v>
      </c>
      <c r="G7">
        <v>0.459948312775247</v>
      </c>
      <c r="H7">
        <v>4687.5</v>
      </c>
      <c r="I7">
        <v>545.77163994312298</v>
      </c>
      <c r="J7">
        <v>0.85958537270370805</v>
      </c>
      <c r="K7">
        <v>0.197755793525561</v>
      </c>
      <c r="L7">
        <v>0.585023400936037</v>
      </c>
      <c r="M7" t="s">
        <v>96</v>
      </c>
      <c r="N7" t="s">
        <v>18</v>
      </c>
      <c r="O7" t="s">
        <v>19</v>
      </c>
      <c r="P7" s="1">
        <v>0.882050473767515</v>
      </c>
    </row>
    <row r="8" spans="1:16" x14ac:dyDescent="0.35">
      <c r="A8">
        <v>5</v>
      </c>
      <c r="B8">
        <v>1203</v>
      </c>
      <c r="C8" t="s">
        <v>98</v>
      </c>
      <c r="D8">
        <v>40</v>
      </c>
      <c r="E8">
        <v>50</v>
      </c>
      <c r="F8">
        <v>43.8836508441576</v>
      </c>
      <c r="G8">
        <v>0.8</v>
      </c>
      <c r="H8">
        <v>1512.5</v>
      </c>
      <c r="I8">
        <v>153.63960921764399</v>
      </c>
      <c r="J8">
        <v>0.76770821395792499</v>
      </c>
      <c r="K8">
        <v>0.80519090300569396</v>
      </c>
      <c r="L8">
        <v>0.96031746031746001</v>
      </c>
      <c r="M8" t="s">
        <v>24</v>
      </c>
      <c r="N8" t="s">
        <v>18</v>
      </c>
      <c r="O8" t="s">
        <v>19</v>
      </c>
      <c r="P8" s="1">
        <v>0.88173907647475902</v>
      </c>
    </row>
    <row r="9" spans="1:16" x14ac:dyDescent="0.35">
      <c r="A9">
        <v>6</v>
      </c>
      <c r="B9">
        <v>1543</v>
      </c>
      <c r="C9" t="s">
        <v>134</v>
      </c>
      <c r="D9">
        <v>54</v>
      </c>
      <c r="E9">
        <v>16</v>
      </c>
      <c r="F9">
        <v>26.7618617422916</v>
      </c>
      <c r="G9">
        <v>3.2800000639141</v>
      </c>
      <c r="H9">
        <v>562.5</v>
      </c>
      <c r="I9">
        <v>123.63960921764399</v>
      </c>
      <c r="J9">
        <v>0.62477358036552699</v>
      </c>
      <c r="K9">
        <v>0.46239927377703199</v>
      </c>
      <c r="L9">
        <v>0.84905660377358505</v>
      </c>
      <c r="M9" t="s">
        <v>17</v>
      </c>
      <c r="N9" t="s">
        <v>18</v>
      </c>
      <c r="O9" t="s">
        <v>19</v>
      </c>
      <c r="P9" s="1">
        <v>0.87673763970932495</v>
      </c>
    </row>
    <row r="10" spans="1:16" x14ac:dyDescent="0.35">
      <c r="A10">
        <v>7</v>
      </c>
      <c r="B10">
        <v>1355</v>
      </c>
      <c r="C10" t="s">
        <v>142</v>
      </c>
      <c r="D10">
        <v>25</v>
      </c>
      <c r="E10">
        <v>60</v>
      </c>
      <c r="F10">
        <v>35.007043031475703</v>
      </c>
      <c r="G10">
        <v>0.41176468721523601</v>
      </c>
      <c r="H10">
        <v>962.5</v>
      </c>
      <c r="I10">
        <v>143.63960921764399</v>
      </c>
      <c r="J10">
        <v>0.88838802495859104</v>
      </c>
      <c r="K10">
        <v>0.58622208037966606</v>
      </c>
      <c r="L10">
        <v>0.89534883720930203</v>
      </c>
      <c r="M10" t="s">
        <v>96</v>
      </c>
      <c r="N10" t="s">
        <v>18</v>
      </c>
      <c r="O10" t="s">
        <v>19</v>
      </c>
      <c r="P10" s="1">
        <v>0.87536455128759605</v>
      </c>
    </row>
    <row r="11" spans="1:16" x14ac:dyDescent="0.35">
      <c r="A11">
        <v>8</v>
      </c>
      <c r="B11">
        <v>984</v>
      </c>
      <c r="C11" t="s">
        <v>143</v>
      </c>
      <c r="D11">
        <v>55</v>
      </c>
      <c r="E11">
        <v>80</v>
      </c>
      <c r="F11">
        <v>67.112479387224496</v>
      </c>
      <c r="G11">
        <v>0.6875</v>
      </c>
      <c r="H11">
        <v>3537.5</v>
      </c>
      <c r="I11">
        <v>231.92387998104101</v>
      </c>
      <c r="J11">
        <v>0.71685452823638496</v>
      </c>
      <c r="K11">
        <v>0.82644770242459797</v>
      </c>
      <c r="L11">
        <v>0.95932203389830495</v>
      </c>
      <c r="M11" t="s">
        <v>17</v>
      </c>
      <c r="N11" t="s">
        <v>18</v>
      </c>
      <c r="O11" t="s">
        <v>19</v>
      </c>
      <c r="P11" s="1">
        <v>0.87533951655965103</v>
      </c>
    </row>
    <row r="12" spans="1:16" x14ac:dyDescent="0.35">
      <c r="A12">
        <v>9</v>
      </c>
      <c r="B12">
        <v>946</v>
      </c>
      <c r="C12" t="s">
        <v>168</v>
      </c>
      <c r="D12">
        <v>74</v>
      </c>
      <c r="E12">
        <v>74</v>
      </c>
      <c r="F12">
        <v>72.361575630464003</v>
      </c>
      <c r="G12">
        <v>1.0000000642237701</v>
      </c>
      <c r="H12">
        <v>4112.5</v>
      </c>
      <c r="I12">
        <v>258.49242150783499</v>
      </c>
      <c r="J12">
        <v>0.73320177365693795</v>
      </c>
      <c r="K12">
        <v>0.77342845327765697</v>
      </c>
      <c r="L12">
        <v>0.93465909090909105</v>
      </c>
      <c r="M12" t="s">
        <v>96</v>
      </c>
      <c r="N12" t="s">
        <v>18</v>
      </c>
      <c r="O12" t="s">
        <v>19</v>
      </c>
      <c r="P12" s="1">
        <v>0.87298804646543904</v>
      </c>
    </row>
    <row r="13" spans="1:16" x14ac:dyDescent="0.35">
      <c r="A13">
        <v>10</v>
      </c>
      <c r="B13">
        <v>1443</v>
      </c>
      <c r="C13" t="s">
        <v>178</v>
      </c>
      <c r="D13">
        <v>23</v>
      </c>
      <c r="E13">
        <v>47</v>
      </c>
      <c r="F13">
        <v>30.9019361618552</v>
      </c>
      <c r="G13">
        <v>0.48717948847209103</v>
      </c>
      <c r="H13">
        <v>750</v>
      </c>
      <c r="I13">
        <v>116.56854152679399</v>
      </c>
      <c r="J13">
        <v>0.806384270089199</v>
      </c>
      <c r="K13">
        <v>0.69359890996668205</v>
      </c>
      <c r="L13">
        <v>0.92307692307692302</v>
      </c>
      <c r="M13" t="s">
        <v>96</v>
      </c>
      <c r="N13" t="s">
        <v>18</v>
      </c>
      <c r="O13" t="s">
        <v>19</v>
      </c>
      <c r="P13" s="1">
        <v>0.87166816961614302</v>
      </c>
    </row>
    <row r="14" spans="1:16" x14ac:dyDescent="0.35">
      <c r="A14">
        <v>11</v>
      </c>
      <c r="B14">
        <v>1326</v>
      </c>
      <c r="C14" t="s">
        <v>185</v>
      </c>
      <c r="D14">
        <v>42</v>
      </c>
      <c r="E14">
        <v>32</v>
      </c>
      <c r="F14">
        <v>36.345371475096101</v>
      </c>
      <c r="G14">
        <v>1.3333332334296999</v>
      </c>
      <c r="H14">
        <v>1037.5</v>
      </c>
      <c r="I14">
        <v>123.63960921764399</v>
      </c>
      <c r="J14">
        <v>0.56468371495204805</v>
      </c>
      <c r="K14">
        <v>0.852869771633193</v>
      </c>
      <c r="L14">
        <v>0.96511627906976705</v>
      </c>
      <c r="M14" t="s">
        <v>17</v>
      </c>
      <c r="N14" t="s">
        <v>18</v>
      </c>
      <c r="O14" t="s">
        <v>19</v>
      </c>
      <c r="P14" s="1">
        <v>0.87102890180844295</v>
      </c>
    </row>
    <row r="15" spans="1:16" x14ac:dyDescent="0.35">
      <c r="A15">
        <v>12</v>
      </c>
      <c r="B15">
        <v>1141</v>
      </c>
      <c r="C15" t="s">
        <v>227</v>
      </c>
      <c r="D15">
        <v>50</v>
      </c>
      <c r="E15">
        <v>45</v>
      </c>
      <c r="F15">
        <v>49.184907593659297</v>
      </c>
      <c r="G15">
        <v>1.1111111111111101</v>
      </c>
      <c r="H15">
        <v>1900</v>
      </c>
      <c r="I15">
        <v>172.426406145096</v>
      </c>
      <c r="J15">
        <v>0.59809695211557801</v>
      </c>
      <c r="K15">
        <v>0.80307464100836801</v>
      </c>
      <c r="L15">
        <v>0.94409937888198803</v>
      </c>
      <c r="M15" t="s">
        <v>17</v>
      </c>
      <c r="N15" t="s">
        <v>18</v>
      </c>
      <c r="O15" t="s">
        <v>19</v>
      </c>
      <c r="P15" s="1">
        <v>0.86607581451785698</v>
      </c>
    </row>
    <row r="16" spans="1:16" x14ac:dyDescent="0.35">
      <c r="A16">
        <v>13</v>
      </c>
      <c r="B16">
        <v>1594</v>
      </c>
      <c r="C16" t="s">
        <v>231</v>
      </c>
      <c r="D16">
        <v>25</v>
      </c>
      <c r="E16">
        <v>28</v>
      </c>
      <c r="F16">
        <v>24.913937425834401</v>
      </c>
      <c r="G16">
        <v>0.875000021073426</v>
      </c>
      <c r="H16">
        <v>487.5</v>
      </c>
      <c r="I16">
        <v>89.497473835945101</v>
      </c>
      <c r="J16">
        <v>0.69279466569966197</v>
      </c>
      <c r="K16">
        <v>0.76482650497083604</v>
      </c>
      <c r="L16">
        <v>0.97499999999999998</v>
      </c>
      <c r="M16" t="s">
        <v>96</v>
      </c>
      <c r="N16" t="s">
        <v>18</v>
      </c>
      <c r="O16" t="s">
        <v>19</v>
      </c>
      <c r="P16" s="1">
        <v>0.86593693509628</v>
      </c>
    </row>
    <row r="17" spans="1:16" x14ac:dyDescent="0.35">
      <c r="A17">
        <v>14</v>
      </c>
      <c r="B17">
        <v>1606</v>
      </c>
      <c r="C17" t="s">
        <v>246</v>
      </c>
      <c r="D17">
        <v>25</v>
      </c>
      <c r="E17">
        <v>20</v>
      </c>
      <c r="F17">
        <v>24.2667115497756</v>
      </c>
      <c r="G17">
        <v>1.25</v>
      </c>
      <c r="H17">
        <v>462.5</v>
      </c>
      <c r="I17">
        <v>81.213203072547898</v>
      </c>
      <c r="J17">
        <v>0.634384292055576</v>
      </c>
      <c r="K17">
        <v>0.88118748814585901</v>
      </c>
      <c r="L17">
        <v>1</v>
      </c>
      <c r="M17" t="s">
        <v>96</v>
      </c>
      <c r="N17" t="s">
        <v>18</v>
      </c>
      <c r="O17" t="s">
        <v>19</v>
      </c>
      <c r="P17" s="1">
        <v>0.863943131740604</v>
      </c>
    </row>
    <row r="18" spans="1:16" x14ac:dyDescent="0.35">
      <c r="A18">
        <v>15</v>
      </c>
      <c r="B18">
        <v>998</v>
      </c>
      <c r="C18" t="s">
        <v>264</v>
      </c>
      <c r="D18">
        <v>54</v>
      </c>
      <c r="E18">
        <v>101</v>
      </c>
      <c r="F18">
        <v>65.552905835524697</v>
      </c>
      <c r="G18">
        <v>0.53389829470112404</v>
      </c>
      <c r="H18">
        <v>3375</v>
      </c>
      <c r="I18">
        <v>285.56348919868498</v>
      </c>
      <c r="J18">
        <v>0.86051172376068297</v>
      </c>
      <c r="K18">
        <v>0.52008973424930605</v>
      </c>
      <c r="L18">
        <v>0.81081081081081097</v>
      </c>
      <c r="M18" t="s">
        <v>17</v>
      </c>
      <c r="N18" t="s">
        <v>18</v>
      </c>
      <c r="O18" t="s">
        <v>19</v>
      </c>
      <c r="P18" s="1">
        <v>0.86157761818196699</v>
      </c>
    </row>
    <row r="19" spans="1:16" x14ac:dyDescent="0.35">
      <c r="A19">
        <v>16</v>
      </c>
      <c r="B19">
        <v>1276</v>
      </c>
      <c r="C19" t="s">
        <v>266</v>
      </c>
      <c r="D19">
        <v>35</v>
      </c>
      <c r="E19">
        <v>55</v>
      </c>
      <c r="F19">
        <v>39.493270848342902</v>
      </c>
      <c r="G19">
        <v>0.63636363636363602</v>
      </c>
      <c r="H19">
        <v>1225</v>
      </c>
      <c r="I19">
        <v>150.71067690849301</v>
      </c>
      <c r="J19">
        <v>0.60726414346865798</v>
      </c>
      <c r="K19">
        <v>0.67773187502575105</v>
      </c>
      <c r="L19">
        <v>0.89090909090909098</v>
      </c>
      <c r="M19" t="s">
        <v>17</v>
      </c>
      <c r="N19" t="s">
        <v>18</v>
      </c>
      <c r="O19" t="s">
        <v>19</v>
      </c>
      <c r="P19" s="1">
        <v>0.861519340654336</v>
      </c>
    </row>
    <row r="20" spans="1:16" x14ac:dyDescent="0.35">
      <c r="A20">
        <v>17</v>
      </c>
      <c r="B20">
        <v>1068</v>
      </c>
      <c r="C20" t="s">
        <v>269</v>
      </c>
      <c r="D20">
        <v>67</v>
      </c>
      <c r="E20">
        <v>49</v>
      </c>
      <c r="F20">
        <v>56.559829880818199</v>
      </c>
      <c r="G20">
        <v>1.3571426575904399</v>
      </c>
      <c r="H20">
        <v>2512.5</v>
      </c>
      <c r="I20">
        <v>196.06601536273999</v>
      </c>
      <c r="J20">
        <v>0.55960192915408502</v>
      </c>
      <c r="K20">
        <v>0.82131790156096596</v>
      </c>
      <c r="L20">
        <v>0.95260663507109</v>
      </c>
      <c r="M20" t="s">
        <v>17</v>
      </c>
      <c r="N20" t="s">
        <v>18</v>
      </c>
      <c r="O20" t="s">
        <v>19</v>
      </c>
      <c r="P20" s="1">
        <v>0.86113053722787902</v>
      </c>
    </row>
    <row r="21" spans="1:16" x14ac:dyDescent="0.35">
      <c r="A21">
        <v>18</v>
      </c>
      <c r="B21">
        <v>1671</v>
      </c>
      <c r="C21" t="s">
        <v>276</v>
      </c>
      <c r="D21">
        <v>15</v>
      </c>
      <c r="E21">
        <v>35</v>
      </c>
      <c r="F21">
        <v>21.483699284957801</v>
      </c>
      <c r="G21">
        <v>0.42857142857142899</v>
      </c>
      <c r="H21">
        <v>362.5</v>
      </c>
      <c r="I21">
        <v>85.355338454246507</v>
      </c>
      <c r="J21">
        <v>0.85011812103389395</v>
      </c>
      <c r="K21">
        <v>0.62525402682987596</v>
      </c>
      <c r="L21">
        <v>0.93548387096774199</v>
      </c>
      <c r="M21" t="s">
        <v>17</v>
      </c>
      <c r="N21" t="s">
        <v>18</v>
      </c>
      <c r="O21" t="s">
        <v>19</v>
      </c>
      <c r="P21" s="1">
        <v>0.86017054774115198</v>
      </c>
    </row>
    <row r="22" spans="1:16" x14ac:dyDescent="0.35">
      <c r="A22">
        <v>19</v>
      </c>
      <c r="B22">
        <v>913</v>
      </c>
      <c r="C22" t="s">
        <v>277</v>
      </c>
      <c r="D22">
        <v>125</v>
      </c>
      <c r="E22">
        <v>72</v>
      </c>
      <c r="F22">
        <v>76.217815652602994</v>
      </c>
      <c r="G22">
        <v>1.7345134026670499</v>
      </c>
      <c r="H22">
        <v>4562.5</v>
      </c>
      <c r="I22">
        <v>409.20309841632798</v>
      </c>
      <c r="J22">
        <v>0.40120088169043</v>
      </c>
      <c r="K22">
        <v>0.342400913422437</v>
      </c>
      <c r="L22">
        <v>0.67343173431734304</v>
      </c>
      <c r="M22" t="s">
        <v>96</v>
      </c>
      <c r="N22" t="s">
        <v>18</v>
      </c>
      <c r="O22" t="s">
        <v>19</v>
      </c>
      <c r="P22" s="1">
        <v>0.86008065486583896</v>
      </c>
    </row>
    <row r="23" spans="1:16" x14ac:dyDescent="0.35">
      <c r="A23">
        <v>20</v>
      </c>
      <c r="B23">
        <v>1139</v>
      </c>
      <c r="C23" t="s">
        <v>281</v>
      </c>
      <c r="D23">
        <v>65</v>
      </c>
      <c r="E23">
        <v>40</v>
      </c>
      <c r="F23">
        <v>49.346434818596599</v>
      </c>
      <c r="G23">
        <v>1.625</v>
      </c>
      <c r="H23">
        <v>1912.5</v>
      </c>
      <c r="I23">
        <v>177.78174459934201</v>
      </c>
      <c r="J23">
        <v>0.75396120723461302</v>
      </c>
      <c r="K23">
        <v>0.76039102201766595</v>
      </c>
      <c r="L23">
        <v>0.95625000000000004</v>
      </c>
      <c r="M23" t="s">
        <v>17</v>
      </c>
      <c r="N23" t="s">
        <v>18</v>
      </c>
      <c r="O23" t="s">
        <v>19</v>
      </c>
      <c r="P23" s="1">
        <v>0.858560287572113</v>
      </c>
    </row>
    <row r="24" spans="1:16" x14ac:dyDescent="0.35">
      <c r="A24">
        <v>21</v>
      </c>
      <c r="B24">
        <v>1651</v>
      </c>
      <c r="C24" t="s">
        <v>291</v>
      </c>
      <c r="D24">
        <v>20</v>
      </c>
      <c r="E24">
        <v>25</v>
      </c>
      <c r="F24">
        <v>22.5675833419103</v>
      </c>
      <c r="G24">
        <v>0.8</v>
      </c>
      <c r="H24">
        <v>400</v>
      </c>
      <c r="I24">
        <v>78.284270763397203</v>
      </c>
      <c r="J24">
        <v>0.47076496584224897</v>
      </c>
      <c r="K24">
        <v>0.82020202012508803</v>
      </c>
      <c r="L24">
        <v>0.96969696969696995</v>
      </c>
      <c r="M24" t="s">
        <v>96</v>
      </c>
      <c r="N24" t="s">
        <v>18</v>
      </c>
      <c r="O24" t="s">
        <v>19</v>
      </c>
      <c r="P24" s="1">
        <v>0.85769302781180901</v>
      </c>
    </row>
    <row r="25" spans="1:16" x14ac:dyDescent="0.35">
      <c r="A25">
        <v>22</v>
      </c>
      <c r="B25">
        <v>1618</v>
      </c>
      <c r="C25" t="s">
        <v>304</v>
      </c>
      <c r="D25">
        <v>28</v>
      </c>
      <c r="E25">
        <v>21</v>
      </c>
      <c r="F25">
        <v>23.936536824086001</v>
      </c>
      <c r="G25">
        <v>1.3333332584055999</v>
      </c>
      <c r="H25">
        <v>450</v>
      </c>
      <c r="I25">
        <v>82.426406145095797</v>
      </c>
      <c r="J25">
        <v>0.56288819237649401</v>
      </c>
      <c r="K25">
        <v>0.832318692798658</v>
      </c>
      <c r="L25">
        <v>0.97297297297297303</v>
      </c>
      <c r="M25" t="s">
        <v>96</v>
      </c>
      <c r="N25" t="s">
        <v>18</v>
      </c>
      <c r="O25" t="s">
        <v>19</v>
      </c>
      <c r="P25" s="1">
        <v>0.85607412444632902</v>
      </c>
    </row>
    <row r="26" spans="1:16" x14ac:dyDescent="0.35">
      <c r="A26">
        <v>23</v>
      </c>
      <c r="B26">
        <v>1075</v>
      </c>
      <c r="C26" t="s">
        <v>308</v>
      </c>
      <c r="D26">
        <v>50</v>
      </c>
      <c r="E26">
        <v>65</v>
      </c>
      <c r="F26">
        <v>56.136154777643299</v>
      </c>
      <c r="G26">
        <v>0.76923076923076905</v>
      </c>
      <c r="H26">
        <v>2475</v>
      </c>
      <c r="I26">
        <v>194.85281229019199</v>
      </c>
      <c r="J26">
        <v>0.69353116582323104</v>
      </c>
      <c r="K26">
        <v>0.81916560833116603</v>
      </c>
      <c r="L26">
        <v>0.95192307692307698</v>
      </c>
      <c r="M26" t="s">
        <v>309</v>
      </c>
      <c r="N26" t="s">
        <v>18</v>
      </c>
      <c r="O26" t="s">
        <v>19</v>
      </c>
      <c r="P26" s="1">
        <v>0.85577848911948196</v>
      </c>
    </row>
    <row r="27" spans="1:16" x14ac:dyDescent="0.35">
      <c r="A27">
        <v>24</v>
      </c>
      <c r="B27">
        <v>1334</v>
      </c>
      <c r="C27" t="s">
        <v>320</v>
      </c>
      <c r="D27">
        <v>35</v>
      </c>
      <c r="E27">
        <v>35</v>
      </c>
      <c r="F27">
        <v>36.125759969217803</v>
      </c>
      <c r="G27">
        <v>1</v>
      </c>
      <c r="H27">
        <v>1025</v>
      </c>
      <c r="I27">
        <v>122.426406145096</v>
      </c>
      <c r="J27">
        <v>0.56248069626233499</v>
      </c>
      <c r="K27">
        <v>0.85937660710923902</v>
      </c>
      <c r="L27">
        <v>0.96470588235294097</v>
      </c>
      <c r="M27" t="s">
        <v>17</v>
      </c>
      <c r="N27" t="s">
        <v>18</v>
      </c>
      <c r="O27" t="s">
        <v>19</v>
      </c>
      <c r="P27" s="1">
        <v>0.854586759217973</v>
      </c>
    </row>
    <row r="28" spans="1:16" x14ac:dyDescent="0.35">
      <c r="A28">
        <v>25</v>
      </c>
      <c r="B28">
        <v>944</v>
      </c>
      <c r="C28" t="s">
        <v>328</v>
      </c>
      <c r="D28">
        <v>81</v>
      </c>
      <c r="E28">
        <v>86</v>
      </c>
      <c r="F28">
        <v>72.690742950192302</v>
      </c>
      <c r="G28">
        <v>0.93641614910479798</v>
      </c>
      <c r="H28">
        <v>4150</v>
      </c>
      <c r="I28">
        <v>313.84775996208202</v>
      </c>
      <c r="J28">
        <v>0.738660988105168</v>
      </c>
      <c r="K28">
        <v>0.52944383321413302</v>
      </c>
      <c r="L28">
        <v>0.80582524271844702</v>
      </c>
      <c r="M28" t="s">
        <v>96</v>
      </c>
      <c r="N28" t="s">
        <v>18</v>
      </c>
      <c r="O28" t="s">
        <v>19</v>
      </c>
      <c r="P28" s="1">
        <v>0.85377238806011801</v>
      </c>
    </row>
    <row r="29" spans="1:16" x14ac:dyDescent="0.35">
      <c r="A29">
        <v>26</v>
      </c>
      <c r="B29">
        <v>1101</v>
      </c>
      <c r="C29" t="s">
        <v>331</v>
      </c>
      <c r="D29">
        <v>39</v>
      </c>
      <c r="E29">
        <v>95</v>
      </c>
      <c r="F29">
        <v>53.672194570031401</v>
      </c>
      <c r="G29">
        <v>0.40740744625882802</v>
      </c>
      <c r="H29">
        <v>2262.5</v>
      </c>
      <c r="I29">
        <v>226.06601536273999</v>
      </c>
      <c r="J29">
        <v>0.83315287600966603</v>
      </c>
      <c r="K29">
        <v>0.55632412417079802</v>
      </c>
      <c r="L29">
        <v>0.90049751243781095</v>
      </c>
      <c r="M29" t="s">
        <v>51</v>
      </c>
      <c r="N29" t="s">
        <v>18</v>
      </c>
      <c r="O29" t="s">
        <v>19</v>
      </c>
      <c r="P29" s="1">
        <v>0.85344076184911299</v>
      </c>
    </row>
    <row r="30" spans="1:16" x14ac:dyDescent="0.35">
      <c r="A30">
        <v>27</v>
      </c>
      <c r="B30">
        <v>678</v>
      </c>
      <c r="C30" t="s">
        <v>336</v>
      </c>
      <c r="D30">
        <v>94</v>
      </c>
      <c r="E30">
        <v>160</v>
      </c>
      <c r="F30">
        <v>113.330507399887</v>
      </c>
      <c r="G30">
        <v>0.58974351627436505</v>
      </c>
      <c r="H30">
        <v>10087.5</v>
      </c>
      <c r="I30">
        <v>497.48736917972599</v>
      </c>
      <c r="J30">
        <v>0.83637812624664198</v>
      </c>
      <c r="K30">
        <v>0.51218787605112603</v>
      </c>
      <c r="L30">
        <v>0.81187122736418504</v>
      </c>
      <c r="M30" t="s">
        <v>51</v>
      </c>
      <c r="N30" t="s">
        <v>18</v>
      </c>
      <c r="O30" t="s">
        <v>19</v>
      </c>
      <c r="P30" s="1">
        <v>0.85298979230384397</v>
      </c>
    </row>
    <row r="31" spans="1:16" x14ac:dyDescent="0.35">
      <c r="A31">
        <v>28</v>
      </c>
      <c r="B31">
        <v>820</v>
      </c>
      <c r="C31" t="s">
        <v>340</v>
      </c>
      <c r="D31">
        <v>76</v>
      </c>
      <c r="E31">
        <v>109</v>
      </c>
      <c r="F31">
        <v>88.938184553470606</v>
      </c>
      <c r="G31">
        <v>0.70000002621400104</v>
      </c>
      <c r="H31">
        <v>6212.5</v>
      </c>
      <c r="I31">
        <v>308.49242150783499</v>
      </c>
      <c r="J31">
        <v>0.76263945355043905</v>
      </c>
      <c r="K31">
        <v>0.82032749239667302</v>
      </c>
      <c r="L31">
        <v>0.95393474088291796</v>
      </c>
      <c r="M31" t="s">
        <v>17</v>
      </c>
      <c r="N31" t="s">
        <v>18</v>
      </c>
      <c r="O31" t="s">
        <v>19</v>
      </c>
      <c r="P31" s="1">
        <v>0.85220749814540597</v>
      </c>
    </row>
    <row r="32" spans="1:16" x14ac:dyDescent="0.35">
      <c r="A32">
        <v>29</v>
      </c>
      <c r="B32">
        <v>1373</v>
      </c>
      <c r="C32" t="s">
        <v>342</v>
      </c>
      <c r="D32">
        <v>30</v>
      </c>
      <c r="E32">
        <v>35</v>
      </c>
      <c r="F32">
        <v>34.318312587888499</v>
      </c>
      <c r="G32">
        <v>0.85714285714285698</v>
      </c>
      <c r="H32">
        <v>925</v>
      </c>
      <c r="I32">
        <v>118.284270763397</v>
      </c>
      <c r="J32">
        <v>0.54509859881341904</v>
      </c>
      <c r="K32">
        <v>0.83080213377388501</v>
      </c>
      <c r="L32">
        <v>0.96103896103896103</v>
      </c>
      <c r="M32" t="s">
        <v>96</v>
      </c>
      <c r="N32" t="s">
        <v>18</v>
      </c>
      <c r="O32" t="s">
        <v>19</v>
      </c>
      <c r="P32" s="1">
        <v>0.85206965048007099</v>
      </c>
    </row>
    <row r="33" spans="1:16" x14ac:dyDescent="0.35">
      <c r="A33">
        <v>30</v>
      </c>
      <c r="B33">
        <v>1197</v>
      </c>
      <c r="C33" t="s">
        <v>358</v>
      </c>
      <c r="D33">
        <v>45</v>
      </c>
      <c r="E33">
        <v>47</v>
      </c>
      <c r="F33">
        <v>44.424332232904803</v>
      </c>
      <c r="G33">
        <v>0.95238089435426798</v>
      </c>
      <c r="H33">
        <v>1550</v>
      </c>
      <c r="I33">
        <v>154.85281229019199</v>
      </c>
      <c r="J33">
        <v>0.59509916075588698</v>
      </c>
      <c r="K33">
        <v>0.81227552620247001</v>
      </c>
      <c r="L33">
        <v>0.95384615384615401</v>
      </c>
      <c r="M33" t="s">
        <v>17</v>
      </c>
      <c r="N33" t="s">
        <v>18</v>
      </c>
      <c r="O33" t="s">
        <v>19</v>
      </c>
      <c r="P33" s="1">
        <v>0.85025795221399603</v>
      </c>
    </row>
    <row r="34" spans="1:16" x14ac:dyDescent="0.35">
      <c r="A34">
        <v>31</v>
      </c>
      <c r="B34">
        <v>1182</v>
      </c>
      <c r="C34" t="s">
        <v>380</v>
      </c>
      <c r="D34">
        <v>46</v>
      </c>
      <c r="E34">
        <v>49</v>
      </c>
      <c r="F34">
        <v>45.834978442375402</v>
      </c>
      <c r="G34">
        <v>0.92857144233366595</v>
      </c>
      <c r="H34">
        <v>1650</v>
      </c>
      <c r="I34">
        <v>173.13708305358901</v>
      </c>
      <c r="J34">
        <v>0.76944865762112502</v>
      </c>
      <c r="K34">
        <v>0.69169337396391894</v>
      </c>
      <c r="L34">
        <v>0.90410958904109595</v>
      </c>
      <c r="M34" t="s">
        <v>96</v>
      </c>
      <c r="N34" t="s">
        <v>18</v>
      </c>
      <c r="O34" t="s">
        <v>19</v>
      </c>
      <c r="P34" s="1">
        <v>0.84792402480133999</v>
      </c>
    </row>
    <row r="35" spans="1:16" x14ac:dyDescent="0.35">
      <c r="A35">
        <v>32</v>
      </c>
      <c r="B35">
        <v>1120</v>
      </c>
      <c r="C35" t="s">
        <v>385</v>
      </c>
      <c r="D35">
        <v>50</v>
      </c>
      <c r="E35">
        <v>55</v>
      </c>
      <c r="F35">
        <v>51.0895396995029</v>
      </c>
      <c r="G35">
        <v>0.90625006788121498</v>
      </c>
      <c r="H35">
        <v>2050</v>
      </c>
      <c r="I35">
        <v>178.99494767189</v>
      </c>
      <c r="J35">
        <v>0.73824748310421295</v>
      </c>
      <c r="K35">
        <v>0.80404837702062304</v>
      </c>
      <c r="L35">
        <v>0.94797687861271696</v>
      </c>
      <c r="M35" t="s">
        <v>96</v>
      </c>
      <c r="N35" t="s">
        <v>18</v>
      </c>
      <c r="O35" t="s">
        <v>19</v>
      </c>
      <c r="P35" s="1">
        <v>0.84677845734643697</v>
      </c>
    </row>
    <row r="37" spans="1:16" x14ac:dyDescent="0.35">
      <c r="L37" s="2" t="s">
        <v>17</v>
      </c>
      <c r="M37" s="2">
        <f>COUNTIF($M$4:$M$35,M33)</f>
        <v>13</v>
      </c>
      <c r="N37" s="8">
        <f>M37/32*100</f>
        <v>40.625</v>
      </c>
    </row>
    <row r="38" spans="1:16" x14ac:dyDescent="0.35">
      <c r="L38" s="2" t="s">
        <v>24</v>
      </c>
      <c r="M38" s="2">
        <f>COUNTIF($M$4:$M$35,M8)</f>
        <v>2</v>
      </c>
      <c r="N38" s="8">
        <f t="shared" ref="N38:N42" si="0">M38/32*100</f>
        <v>6.25</v>
      </c>
    </row>
    <row r="39" spans="1:16" x14ac:dyDescent="0.35">
      <c r="L39" s="2" t="s">
        <v>51</v>
      </c>
      <c r="M39" s="2">
        <f>COUNTIF($M$4:$M$35,M29)</f>
        <v>3</v>
      </c>
      <c r="N39" s="8">
        <f t="shared" si="0"/>
        <v>9.375</v>
      </c>
    </row>
    <row r="40" spans="1:16" x14ac:dyDescent="0.35">
      <c r="L40" s="2" t="s">
        <v>96</v>
      </c>
      <c r="M40" s="2">
        <f>COUNTIF($M$4:$M$35,M32)</f>
        <v>13</v>
      </c>
      <c r="N40" s="8">
        <f t="shared" si="0"/>
        <v>40.625</v>
      </c>
    </row>
    <row r="41" spans="1:16" x14ac:dyDescent="0.35">
      <c r="L41" s="2" t="s">
        <v>309</v>
      </c>
      <c r="M41" s="2">
        <f>COUNTIF($M$4:$M$35,M26)</f>
        <v>1</v>
      </c>
      <c r="N41" s="8">
        <f t="shared" si="0"/>
        <v>3.125</v>
      </c>
    </row>
    <row r="42" spans="1:16" x14ac:dyDescent="0.35">
      <c r="L42" s="2" t="s">
        <v>3279</v>
      </c>
      <c r="M42" s="2">
        <f>SUM(M37:M41)</f>
        <v>32</v>
      </c>
      <c r="N42" s="2">
        <f t="shared" si="0"/>
        <v>100</v>
      </c>
    </row>
  </sheetData>
  <autoFilter ref="A3:P35" xr:uid="{D44B5F1D-56A5-4BE2-9110-C457598891C4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BAD7-C200-4CAD-AF7C-8797EFB1E416}">
  <dimension ref="A2:Q107"/>
  <sheetViews>
    <sheetView workbookViewId="0">
      <selection activeCell="C2" sqref="C2"/>
    </sheetView>
  </sheetViews>
  <sheetFormatPr defaultRowHeight="14.5" x14ac:dyDescent="0.35"/>
  <cols>
    <col min="12" max="12" width="13.26953125" customWidth="1"/>
    <col min="13" max="13" width="11.7265625" customWidth="1"/>
  </cols>
  <sheetData>
    <row r="2" spans="1:17" x14ac:dyDescent="0.35">
      <c r="B2" t="s">
        <v>3275</v>
      </c>
      <c r="C2">
        <v>2.4400000000000002E-2</v>
      </c>
    </row>
    <row r="3" spans="1:17" x14ac:dyDescent="0.3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</row>
    <row r="4" spans="1:17" x14ac:dyDescent="0.35">
      <c r="A4">
        <v>1</v>
      </c>
      <c r="B4">
        <v>1942</v>
      </c>
      <c r="C4" t="s">
        <v>644</v>
      </c>
      <c r="D4">
        <v>56</v>
      </c>
      <c r="E4">
        <v>72</v>
      </c>
      <c r="F4">
        <v>59.441061032253401</v>
      </c>
      <c r="G4">
        <v>0.78125005622751997</v>
      </c>
      <c r="H4">
        <v>2775</v>
      </c>
      <c r="I4">
        <v>218.99494767189</v>
      </c>
      <c r="J4">
        <v>0.74541955691584205</v>
      </c>
      <c r="K4">
        <v>0.72711760574568995</v>
      </c>
      <c r="L4">
        <v>0.92116182572614103</v>
      </c>
      <c r="M4" t="s">
        <v>17</v>
      </c>
      <c r="N4" t="s">
        <v>18</v>
      </c>
      <c r="O4" t="s">
        <v>19</v>
      </c>
      <c r="P4" s="1">
        <v>0.94086562373481697</v>
      </c>
      <c r="Q4" t="s">
        <v>20</v>
      </c>
    </row>
    <row r="5" spans="1:17" x14ac:dyDescent="0.35">
      <c r="A5">
        <v>2</v>
      </c>
      <c r="B5">
        <v>3569</v>
      </c>
      <c r="C5" t="s">
        <v>645</v>
      </c>
      <c r="D5">
        <v>15</v>
      </c>
      <c r="E5">
        <v>35</v>
      </c>
      <c r="F5">
        <v>21.850968611841601</v>
      </c>
      <c r="G5">
        <v>0.42857142857142899</v>
      </c>
      <c r="H5">
        <v>375</v>
      </c>
      <c r="I5">
        <v>92.426406145095797</v>
      </c>
      <c r="J5">
        <v>0.79749266990764001</v>
      </c>
      <c r="K5">
        <v>0.55163142487435501</v>
      </c>
      <c r="L5">
        <v>0.83333333333333304</v>
      </c>
      <c r="M5" t="s">
        <v>17</v>
      </c>
      <c r="N5" t="s">
        <v>18</v>
      </c>
      <c r="O5" t="s">
        <v>19</v>
      </c>
      <c r="P5" s="1">
        <v>0.93187666666316604</v>
      </c>
      <c r="Q5" t="s">
        <v>20</v>
      </c>
    </row>
    <row r="6" spans="1:17" x14ac:dyDescent="0.35">
      <c r="A6">
        <v>3</v>
      </c>
      <c r="B6">
        <v>1087</v>
      </c>
      <c r="C6" t="s">
        <v>647</v>
      </c>
      <c r="D6">
        <v>256</v>
      </c>
      <c r="E6">
        <v>80</v>
      </c>
      <c r="F6">
        <v>107.418496424789</v>
      </c>
      <c r="G6">
        <v>3.1848904534167799</v>
      </c>
      <c r="H6">
        <v>9062.5</v>
      </c>
      <c r="I6">
        <v>1004.7665876150101</v>
      </c>
      <c r="J6">
        <v>0.78977525097641299</v>
      </c>
      <c r="K6">
        <v>0.112804782964845</v>
      </c>
      <c r="L6">
        <v>0.55640828856485003</v>
      </c>
      <c r="M6" t="s">
        <v>96</v>
      </c>
      <c r="N6" t="s">
        <v>18</v>
      </c>
      <c r="O6" t="s">
        <v>19</v>
      </c>
      <c r="P6" s="1">
        <v>0.92356085059913395</v>
      </c>
      <c r="Q6" t="s">
        <v>20</v>
      </c>
    </row>
    <row r="7" spans="1:17" x14ac:dyDescent="0.35">
      <c r="A7">
        <v>4</v>
      </c>
      <c r="B7">
        <v>2842</v>
      </c>
      <c r="C7" t="s">
        <v>648</v>
      </c>
      <c r="D7">
        <v>35</v>
      </c>
      <c r="E7">
        <v>35</v>
      </c>
      <c r="F7">
        <v>33.615474055149903</v>
      </c>
      <c r="G7">
        <v>1</v>
      </c>
      <c r="H7">
        <v>887.5</v>
      </c>
      <c r="I7">
        <v>119.497473835945</v>
      </c>
      <c r="J7">
        <v>0.53304852747288201</v>
      </c>
      <c r="K7">
        <v>0.78101752119847301</v>
      </c>
      <c r="L7">
        <v>0.93421052631578905</v>
      </c>
      <c r="M7" t="s">
        <v>445</v>
      </c>
      <c r="N7" t="s">
        <v>18</v>
      </c>
      <c r="O7" t="s">
        <v>19</v>
      </c>
      <c r="P7" s="1">
        <v>0.92272160417328997</v>
      </c>
      <c r="Q7" t="s">
        <v>20</v>
      </c>
    </row>
    <row r="8" spans="1:17" x14ac:dyDescent="0.35">
      <c r="A8">
        <v>5</v>
      </c>
      <c r="B8">
        <v>2042</v>
      </c>
      <c r="C8" t="s">
        <v>650</v>
      </c>
      <c r="D8">
        <v>45</v>
      </c>
      <c r="E8">
        <v>75</v>
      </c>
      <c r="F8">
        <v>55.709257671341803</v>
      </c>
      <c r="G8">
        <v>0.6</v>
      </c>
      <c r="H8">
        <v>2437.5</v>
      </c>
      <c r="I8">
        <v>201.92387998104101</v>
      </c>
      <c r="J8">
        <v>0.65132869317099995</v>
      </c>
      <c r="K8">
        <v>0.75124072494710403</v>
      </c>
      <c r="L8">
        <v>0.95588235294117696</v>
      </c>
      <c r="M8" t="s">
        <v>309</v>
      </c>
      <c r="N8" t="s">
        <v>18</v>
      </c>
      <c r="O8" t="s">
        <v>19</v>
      </c>
      <c r="P8" s="1">
        <v>0.92007638165891104</v>
      </c>
      <c r="Q8" t="s">
        <v>20</v>
      </c>
    </row>
    <row r="9" spans="1:17" x14ac:dyDescent="0.35">
      <c r="A9">
        <v>6</v>
      </c>
      <c r="B9">
        <v>2286</v>
      </c>
      <c r="C9" t="s">
        <v>652</v>
      </c>
      <c r="D9">
        <v>53</v>
      </c>
      <c r="E9">
        <v>42</v>
      </c>
      <c r="F9">
        <v>47.034601188671097</v>
      </c>
      <c r="G9">
        <v>1.2500000561958</v>
      </c>
      <c r="H9">
        <v>1737.5</v>
      </c>
      <c r="I9">
        <v>161.92387998104101</v>
      </c>
      <c r="J9">
        <v>0.61392612059924201</v>
      </c>
      <c r="K9">
        <v>0.83274661073568301</v>
      </c>
      <c r="L9">
        <v>0.96527777777777801</v>
      </c>
      <c r="M9" t="s">
        <v>309</v>
      </c>
      <c r="N9" t="s">
        <v>18</v>
      </c>
      <c r="O9" t="s">
        <v>19</v>
      </c>
      <c r="P9" s="1">
        <v>0.91276586918684199</v>
      </c>
      <c r="Q9" t="s">
        <v>20</v>
      </c>
    </row>
    <row r="10" spans="1:17" x14ac:dyDescent="0.35">
      <c r="A10">
        <v>7</v>
      </c>
      <c r="B10">
        <v>1552</v>
      </c>
      <c r="C10" t="s">
        <v>653</v>
      </c>
      <c r="D10">
        <v>115</v>
      </c>
      <c r="E10">
        <v>75</v>
      </c>
      <c r="F10">
        <v>76.634309549254397</v>
      </c>
      <c r="G10">
        <v>1.5333333333333301</v>
      </c>
      <c r="H10">
        <v>4612.5</v>
      </c>
      <c r="I10">
        <v>354.35028612613701</v>
      </c>
      <c r="J10">
        <v>0.87149045370411504</v>
      </c>
      <c r="K10">
        <v>0.46161580252761297</v>
      </c>
      <c r="L10">
        <v>0.76082474226804098</v>
      </c>
      <c r="M10" t="s">
        <v>309</v>
      </c>
      <c r="N10" t="s">
        <v>18</v>
      </c>
      <c r="O10" t="s">
        <v>19</v>
      </c>
      <c r="P10" s="1">
        <v>0.91268613425362399</v>
      </c>
      <c r="Q10" t="s">
        <v>20</v>
      </c>
    </row>
    <row r="11" spans="1:17" x14ac:dyDescent="0.35">
      <c r="A11">
        <v>8</v>
      </c>
      <c r="B11">
        <v>3302</v>
      </c>
      <c r="C11" t="s">
        <v>655</v>
      </c>
      <c r="D11">
        <v>25</v>
      </c>
      <c r="E11">
        <v>25</v>
      </c>
      <c r="F11">
        <v>25.5447698497515</v>
      </c>
      <c r="G11">
        <v>1</v>
      </c>
      <c r="H11">
        <v>512.5</v>
      </c>
      <c r="I11">
        <v>91.213203072547898</v>
      </c>
      <c r="J11">
        <v>0.70499759815187002</v>
      </c>
      <c r="K11">
        <v>0.77408440860993799</v>
      </c>
      <c r="L11">
        <v>0.95348837209302295</v>
      </c>
      <c r="M11" t="s">
        <v>17</v>
      </c>
      <c r="N11" t="s">
        <v>18</v>
      </c>
      <c r="O11" t="s">
        <v>19</v>
      </c>
      <c r="P11" s="1">
        <v>0.91212794119658003</v>
      </c>
      <c r="Q11" t="s">
        <v>20</v>
      </c>
    </row>
    <row r="12" spans="1:17" x14ac:dyDescent="0.35">
      <c r="A12">
        <v>9</v>
      </c>
      <c r="B12">
        <v>3328</v>
      </c>
      <c r="C12" t="s">
        <v>656</v>
      </c>
      <c r="D12">
        <v>15</v>
      </c>
      <c r="E12">
        <v>45</v>
      </c>
      <c r="F12">
        <v>25.231325220201601</v>
      </c>
      <c r="G12">
        <v>0.33333333333333298</v>
      </c>
      <c r="H12">
        <v>500</v>
      </c>
      <c r="I12">
        <v>108.284270763397</v>
      </c>
      <c r="J12">
        <v>0.84915197785782004</v>
      </c>
      <c r="K12">
        <v>0.53585725630491399</v>
      </c>
      <c r="L12">
        <v>0.90909090909090895</v>
      </c>
      <c r="M12" t="s">
        <v>17</v>
      </c>
      <c r="N12" t="s">
        <v>18</v>
      </c>
      <c r="O12" t="s">
        <v>19</v>
      </c>
      <c r="P12" s="1">
        <v>0.91149873199963904</v>
      </c>
      <c r="Q12" t="s">
        <v>20</v>
      </c>
    </row>
    <row r="13" spans="1:17" x14ac:dyDescent="0.35">
      <c r="A13">
        <v>10</v>
      </c>
      <c r="B13">
        <v>1809</v>
      </c>
      <c r="C13" t="s">
        <v>658</v>
      </c>
      <c r="D13">
        <v>49</v>
      </c>
      <c r="E13">
        <v>88</v>
      </c>
      <c r="F13">
        <v>65.187705746970494</v>
      </c>
      <c r="G13">
        <v>0.55999995684162696</v>
      </c>
      <c r="H13">
        <v>3337.5</v>
      </c>
      <c r="I13">
        <v>244.35028612613701</v>
      </c>
      <c r="J13">
        <v>0.85174625498036305</v>
      </c>
      <c r="K13">
        <v>0.702433854368405</v>
      </c>
      <c r="L13">
        <v>0.91126279863481197</v>
      </c>
      <c r="M13" t="s">
        <v>309</v>
      </c>
      <c r="N13" t="s">
        <v>18</v>
      </c>
      <c r="O13" t="s">
        <v>19</v>
      </c>
      <c r="P13" s="1">
        <v>0.90860953975457204</v>
      </c>
      <c r="Q13" t="s">
        <v>20</v>
      </c>
    </row>
    <row r="14" spans="1:17" x14ac:dyDescent="0.35">
      <c r="A14">
        <v>11</v>
      </c>
      <c r="B14">
        <v>2072</v>
      </c>
      <c r="C14" t="s">
        <v>659</v>
      </c>
      <c r="D14">
        <v>55</v>
      </c>
      <c r="E14">
        <v>55</v>
      </c>
      <c r="F14">
        <v>54.700209598571298</v>
      </c>
      <c r="G14">
        <v>1</v>
      </c>
      <c r="H14">
        <v>2350</v>
      </c>
      <c r="I14">
        <v>184.85281229019199</v>
      </c>
      <c r="J14">
        <v>0.56607819796798298</v>
      </c>
      <c r="K14">
        <v>0.86422256563649003</v>
      </c>
      <c r="L14">
        <v>0.96410256410256401</v>
      </c>
      <c r="M14" t="s">
        <v>51</v>
      </c>
      <c r="N14" t="s">
        <v>18</v>
      </c>
      <c r="O14" t="s">
        <v>19</v>
      </c>
      <c r="P14" s="1">
        <v>0.90759222883933399</v>
      </c>
      <c r="Q14" t="s">
        <v>20</v>
      </c>
    </row>
    <row r="15" spans="1:17" x14ac:dyDescent="0.35">
      <c r="A15">
        <v>12</v>
      </c>
      <c r="B15">
        <v>1914</v>
      </c>
      <c r="C15" t="s">
        <v>660</v>
      </c>
      <c r="D15">
        <v>53</v>
      </c>
      <c r="E15">
        <v>71</v>
      </c>
      <c r="F15">
        <v>60.633977153266002</v>
      </c>
      <c r="G15">
        <v>0.75</v>
      </c>
      <c r="H15">
        <v>2887.5</v>
      </c>
      <c r="I15">
        <v>206.06601536273999</v>
      </c>
      <c r="J15">
        <v>0.71277200341683999</v>
      </c>
      <c r="K15">
        <v>0.85451385793995605</v>
      </c>
      <c r="L15">
        <v>0.97881355932203395</v>
      </c>
      <c r="M15" t="s">
        <v>24</v>
      </c>
      <c r="N15" t="s">
        <v>18</v>
      </c>
      <c r="O15" t="s">
        <v>19</v>
      </c>
      <c r="P15" s="1">
        <v>0.90682588682613596</v>
      </c>
      <c r="Q15" t="s">
        <v>20</v>
      </c>
    </row>
    <row r="16" spans="1:17" x14ac:dyDescent="0.35">
      <c r="A16">
        <v>13</v>
      </c>
      <c r="B16">
        <v>871</v>
      </c>
      <c r="C16" t="s">
        <v>662</v>
      </c>
      <c r="D16">
        <v>106</v>
      </c>
      <c r="E16">
        <v>180</v>
      </c>
      <c r="F16">
        <v>130.008672619788</v>
      </c>
      <c r="G16">
        <v>0.58823528167290295</v>
      </c>
      <c r="H16">
        <v>13275</v>
      </c>
      <c r="I16">
        <v>504.55843687057501</v>
      </c>
      <c r="J16">
        <v>0.85993601824487298</v>
      </c>
      <c r="K16">
        <v>0.65527175542579197</v>
      </c>
      <c r="L16">
        <v>0.90382978723404295</v>
      </c>
      <c r="M16" t="s">
        <v>309</v>
      </c>
      <c r="N16" t="s">
        <v>18</v>
      </c>
      <c r="O16" t="s">
        <v>19</v>
      </c>
      <c r="P16" s="1">
        <v>0.90616319990830296</v>
      </c>
      <c r="Q16" t="s">
        <v>20</v>
      </c>
    </row>
    <row r="17" spans="1:17" x14ac:dyDescent="0.35">
      <c r="A17">
        <v>14</v>
      </c>
      <c r="B17">
        <v>1615</v>
      </c>
      <c r="C17" t="s">
        <v>663</v>
      </c>
      <c r="D17">
        <v>85</v>
      </c>
      <c r="E17">
        <v>65</v>
      </c>
      <c r="F17">
        <v>72.909362219603196</v>
      </c>
      <c r="G17">
        <v>1.3076923076923099</v>
      </c>
      <c r="H17">
        <v>4175</v>
      </c>
      <c r="I17">
        <v>258.99494767188997</v>
      </c>
      <c r="J17">
        <v>0.61826277315475597</v>
      </c>
      <c r="K17">
        <v>0.78213867167699502</v>
      </c>
      <c r="L17">
        <v>0.96253602305475505</v>
      </c>
      <c r="M17" t="s">
        <v>309</v>
      </c>
      <c r="N17" t="s">
        <v>18</v>
      </c>
      <c r="O17" t="s">
        <v>19</v>
      </c>
      <c r="P17" s="1">
        <v>0.90573594213029496</v>
      </c>
      <c r="Q17" t="s">
        <v>20</v>
      </c>
    </row>
    <row r="18" spans="1:17" x14ac:dyDescent="0.35">
      <c r="A18">
        <v>15</v>
      </c>
      <c r="B18">
        <v>639</v>
      </c>
      <c r="C18" t="s">
        <v>664</v>
      </c>
      <c r="D18">
        <v>121</v>
      </c>
      <c r="E18">
        <v>284</v>
      </c>
      <c r="F18">
        <v>163.176658806565</v>
      </c>
      <c r="G18">
        <v>0.42840578251920503</v>
      </c>
      <c r="H18">
        <v>20912.5</v>
      </c>
      <c r="I18">
        <v>818.90872299671196</v>
      </c>
      <c r="J18">
        <v>0.74762517981238696</v>
      </c>
      <c r="K18">
        <v>0.39187253246493903</v>
      </c>
      <c r="L18">
        <v>0.73248686514886197</v>
      </c>
      <c r="M18" t="s">
        <v>309</v>
      </c>
      <c r="N18" t="s">
        <v>18</v>
      </c>
      <c r="O18" t="s">
        <v>19</v>
      </c>
      <c r="P18" s="1">
        <v>0.90414899798310999</v>
      </c>
      <c r="Q18" t="s">
        <v>20</v>
      </c>
    </row>
    <row r="19" spans="1:17" x14ac:dyDescent="0.35">
      <c r="A19">
        <v>16</v>
      </c>
      <c r="B19">
        <v>1939</v>
      </c>
      <c r="C19" t="s">
        <v>665</v>
      </c>
      <c r="D19">
        <v>41</v>
      </c>
      <c r="E19">
        <v>124</v>
      </c>
      <c r="F19">
        <v>59.7082132144185</v>
      </c>
      <c r="G19">
        <v>0.32631582778212198</v>
      </c>
      <c r="H19">
        <v>2800</v>
      </c>
      <c r="I19">
        <v>303.84775996208202</v>
      </c>
      <c r="J19">
        <v>0.94148748840548802</v>
      </c>
      <c r="K19">
        <v>0.38111480278056697</v>
      </c>
      <c r="L19">
        <v>0.72727272727272696</v>
      </c>
      <c r="M19" t="s">
        <v>309</v>
      </c>
      <c r="N19" t="s">
        <v>18</v>
      </c>
      <c r="O19" t="s">
        <v>19</v>
      </c>
      <c r="P19" s="1">
        <v>0.90280802567904705</v>
      </c>
      <c r="Q19" t="s">
        <v>20</v>
      </c>
    </row>
    <row r="20" spans="1:17" x14ac:dyDescent="0.35">
      <c r="A20">
        <v>17</v>
      </c>
      <c r="B20">
        <v>2006</v>
      </c>
      <c r="C20" t="s">
        <v>667</v>
      </c>
      <c r="D20">
        <v>49</v>
      </c>
      <c r="E20">
        <v>104</v>
      </c>
      <c r="F20">
        <v>57.1198418536313</v>
      </c>
      <c r="G20">
        <v>0.466911807059188</v>
      </c>
      <c r="H20">
        <v>2562.5</v>
      </c>
      <c r="I20">
        <v>284.35028612613701</v>
      </c>
      <c r="J20">
        <v>0.79479586063684804</v>
      </c>
      <c r="K20">
        <v>0.39825973359216599</v>
      </c>
      <c r="L20">
        <v>0.73214285714285698</v>
      </c>
      <c r="M20" t="s">
        <v>24</v>
      </c>
      <c r="N20" t="s">
        <v>18</v>
      </c>
      <c r="O20" t="s">
        <v>19</v>
      </c>
      <c r="P20" s="1">
        <v>0.90111872005149796</v>
      </c>
      <c r="Q20" t="s">
        <v>20</v>
      </c>
    </row>
    <row r="21" spans="1:17" x14ac:dyDescent="0.35">
      <c r="A21">
        <v>18</v>
      </c>
      <c r="B21">
        <v>2475</v>
      </c>
      <c r="C21" t="s">
        <v>668</v>
      </c>
      <c r="D21">
        <v>35</v>
      </c>
      <c r="E21">
        <v>55</v>
      </c>
      <c r="F21">
        <v>42.408146115321003</v>
      </c>
      <c r="G21">
        <v>0.63636363636363602</v>
      </c>
      <c r="H21">
        <v>1412.5</v>
      </c>
      <c r="I21">
        <v>153.63960921764399</v>
      </c>
      <c r="J21">
        <v>0.80841926806787601</v>
      </c>
      <c r="K21">
        <v>0.75195514082350001</v>
      </c>
      <c r="L21">
        <v>0.96581196581196604</v>
      </c>
      <c r="M21" t="s">
        <v>96</v>
      </c>
      <c r="N21" t="s">
        <v>18</v>
      </c>
      <c r="O21" t="s">
        <v>19</v>
      </c>
      <c r="P21" s="1">
        <v>0.90030106686569999</v>
      </c>
      <c r="Q21" t="s">
        <v>20</v>
      </c>
    </row>
    <row r="22" spans="1:17" x14ac:dyDescent="0.35">
      <c r="A22">
        <v>19</v>
      </c>
      <c r="B22">
        <v>1512</v>
      </c>
      <c r="C22" t="s">
        <v>685</v>
      </c>
      <c r="D22">
        <v>116</v>
      </c>
      <c r="E22">
        <v>71</v>
      </c>
      <c r="F22">
        <v>79.187781619519299</v>
      </c>
      <c r="G22">
        <v>1.6280991314023301</v>
      </c>
      <c r="H22">
        <v>4925</v>
      </c>
      <c r="I22">
        <v>339.70562458038302</v>
      </c>
      <c r="J22">
        <v>0.76295921181409199</v>
      </c>
      <c r="K22">
        <v>0.53630349053264204</v>
      </c>
      <c r="L22">
        <v>0.812371134020619</v>
      </c>
      <c r="M22" t="s">
        <v>309</v>
      </c>
      <c r="N22" t="s">
        <v>18</v>
      </c>
      <c r="O22" t="s">
        <v>19</v>
      </c>
      <c r="P22" s="1">
        <v>0.89110432357222003</v>
      </c>
      <c r="Q22" t="s">
        <v>20</v>
      </c>
    </row>
    <row r="23" spans="1:17" x14ac:dyDescent="0.35">
      <c r="A23">
        <v>20</v>
      </c>
      <c r="B23">
        <v>3476</v>
      </c>
      <c r="C23" t="s">
        <v>686</v>
      </c>
      <c r="D23">
        <v>25</v>
      </c>
      <c r="E23">
        <v>60</v>
      </c>
      <c r="F23">
        <v>22.917489221187701</v>
      </c>
      <c r="G23">
        <v>0.41666666666666702</v>
      </c>
      <c r="H23">
        <v>412.5</v>
      </c>
      <c r="I23">
        <v>197.78174459934201</v>
      </c>
      <c r="J23">
        <v>0.83992656385497899</v>
      </c>
      <c r="K23">
        <v>0.132513892144343</v>
      </c>
      <c r="L23">
        <v>0.37078651685393299</v>
      </c>
      <c r="M23" t="s">
        <v>96</v>
      </c>
      <c r="N23" t="s">
        <v>18</v>
      </c>
      <c r="O23" t="s">
        <v>19</v>
      </c>
      <c r="P23" s="1">
        <v>0.89093509135925297</v>
      </c>
      <c r="Q23" t="s">
        <v>20</v>
      </c>
    </row>
    <row r="24" spans="1:17" x14ac:dyDescent="0.35">
      <c r="A24">
        <v>21</v>
      </c>
      <c r="B24">
        <v>652</v>
      </c>
      <c r="C24" t="s">
        <v>376</v>
      </c>
      <c r="D24">
        <v>150</v>
      </c>
      <c r="E24">
        <v>190</v>
      </c>
      <c r="F24">
        <v>160.917709532082</v>
      </c>
      <c r="G24">
        <v>0.78947368421052599</v>
      </c>
      <c r="H24">
        <v>20337.5</v>
      </c>
      <c r="I24">
        <v>587.48736917972599</v>
      </c>
      <c r="J24">
        <v>0.79306030916751702</v>
      </c>
      <c r="K24">
        <v>0.74047493504242501</v>
      </c>
      <c r="L24">
        <v>0.92495736213757795</v>
      </c>
      <c r="M24" t="s">
        <v>17</v>
      </c>
      <c r="N24" t="s">
        <v>18</v>
      </c>
      <c r="O24" t="s">
        <v>19</v>
      </c>
      <c r="P24" s="1">
        <v>0.887917160265009</v>
      </c>
      <c r="Q24" t="s">
        <v>20</v>
      </c>
    </row>
    <row r="25" spans="1:17" x14ac:dyDescent="0.35">
      <c r="A25">
        <v>22</v>
      </c>
      <c r="B25">
        <v>1577</v>
      </c>
      <c r="C25" t="s">
        <v>694</v>
      </c>
      <c r="D25">
        <v>72</v>
      </c>
      <c r="E25">
        <v>85</v>
      </c>
      <c r="F25">
        <v>75.377924277474406</v>
      </c>
      <c r="G25">
        <v>0.842105236575725</v>
      </c>
      <c r="H25">
        <v>4462.5</v>
      </c>
      <c r="I25">
        <v>264.35028612613701</v>
      </c>
      <c r="J25">
        <v>0.66318290758827303</v>
      </c>
      <c r="K25">
        <v>0.80246947903458399</v>
      </c>
      <c r="L25">
        <v>0.94946808510638303</v>
      </c>
      <c r="M25" t="s">
        <v>309</v>
      </c>
      <c r="N25" t="s">
        <v>18</v>
      </c>
      <c r="O25" t="s">
        <v>19</v>
      </c>
      <c r="P25" s="1">
        <v>0.88705310091631995</v>
      </c>
      <c r="Q25" t="s">
        <v>20</v>
      </c>
    </row>
    <row r="26" spans="1:17" x14ac:dyDescent="0.35">
      <c r="A26">
        <v>23</v>
      </c>
      <c r="B26">
        <v>3629</v>
      </c>
      <c r="C26" t="s">
        <v>697</v>
      </c>
      <c r="D26">
        <v>46</v>
      </c>
      <c r="E26">
        <v>15</v>
      </c>
      <c r="F26">
        <v>21.1100412282238</v>
      </c>
      <c r="G26">
        <v>3.0666666030883798</v>
      </c>
      <c r="H26">
        <v>350</v>
      </c>
      <c r="I26">
        <v>112.426406145096</v>
      </c>
      <c r="J26">
        <v>0.28936682843286499</v>
      </c>
      <c r="K26">
        <v>0.34796955853223999</v>
      </c>
      <c r="L26">
        <v>0.65116279069767402</v>
      </c>
      <c r="M26" t="s">
        <v>96</v>
      </c>
      <c r="N26" t="s">
        <v>18</v>
      </c>
      <c r="O26" t="s">
        <v>19</v>
      </c>
      <c r="P26" s="1">
        <v>0.88440869094332197</v>
      </c>
      <c r="Q26" t="s">
        <v>20</v>
      </c>
    </row>
    <row r="27" spans="1:17" x14ac:dyDescent="0.35">
      <c r="A27">
        <v>24</v>
      </c>
      <c r="B27">
        <v>2157</v>
      </c>
      <c r="C27" t="s">
        <v>699</v>
      </c>
      <c r="D27">
        <v>49</v>
      </c>
      <c r="E27">
        <v>60</v>
      </c>
      <c r="F27">
        <v>51.554704437467699</v>
      </c>
      <c r="G27">
        <v>0.82352937443047203</v>
      </c>
      <c r="H27">
        <v>2087.5</v>
      </c>
      <c r="I27">
        <v>181.92387998104101</v>
      </c>
      <c r="J27">
        <v>0.68119527949667602</v>
      </c>
      <c r="K27">
        <v>0.79260522045044701</v>
      </c>
      <c r="L27">
        <v>0.93820224719101097</v>
      </c>
      <c r="M27" t="s">
        <v>96</v>
      </c>
      <c r="N27" t="s">
        <v>18</v>
      </c>
      <c r="O27" t="s">
        <v>19</v>
      </c>
      <c r="P27" s="1">
        <v>0.88351816022210905</v>
      </c>
      <c r="Q27" t="s">
        <v>20</v>
      </c>
    </row>
    <row r="28" spans="1:17" x14ac:dyDescent="0.35">
      <c r="A28">
        <v>25</v>
      </c>
      <c r="B28">
        <v>1214</v>
      </c>
      <c r="C28" t="s">
        <v>704</v>
      </c>
      <c r="D28">
        <v>85</v>
      </c>
      <c r="E28">
        <v>150</v>
      </c>
      <c r="F28">
        <v>98.288885667088806</v>
      </c>
      <c r="G28">
        <v>0.56451605742793998</v>
      </c>
      <c r="H28">
        <v>7587.5</v>
      </c>
      <c r="I28">
        <v>415.06096303462999</v>
      </c>
      <c r="J28">
        <v>0.81666870946689996</v>
      </c>
      <c r="K28">
        <v>0.553458152846805</v>
      </c>
      <c r="L28">
        <v>0.85014005602240905</v>
      </c>
      <c r="M28" t="s">
        <v>17</v>
      </c>
      <c r="N28" t="s">
        <v>18</v>
      </c>
      <c r="O28" t="s">
        <v>19</v>
      </c>
      <c r="P28" s="1">
        <v>0.88098814187839702</v>
      </c>
      <c r="Q28" t="s">
        <v>20</v>
      </c>
    </row>
    <row r="29" spans="1:17" x14ac:dyDescent="0.35">
      <c r="A29">
        <v>26</v>
      </c>
      <c r="B29">
        <v>2985</v>
      </c>
      <c r="C29" t="s">
        <v>706</v>
      </c>
      <c r="D29">
        <v>31</v>
      </c>
      <c r="E29">
        <v>31</v>
      </c>
      <c r="F29">
        <v>30.9019361618552</v>
      </c>
      <c r="G29">
        <v>1</v>
      </c>
      <c r="H29">
        <v>750</v>
      </c>
      <c r="I29">
        <v>106.56854152679399</v>
      </c>
      <c r="J29">
        <v>0.59830672558716802</v>
      </c>
      <c r="K29">
        <v>0.82987576708847399</v>
      </c>
      <c r="L29">
        <v>0.952380952380952</v>
      </c>
      <c r="M29" t="s">
        <v>96</v>
      </c>
      <c r="N29" t="s">
        <v>18</v>
      </c>
      <c r="O29" t="s">
        <v>19</v>
      </c>
      <c r="P29" s="1">
        <v>0.88059686977936003</v>
      </c>
      <c r="Q29" t="s">
        <v>20</v>
      </c>
    </row>
    <row r="30" spans="1:17" x14ac:dyDescent="0.35">
      <c r="A30">
        <v>27</v>
      </c>
      <c r="B30">
        <v>2200</v>
      </c>
      <c r="C30" t="s">
        <v>709</v>
      </c>
      <c r="D30">
        <v>55</v>
      </c>
      <c r="E30">
        <v>50</v>
      </c>
      <c r="F30">
        <v>49.827874851668803</v>
      </c>
      <c r="G30">
        <v>1.1000000000000001</v>
      </c>
      <c r="H30">
        <v>1950</v>
      </c>
      <c r="I30">
        <v>174.85281229019199</v>
      </c>
      <c r="J30">
        <v>0.62824748599403801</v>
      </c>
      <c r="K30">
        <v>0.801492073739277</v>
      </c>
      <c r="L30">
        <v>0.96296296296296302</v>
      </c>
      <c r="M30" t="s">
        <v>96</v>
      </c>
      <c r="N30" t="s">
        <v>18</v>
      </c>
      <c r="O30" t="s">
        <v>19</v>
      </c>
      <c r="P30" s="1">
        <v>0.87962406173976704</v>
      </c>
      <c r="Q30" t="s">
        <v>20</v>
      </c>
    </row>
    <row r="31" spans="1:17" x14ac:dyDescent="0.35">
      <c r="A31">
        <v>28</v>
      </c>
      <c r="B31">
        <v>819</v>
      </c>
      <c r="C31" t="s">
        <v>711</v>
      </c>
      <c r="D31">
        <v>103</v>
      </c>
      <c r="E31">
        <v>197</v>
      </c>
      <c r="F31">
        <v>136.10890997982699</v>
      </c>
      <c r="G31">
        <v>0.52272725069751502</v>
      </c>
      <c r="H31">
        <v>14550</v>
      </c>
      <c r="I31">
        <v>516.27416610717796</v>
      </c>
      <c r="J31">
        <v>0.81310129349264604</v>
      </c>
      <c r="K31">
        <v>0.68598097250569601</v>
      </c>
      <c r="L31">
        <v>0.94480519480519498</v>
      </c>
      <c r="M31" t="s">
        <v>309</v>
      </c>
      <c r="N31" t="s">
        <v>18</v>
      </c>
      <c r="O31" t="s">
        <v>19</v>
      </c>
      <c r="P31" s="1">
        <v>0.87947654749385795</v>
      </c>
      <c r="Q31" t="s">
        <v>20</v>
      </c>
    </row>
    <row r="32" spans="1:17" x14ac:dyDescent="0.35">
      <c r="A32">
        <v>29</v>
      </c>
      <c r="B32">
        <v>906</v>
      </c>
      <c r="C32" t="s">
        <v>712</v>
      </c>
      <c r="D32">
        <v>95</v>
      </c>
      <c r="E32">
        <v>201</v>
      </c>
      <c r="F32">
        <v>125.777586808359</v>
      </c>
      <c r="G32">
        <v>0.475070519101156</v>
      </c>
      <c r="H32">
        <v>12425</v>
      </c>
      <c r="I32">
        <v>558.70057225227401</v>
      </c>
      <c r="J32">
        <v>0.86889629186011397</v>
      </c>
      <c r="K32">
        <v>0.50020500053939299</v>
      </c>
      <c r="L32">
        <v>0.79392971246006405</v>
      </c>
      <c r="M32" t="s">
        <v>17</v>
      </c>
      <c r="N32" t="s">
        <v>18</v>
      </c>
      <c r="O32" t="s">
        <v>19</v>
      </c>
      <c r="P32" s="1">
        <v>0.87924140765898195</v>
      </c>
      <c r="Q32" t="s">
        <v>20</v>
      </c>
    </row>
    <row r="33" spans="1:17" x14ac:dyDescent="0.35">
      <c r="A33">
        <v>30</v>
      </c>
      <c r="B33">
        <v>2080</v>
      </c>
      <c r="C33" t="s">
        <v>715</v>
      </c>
      <c r="D33">
        <v>45</v>
      </c>
      <c r="E33">
        <v>72</v>
      </c>
      <c r="F33">
        <v>54.262016615677503</v>
      </c>
      <c r="G33">
        <v>0.62500005831002103</v>
      </c>
      <c r="H33">
        <v>2312.5</v>
      </c>
      <c r="I33">
        <v>196.06601536273999</v>
      </c>
      <c r="J33">
        <v>0.77156376768935397</v>
      </c>
      <c r="K33">
        <v>0.75593936213322699</v>
      </c>
      <c r="L33">
        <v>0.96354166666666696</v>
      </c>
      <c r="M33" t="s">
        <v>96</v>
      </c>
      <c r="N33" t="s">
        <v>18</v>
      </c>
      <c r="O33" t="s">
        <v>19</v>
      </c>
      <c r="P33" s="1">
        <v>0.87893619611884999</v>
      </c>
      <c r="Q33" t="s">
        <v>20</v>
      </c>
    </row>
    <row r="34" spans="1:17" x14ac:dyDescent="0.35">
      <c r="A34">
        <v>31</v>
      </c>
      <c r="B34">
        <v>1218</v>
      </c>
      <c r="C34" t="s">
        <v>716</v>
      </c>
      <c r="D34">
        <v>89</v>
      </c>
      <c r="E34">
        <v>122</v>
      </c>
      <c r="F34">
        <v>98.045696298973198</v>
      </c>
      <c r="G34">
        <v>0.73202618769094796</v>
      </c>
      <c r="H34">
        <v>7550</v>
      </c>
      <c r="I34">
        <v>359.70562458038302</v>
      </c>
      <c r="J34">
        <v>0.81582695483498702</v>
      </c>
      <c r="K34">
        <v>0.73326736756046296</v>
      </c>
      <c r="L34">
        <v>0.92213740458015303</v>
      </c>
      <c r="M34" t="s">
        <v>96</v>
      </c>
      <c r="N34" t="s">
        <v>18</v>
      </c>
      <c r="O34" t="s">
        <v>19</v>
      </c>
      <c r="P34" s="1">
        <v>0.87877687307840302</v>
      </c>
      <c r="Q34" t="s">
        <v>20</v>
      </c>
    </row>
    <row r="35" spans="1:17" x14ac:dyDescent="0.35">
      <c r="A35">
        <v>32</v>
      </c>
      <c r="B35">
        <v>2057</v>
      </c>
      <c r="C35" t="s">
        <v>725</v>
      </c>
      <c r="D35">
        <v>35</v>
      </c>
      <c r="E35">
        <v>100</v>
      </c>
      <c r="F35">
        <v>55.134920087501698</v>
      </c>
      <c r="G35">
        <v>0.35</v>
      </c>
      <c r="H35">
        <v>2387.5</v>
      </c>
      <c r="I35">
        <v>231.92387998104101</v>
      </c>
      <c r="J35">
        <v>0.85532162694408598</v>
      </c>
      <c r="K35">
        <v>0.55777919138903997</v>
      </c>
      <c r="L35">
        <v>0.91826923076923095</v>
      </c>
      <c r="M35" t="s">
        <v>96</v>
      </c>
      <c r="N35" t="s">
        <v>18</v>
      </c>
      <c r="O35" t="s">
        <v>19</v>
      </c>
      <c r="P35" s="1">
        <v>0.877007892855451</v>
      </c>
      <c r="Q35" t="s">
        <v>20</v>
      </c>
    </row>
    <row r="36" spans="1:17" x14ac:dyDescent="0.35">
      <c r="A36">
        <v>33</v>
      </c>
      <c r="B36">
        <v>2117</v>
      </c>
      <c r="C36" t="s">
        <v>726</v>
      </c>
      <c r="D36">
        <v>42</v>
      </c>
      <c r="E36">
        <v>80</v>
      </c>
      <c r="F36">
        <v>53.075818342504597</v>
      </c>
      <c r="G36">
        <v>0.52777775145085704</v>
      </c>
      <c r="H36">
        <v>2212.5</v>
      </c>
      <c r="I36">
        <v>211.92387998104101</v>
      </c>
      <c r="J36">
        <v>0.72931618583850799</v>
      </c>
      <c r="K36">
        <v>0.61906086501822999</v>
      </c>
      <c r="L36">
        <v>0.88500000000000001</v>
      </c>
      <c r="M36" t="s">
        <v>96</v>
      </c>
      <c r="N36" t="s">
        <v>18</v>
      </c>
      <c r="O36" t="s">
        <v>19</v>
      </c>
      <c r="P36" s="1">
        <v>0.87691935805526</v>
      </c>
      <c r="Q36" t="s">
        <v>20</v>
      </c>
    </row>
    <row r="37" spans="1:17" x14ac:dyDescent="0.35">
      <c r="A37">
        <v>34</v>
      </c>
      <c r="B37">
        <v>3320</v>
      </c>
      <c r="C37" t="s">
        <v>727</v>
      </c>
      <c r="D37">
        <v>39</v>
      </c>
      <c r="E37">
        <v>25</v>
      </c>
      <c r="F37">
        <v>25.231325220201601</v>
      </c>
      <c r="G37">
        <v>1.6</v>
      </c>
      <c r="H37">
        <v>500</v>
      </c>
      <c r="I37">
        <v>122.426406145096</v>
      </c>
      <c r="J37">
        <v>0.47573042369318003</v>
      </c>
      <c r="K37">
        <v>0.419208101028897</v>
      </c>
      <c r="L37">
        <v>0.66666666666666696</v>
      </c>
      <c r="M37" t="s">
        <v>96</v>
      </c>
      <c r="N37" t="s">
        <v>18</v>
      </c>
      <c r="O37" t="s">
        <v>19</v>
      </c>
      <c r="P37" s="1">
        <v>0.87679616539426297</v>
      </c>
      <c r="Q37" t="s">
        <v>20</v>
      </c>
    </row>
    <row r="38" spans="1:17" x14ac:dyDescent="0.35">
      <c r="A38">
        <v>35</v>
      </c>
      <c r="B38">
        <v>1900</v>
      </c>
      <c r="C38" t="s">
        <v>732</v>
      </c>
      <c r="D38">
        <v>60</v>
      </c>
      <c r="E38">
        <v>70</v>
      </c>
      <c r="F38">
        <v>61.156693522946</v>
      </c>
      <c r="G38">
        <v>0.85714285714285698</v>
      </c>
      <c r="H38">
        <v>2937.5</v>
      </c>
      <c r="I38">
        <v>216.06601536273999</v>
      </c>
      <c r="J38">
        <v>0.53167379277503501</v>
      </c>
      <c r="K38">
        <v>0.79070559816677999</v>
      </c>
      <c r="L38">
        <v>0.94758064516129004</v>
      </c>
      <c r="M38" t="s">
        <v>17</v>
      </c>
      <c r="N38" t="s">
        <v>18</v>
      </c>
      <c r="O38" t="s">
        <v>19</v>
      </c>
      <c r="P38" s="1">
        <v>0.876104825868118</v>
      </c>
      <c r="Q38" t="s">
        <v>20</v>
      </c>
    </row>
    <row r="39" spans="1:17" x14ac:dyDescent="0.35">
      <c r="A39">
        <v>36</v>
      </c>
      <c r="B39">
        <v>2604</v>
      </c>
      <c r="C39" t="s">
        <v>737</v>
      </c>
      <c r="D39">
        <v>51</v>
      </c>
      <c r="E39">
        <v>37</v>
      </c>
      <c r="F39">
        <v>38.678889139475203</v>
      </c>
      <c r="G39">
        <v>1.3829787040536601</v>
      </c>
      <c r="H39">
        <v>1175</v>
      </c>
      <c r="I39">
        <v>150.71067690849301</v>
      </c>
      <c r="J39">
        <v>0.50260932655150703</v>
      </c>
      <c r="K39">
        <v>0.65006934951449602</v>
      </c>
      <c r="L39">
        <v>0.83185840707964598</v>
      </c>
      <c r="M39" t="s">
        <v>452</v>
      </c>
      <c r="N39" t="s">
        <v>18</v>
      </c>
      <c r="O39" t="s">
        <v>19</v>
      </c>
      <c r="P39" s="1">
        <v>0.87433717390309396</v>
      </c>
      <c r="Q39" t="s">
        <v>20</v>
      </c>
    </row>
    <row r="40" spans="1:17" x14ac:dyDescent="0.35">
      <c r="A40">
        <v>37</v>
      </c>
      <c r="B40">
        <v>2871</v>
      </c>
      <c r="C40" t="s">
        <v>746</v>
      </c>
      <c r="D40">
        <v>35</v>
      </c>
      <c r="E40">
        <v>35</v>
      </c>
      <c r="F40">
        <v>33.138634663094898</v>
      </c>
      <c r="G40">
        <v>1</v>
      </c>
      <c r="H40">
        <v>862.5</v>
      </c>
      <c r="I40">
        <v>119.497473835945</v>
      </c>
      <c r="J40">
        <v>0.40628615455443701</v>
      </c>
      <c r="K40">
        <v>0.75901702764358703</v>
      </c>
      <c r="L40">
        <v>0.93243243243243201</v>
      </c>
      <c r="M40" t="s">
        <v>51</v>
      </c>
      <c r="N40" t="s">
        <v>18</v>
      </c>
      <c r="O40" t="s">
        <v>19</v>
      </c>
      <c r="P40" s="1">
        <v>0.87255893069060797</v>
      </c>
      <c r="Q40" t="s">
        <v>20</v>
      </c>
    </row>
    <row r="41" spans="1:17" x14ac:dyDescent="0.35">
      <c r="A41">
        <v>38</v>
      </c>
      <c r="B41">
        <v>3544</v>
      </c>
      <c r="C41" t="s">
        <v>748</v>
      </c>
      <c r="D41">
        <v>20</v>
      </c>
      <c r="E41">
        <v>25</v>
      </c>
      <c r="F41">
        <v>22.212166116452401</v>
      </c>
      <c r="G41">
        <v>0.8</v>
      </c>
      <c r="H41">
        <v>387.5</v>
      </c>
      <c r="I41">
        <v>75.355338454246507</v>
      </c>
      <c r="J41">
        <v>0.63968888203862895</v>
      </c>
      <c r="K41">
        <v>0.85753829084890998</v>
      </c>
      <c r="L41">
        <v>0.96875</v>
      </c>
      <c r="M41" t="s">
        <v>309</v>
      </c>
      <c r="N41" t="s">
        <v>18</v>
      </c>
      <c r="O41" t="s">
        <v>19</v>
      </c>
      <c r="P41" s="1">
        <v>0.87239498073033905</v>
      </c>
      <c r="Q41" t="s">
        <v>20</v>
      </c>
    </row>
    <row r="42" spans="1:17" x14ac:dyDescent="0.35">
      <c r="A42">
        <v>39</v>
      </c>
      <c r="B42">
        <v>2891</v>
      </c>
      <c r="C42" t="s">
        <v>756</v>
      </c>
      <c r="D42">
        <v>40</v>
      </c>
      <c r="E42">
        <v>30</v>
      </c>
      <c r="F42">
        <v>32.897623212397697</v>
      </c>
      <c r="G42">
        <v>1.3333333333333299</v>
      </c>
      <c r="H42">
        <v>850</v>
      </c>
      <c r="I42">
        <v>132.426406145096</v>
      </c>
      <c r="J42">
        <v>0.66587567263067204</v>
      </c>
      <c r="K42">
        <v>0.60908738322865896</v>
      </c>
      <c r="L42">
        <v>0.85</v>
      </c>
      <c r="M42" t="s">
        <v>96</v>
      </c>
      <c r="N42" t="s">
        <v>18</v>
      </c>
      <c r="O42" t="s">
        <v>19</v>
      </c>
      <c r="P42" s="1">
        <v>0.87115056697653903</v>
      </c>
      <c r="Q42" t="s">
        <v>20</v>
      </c>
    </row>
    <row r="43" spans="1:17" x14ac:dyDescent="0.35">
      <c r="A43">
        <v>40</v>
      </c>
      <c r="B43">
        <v>1744</v>
      </c>
      <c r="C43" t="s">
        <v>757</v>
      </c>
      <c r="D43">
        <v>56</v>
      </c>
      <c r="E43">
        <v>125</v>
      </c>
      <c r="F43">
        <v>67.702750025730793</v>
      </c>
      <c r="G43">
        <v>0.44715450724268901</v>
      </c>
      <c r="H43">
        <v>3600</v>
      </c>
      <c r="I43">
        <v>339.70562458038302</v>
      </c>
      <c r="J43">
        <v>0.87027160195762299</v>
      </c>
      <c r="K43">
        <v>0.39201879511015503</v>
      </c>
      <c r="L43">
        <v>0.75</v>
      </c>
      <c r="M43" t="s">
        <v>96</v>
      </c>
      <c r="N43" t="s">
        <v>18</v>
      </c>
      <c r="O43" t="s">
        <v>19</v>
      </c>
      <c r="P43" s="1">
        <v>0.87096136968254101</v>
      </c>
      <c r="Q43" t="s">
        <v>20</v>
      </c>
    </row>
    <row r="44" spans="1:17" x14ac:dyDescent="0.35">
      <c r="A44">
        <v>41</v>
      </c>
      <c r="B44">
        <v>968</v>
      </c>
      <c r="C44" t="s">
        <v>760</v>
      </c>
      <c r="D44">
        <v>136</v>
      </c>
      <c r="E44">
        <v>132</v>
      </c>
      <c r="F44">
        <v>119.01592303208299</v>
      </c>
      <c r="G44">
        <v>1.0315581872598301</v>
      </c>
      <c r="H44">
        <v>11125</v>
      </c>
      <c r="I44">
        <v>506.27416610717802</v>
      </c>
      <c r="J44">
        <v>0.71847532666606995</v>
      </c>
      <c r="K44">
        <v>0.54542915621116195</v>
      </c>
      <c r="L44">
        <v>0.808356039963669</v>
      </c>
      <c r="M44" t="s">
        <v>51</v>
      </c>
      <c r="N44" t="s">
        <v>18</v>
      </c>
      <c r="O44" t="s">
        <v>19</v>
      </c>
      <c r="P44" s="1">
        <v>0.870450692972627</v>
      </c>
      <c r="Q44" t="s">
        <v>20</v>
      </c>
    </row>
    <row r="45" spans="1:17" x14ac:dyDescent="0.35">
      <c r="A45">
        <v>42</v>
      </c>
      <c r="B45">
        <v>1194</v>
      </c>
      <c r="C45" t="s">
        <v>761</v>
      </c>
      <c r="D45">
        <v>101</v>
      </c>
      <c r="E45">
        <v>104</v>
      </c>
      <c r="F45">
        <v>99.575865321999999</v>
      </c>
      <c r="G45">
        <v>0.96744189784937995</v>
      </c>
      <c r="H45">
        <v>7787.5</v>
      </c>
      <c r="I45">
        <v>359.20309841632798</v>
      </c>
      <c r="J45">
        <v>0.67992215575978798</v>
      </c>
      <c r="K45">
        <v>0.75845143155030104</v>
      </c>
      <c r="L45">
        <v>0.92708333333333304</v>
      </c>
      <c r="M45" t="s">
        <v>309</v>
      </c>
      <c r="N45" t="s">
        <v>18</v>
      </c>
      <c r="O45" t="s">
        <v>19</v>
      </c>
      <c r="P45" s="1">
        <v>0.87011427533668595</v>
      </c>
      <c r="Q45" t="s">
        <v>20</v>
      </c>
    </row>
    <row r="46" spans="1:17" x14ac:dyDescent="0.35">
      <c r="A46">
        <v>43</v>
      </c>
      <c r="B46">
        <v>2440</v>
      </c>
      <c r="C46" t="s">
        <v>762</v>
      </c>
      <c r="D46">
        <v>57</v>
      </c>
      <c r="E46">
        <v>39</v>
      </c>
      <c r="F46">
        <v>43.3362242065961</v>
      </c>
      <c r="G46">
        <v>1.45454534308271</v>
      </c>
      <c r="H46">
        <v>1475</v>
      </c>
      <c r="I46">
        <v>160.71067690849301</v>
      </c>
      <c r="J46">
        <v>0.498259101739013</v>
      </c>
      <c r="K46">
        <v>0.71764956124971202</v>
      </c>
      <c r="L46">
        <v>0.93650793650793696</v>
      </c>
      <c r="M46" t="s">
        <v>17</v>
      </c>
      <c r="N46" t="s">
        <v>18</v>
      </c>
      <c r="O46" t="s">
        <v>19</v>
      </c>
      <c r="P46" s="1">
        <v>0.87007590406321</v>
      </c>
      <c r="Q46" t="s">
        <v>20</v>
      </c>
    </row>
    <row r="47" spans="1:17" x14ac:dyDescent="0.35">
      <c r="A47">
        <v>44</v>
      </c>
      <c r="B47">
        <v>1947</v>
      </c>
      <c r="C47" t="s">
        <v>765</v>
      </c>
      <c r="D47">
        <v>45</v>
      </c>
      <c r="E47">
        <v>85</v>
      </c>
      <c r="F47">
        <v>59.3070336665971</v>
      </c>
      <c r="G47">
        <v>0.52941176470588203</v>
      </c>
      <c r="H47">
        <v>2762.5</v>
      </c>
      <c r="I47">
        <v>227.78174459934201</v>
      </c>
      <c r="J47">
        <v>0.83051477537400797</v>
      </c>
      <c r="K47">
        <v>0.66907425758939099</v>
      </c>
      <c r="L47">
        <v>0.94042553191489398</v>
      </c>
      <c r="M47" t="s">
        <v>766</v>
      </c>
      <c r="N47" t="s">
        <v>18</v>
      </c>
      <c r="O47" t="s">
        <v>19</v>
      </c>
      <c r="P47" s="1">
        <v>0.86986699039399096</v>
      </c>
      <c r="Q47" t="s">
        <v>20</v>
      </c>
    </row>
    <row r="48" spans="1:17" x14ac:dyDescent="0.35">
      <c r="A48">
        <v>45</v>
      </c>
      <c r="B48">
        <v>1778</v>
      </c>
      <c r="C48" t="s">
        <v>768</v>
      </c>
      <c r="D48">
        <v>70</v>
      </c>
      <c r="E48">
        <v>65</v>
      </c>
      <c r="F48">
        <v>66.397228282854599</v>
      </c>
      <c r="G48">
        <v>1.07692307692308</v>
      </c>
      <c r="H48">
        <v>3462.5</v>
      </c>
      <c r="I48">
        <v>226.06601536273999</v>
      </c>
      <c r="J48">
        <v>0.66513724575077604</v>
      </c>
      <c r="K48">
        <v>0.85139106295751998</v>
      </c>
      <c r="L48">
        <v>0.96515679442508695</v>
      </c>
      <c r="M48" t="s">
        <v>17</v>
      </c>
      <c r="N48" t="s">
        <v>18</v>
      </c>
      <c r="O48" t="s">
        <v>19</v>
      </c>
      <c r="P48" s="1">
        <v>0.86956178382904104</v>
      </c>
      <c r="Q48" t="s">
        <v>20</v>
      </c>
    </row>
    <row r="49" spans="1:17" x14ac:dyDescent="0.35">
      <c r="A49">
        <v>46</v>
      </c>
      <c r="B49">
        <v>2108</v>
      </c>
      <c r="C49" t="s">
        <v>785</v>
      </c>
      <c r="D49">
        <v>77</v>
      </c>
      <c r="E49">
        <v>49</v>
      </c>
      <c r="F49">
        <v>53.374839403457898</v>
      </c>
      <c r="G49">
        <v>1.5748032318532399</v>
      </c>
      <c r="H49">
        <v>2237.5</v>
      </c>
      <c r="I49">
        <v>226.06601536273999</v>
      </c>
      <c r="J49">
        <v>0.67473935191483203</v>
      </c>
      <c r="K49">
        <v>0.55017689627940802</v>
      </c>
      <c r="L49">
        <v>0.79203539823008895</v>
      </c>
      <c r="M49" t="s">
        <v>96</v>
      </c>
      <c r="N49" t="s">
        <v>18</v>
      </c>
      <c r="O49" t="s">
        <v>19</v>
      </c>
      <c r="P49" s="1">
        <v>0.86574646047439097</v>
      </c>
      <c r="Q49" t="s">
        <v>20</v>
      </c>
    </row>
    <row r="50" spans="1:17" x14ac:dyDescent="0.35">
      <c r="A50">
        <v>47</v>
      </c>
      <c r="B50">
        <v>460</v>
      </c>
      <c r="C50" t="s">
        <v>792</v>
      </c>
      <c r="D50">
        <v>293</v>
      </c>
      <c r="E50">
        <v>232</v>
      </c>
      <c r="F50">
        <v>194.54317121721999</v>
      </c>
      <c r="G50">
        <v>1.2616033266994</v>
      </c>
      <c r="H50">
        <v>29725</v>
      </c>
      <c r="I50">
        <v>1201.54327988625</v>
      </c>
      <c r="J50">
        <v>0.61351097152510803</v>
      </c>
      <c r="K50">
        <v>0.25873363478327799</v>
      </c>
      <c r="L50">
        <v>0.61702127659574502</v>
      </c>
      <c r="M50" t="s">
        <v>24</v>
      </c>
      <c r="N50" t="s">
        <v>18</v>
      </c>
      <c r="O50" t="s">
        <v>19</v>
      </c>
      <c r="P50" s="1">
        <v>0.86433338485271805</v>
      </c>
      <c r="Q50" t="s">
        <v>20</v>
      </c>
    </row>
    <row r="51" spans="1:17" x14ac:dyDescent="0.35">
      <c r="A51">
        <v>48</v>
      </c>
      <c r="B51">
        <v>1722</v>
      </c>
      <c r="C51" t="s">
        <v>799</v>
      </c>
      <c r="D51">
        <v>75</v>
      </c>
      <c r="E51">
        <v>65</v>
      </c>
      <c r="F51">
        <v>68.4043516664088</v>
      </c>
      <c r="G51">
        <v>1.15384615384615</v>
      </c>
      <c r="H51">
        <v>3675</v>
      </c>
      <c r="I51">
        <v>238.99494767189</v>
      </c>
      <c r="J51">
        <v>0.68395600643413401</v>
      </c>
      <c r="K51">
        <v>0.80851813814208096</v>
      </c>
      <c r="L51">
        <v>0.96710526315789502</v>
      </c>
      <c r="M51" t="s">
        <v>17</v>
      </c>
      <c r="N51" t="s">
        <v>18</v>
      </c>
      <c r="O51" t="s">
        <v>19</v>
      </c>
      <c r="P51" s="1">
        <v>0.863357880301313</v>
      </c>
      <c r="Q51" t="s">
        <v>20</v>
      </c>
    </row>
    <row r="52" spans="1:17" x14ac:dyDescent="0.35">
      <c r="A52">
        <v>49</v>
      </c>
      <c r="B52">
        <v>2017</v>
      </c>
      <c r="C52" t="s">
        <v>802</v>
      </c>
      <c r="D52">
        <v>143</v>
      </c>
      <c r="E52">
        <v>27</v>
      </c>
      <c r="F52">
        <v>56.700351413869399</v>
      </c>
      <c r="G52">
        <v>5.2347824520127499</v>
      </c>
      <c r="H52">
        <v>2525</v>
      </c>
      <c r="I52">
        <v>334.85281229019199</v>
      </c>
      <c r="J52">
        <v>0.87894489948320498</v>
      </c>
      <c r="K52">
        <v>0.28298495387373201</v>
      </c>
      <c r="L52">
        <v>0.72661870503597104</v>
      </c>
      <c r="M52" t="s">
        <v>96</v>
      </c>
      <c r="N52" t="s">
        <v>18</v>
      </c>
      <c r="O52" t="s">
        <v>19</v>
      </c>
      <c r="P52" s="1">
        <v>0.86313147504643395</v>
      </c>
      <c r="Q52" t="s">
        <v>20</v>
      </c>
    </row>
    <row r="53" spans="1:17" x14ac:dyDescent="0.35">
      <c r="A53">
        <v>50</v>
      </c>
      <c r="B53">
        <v>206</v>
      </c>
      <c r="C53" t="s">
        <v>574</v>
      </c>
      <c r="D53">
        <v>458</v>
      </c>
      <c r="E53">
        <v>294</v>
      </c>
      <c r="F53">
        <v>258.26698714666099</v>
      </c>
      <c r="G53">
        <v>1.5585848427293301</v>
      </c>
      <c r="H53">
        <v>52387.5</v>
      </c>
      <c r="I53">
        <v>1989.44695055485</v>
      </c>
      <c r="J53">
        <v>0.80918406592126302</v>
      </c>
      <c r="K53">
        <v>0.16633085190851399</v>
      </c>
      <c r="L53">
        <v>0.55370590566785605</v>
      </c>
      <c r="M53" t="s">
        <v>17</v>
      </c>
      <c r="N53" t="s">
        <v>18</v>
      </c>
      <c r="O53" t="s">
        <v>19</v>
      </c>
      <c r="P53" s="1">
        <v>0.86305610898052398</v>
      </c>
      <c r="Q53" t="s">
        <v>20</v>
      </c>
    </row>
    <row r="54" spans="1:17" x14ac:dyDescent="0.35">
      <c r="A54">
        <v>51</v>
      </c>
      <c r="B54">
        <v>2047</v>
      </c>
      <c r="C54" t="s">
        <v>804</v>
      </c>
      <c r="D54">
        <v>74</v>
      </c>
      <c r="E54">
        <v>49</v>
      </c>
      <c r="F54">
        <v>55.279063915413701</v>
      </c>
      <c r="G54">
        <v>1.5</v>
      </c>
      <c r="H54">
        <v>2400</v>
      </c>
      <c r="I54">
        <v>208.99494767189</v>
      </c>
      <c r="J54">
        <v>0.58456119369665205</v>
      </c>
      <c r="K54">
        <v>0.69047749954737203</v>
      </c>
      <c r="L54">
        <v>0.90140845070422504</v>
      </c>
      <c r="M54" t="s">
        <v>96</v>
      </c>
      <c r="N54" t="s">
        <v>18</v>
      </c>
      <c r="O54" t="s">
        <v>19</v>
      </c>
      <c r="P54" s="1">
        <v>0.86290249441078004</v>
      </c>
      <c r="Q54" t="s">
        <v>20</v>
      </c>
    </row>
    <row r="55" spans="1:17" x14ac:dyDescent="0.35">
      <c r="A55">
        <v>52</v>
      </c>
      <c r="B55">
        <v>952</v>
      </c>
      <c r="C55" t="s">
        <v>811</v>
      </c>
      <c r="D55">
        <v>170</v>
      </c>
      <c r="E55">
        <v>100</v>
      </c>
      <c r="F55">
        <v>120.87358593107101</v>
      </c>
      <c r="G55">
        <v>1.7</v>
      </c>
      <c r="H55">
        <v>11475</v>
      </c>
      <c r="I55">
        <v>540.416301488876</v>
      </c>
      <c r="J55">
        <v>0.795498785126174</v>
      </c>
      <c r="K55">
        <v>0.49374837171775998</v>
      </c>
      <c r="L55">
        <v>0.80244755244755195</v>
      </c>
      <c r="M55" t="s">
        <v>17</v>
      </c>
      <c r="N55" t="s">
        <v>18</v>
      </c>
      <c r="O55" t="s">
        <v>19</v>
      </c>
      <c r="P55" s="1">
        <v>0.86185331286316202</v>
      </c>
      <c r="Q55" t="s">
        <v>20</v>
      </c>
    </row>
    <row r="56" spans="1:17" x14ac:dyDescent="0.35">
      <c r="A56">
        <v>53</v>
      </c>
      <c r="B56">
        <v>551</v>
      </c>
      <c r="C56" t="s">
        <v>814</v>
      </c>
      <c r="D56">
        <v>239</v>
      </c>
      <c r="E56">
        <v>136</v>
      </c>
      <c r="F56">
        <v>177.69732893161901</v>
      </c>
      <c r="G56">
        <v>1.7573529530355301</v>
      </c>
      <c r="H56">
        <v>24800</v>
      </c>
      <c r="I56">
        <v>731.83765530586197</v>
      </c>
      <c r="J56">
        <v>0.57867809385509095</v>
      </c>
      <c r="K56">
        <v>0.58187813985445402</v>
      </c>
      <c r="L56">
        <v>0.87362395420519601</v>
      </c>
      <c r="M56" t="s">
        <v>17</v>
      </c>
      <c r="N56" t="s">
        <v>18</v>
      </c>
      <c r="O56" t="s">
        <v>19</v>
      </c>
      <c r="P56" s="1">
        <v>0.86153908856235595</v>
      </c>
      <c r="Q56" t="s">
        <v>20</v>
      </c>
    </row>
    <row r="57" spans="1:17" x14ac:dyDescent="0.35">
      <c r="A57">
        <v>54</v>
      </c>
      <c r="B57">
        <v>3117</v>
      </c>
      <c r="C57" t="s">
        <v>818</v>
      </c>
      <c r="D57">
        <v>30</v>
      </c>
      <c r="E57">
        <v>30</v>
      </c>
      <c r="F57">
        <v>28.768136958757999</v>
      </c>
      <c r="G57">
        <v>1</v>
      </c>
      <c r="H57">
        <v>650</v>
      </c>
      <c r="I57">
        <v>102.426406145096</v>
      </c>
      <c r="J57">
        <v>0.617457263451198</v>
      </c>
      <c r="K57">
        <v>0.77857302191459699</v>
      </c>
      <c r="L57">
        <v>0.91228070175438603</v>
      </c>
      <c r="M57" t="s">
        <v>96</v>
      </c>
      <c r="N57" t="s">
        <v>18</v>
      </c>
      <c r="O57" t="s">
        <v>19</v>
      </c>
      <c r="P57" s="1">
        <v>0.86104865570583899</v>
      </c>
      <c r="Q57" t="s">
        <v>20</v>
      </c>
    </row>
    <row r="58" spans="1:17" x14ac:dyDescent="0.35">
      <c r="A58">
        <v>55</v>
      </c>
      <c r="B58">
        <v>1212</v>
      </c>
      <c r="C58" t="s">
        <v>360</v>
      </c>
      <c r="D58">
        <v>88</v>
      </c>
      <c r="E58">
        <v>120</v>
      </c>
      <c r="F58">
        <v>98.531474811887506</v>
      </c>
      <c r="G58">
        <v>0.73376631822105298</v>
      </c>
      <c r="H58">
        <v>7625</v>
      </c>
      <c r="I58">
        <v>349.70562458038302</v>
      </c>
      <c r="J58">
        <v>0.77524529773426898</v>
      </c>
      <c r="K58">
        <v>0.78350987977717801</v>
      </c>
      <c r="L58">
        <v>0.93558282208589005</v>
      </c>
      <c r="M58" t="s">
        <v>17</v>
      </c>
      <c r="N58" t="s">
        <v>18</v>
      </c>
      <c r="O58" t="s">
        <v>19</v>
      </c>
      <c r="P58" s="1">
        <v>0.86064100043740599</v>
      </c>
      <c r="Q58" t="s">
        <v>20</v>
      </c>
    </row>
    <row r="59" spans="1:17" x14ac:dyDescent="0.35">
      <c r="A59">
        <v>56</v>
      </c>
      <c r="B59">
        <v>2092</v>
      </c>
      <c r="C59" t="s">
        <v>825</v>
      </c>
      <c r="D59">
        <v>71</v>
      </c>
      <c r="E59">
        <v>46</v>
      </c>
      <c r="F59">
        <v>53.967911378722903</v>
      </c>
      <c r="G59">
        <v>1.53846147461779</v>
      </c>
      <c r="H59">
        <v>2287.5</v>
      </c>
      <c r="I59">
        <v>236.776692271233</v>
      </c>
      <c r="J59">
        <v>0.65691645910713303</v>
      </c>
      <c r="K59">
        <v>0.51273512310011504</v>
      </c>
      <c r="L59">
        <v>0.81333333333333302</v>
      </c>
      <c r="M59" t="s">
        <v>24</v>
      </c>
      <c r="N59" t="s">
        <v>18</v>
      </c>
      <c r="O59" t="s">
        <v>19</v>
      </c>
      <c r="P59" s="1">
        <v>0.85962626007944098</v>
      </c>
      <c r="Q59" t="s">
        <v>20</v>
      </c>
    </row>
    <row r="60" spans="1:17" x14ac:dyDescent="0.35">
      <c r="A60">
        <v>57</v>
      </c>
      <c r="B60">
        <v>1845</v>
      </c>
      <c r="C60" t="s">
        <v>827</v>
      </c>
      <c r="D60">
        <v>63</v>
      </c>
      <c r="E60">
        <v>67</v>
      </c>
      <c r="F60">
        <v>63.455654280961902</v>
      </c>
      <c r="G60">
        <v>0.93333339019948802</v>
      </c>
      <c r="H60">
        <v>3162.5</v>
      </c>
      <c r="I60">
        <v>216.06601536273999</v>
      </c>
      <c r="J60">
        <v>0.710571145435414</v>
      </c>
      <c r="K60">
        <v>0.851270282281683</v>
      </c>
      <c r="L60">
        <v>0.95833333333333304</v>
      </c>
      <c r="M60" t="s">
        <v>445</v>
      </c>
      <c r="N60" t="s">
        <v>18</v>
      </c>
      <c r="O60" t="s">
        <v>19</v>
      </c>
      <c r="P60" s="1">
        <v>0.85919925507087802</v>
      </c>
      <c r="Q60" t="s">
        <v>20</v>
      </c>
    </row>
    <row r="61" spans="1:17" x14ac:dyDescent="0.35">
      <c r="A61">
        <v>58</v>
      </c>
      <c r="B61">
        <v>3587</v>
      </c>
      <c r="C61" t="s">
        <v>829</v>
      </c>
      <c r="D61">
        <v>25</v>
      </c>
      <c r="E61">
        <v>21</v>
      </c>
      <c r="F61">
        <v>21.483699284957801</v>
      </c>
      <c r="G61">
        <v>1.1666666292028001</v>
      </c>
      <c r="H61">
        <v>362.5</v>
      </c>
      <c r="I61">
        <v>79.497473835945101</v>
      </c>
      <c r="J61">
        <v>0.55925624224937898</v>
      </c>
      <c r="K61">
        <v>0.720794091582033</v>
      </c>
      <c r="L61">
        <v>0.90625</v>
      </c>
      <c r="M61" t="s">
        <v>17</v>
      </c>
      <c r="N61" t="s">
        <v>18</v>
      </c>
      <c r="O61" t="s">
        <v>19</v>
      </c>
      <c r="P61" s="1">
        <v>0.85906815881171195</v>
      </c>
      <c r="Q61" t="s">
        <v>20</v>
      </c>
    </row>
    <row r="62" spans="1:17" x14ac:dyDescent="0.35">
      <c r="A62">
        <v>59</v>
      </c>
      <c r="B62">
        <v>2790</v>
      </c>
      <c r="C62" t="s">
        <v>837</v>
      </c>
      <c r="D62">
        <v>35</v>
      </c>
      <c r="E62">
        <v>35</v>
      </c>
      <c r="F62">
        <v>34.778981691510197</v>
      </c>
      <c r="G62">
        <v>1</v>
      </c>
      <c r="H62">
        <v>950</v>
      </c>
      <c r="I62">
        <v>116.56854152679399</v>
      </c>
      <c r="J62">
        <v>0.53092654294911801</v>
      </c>
      <c r="K62">
        <v>0.87855861929113099</v>
      </c>
      <c r="L62">
        <v>0.97435897435897401</v>
      </c>
      <c r="M62" t="s">
        <v>24</v>
      </c>
      <c r="N62" t="s">
        <v>18</v>
      </c>
      <c r="O62" t="s">
        <v>19</v>
      </c>
      <c r="P62" s="1">
        <v>0.85849066156517695</v>
      </c>
      <c r="Q62" t="s">
        <v>20</v>
      </c>
    </row>
    <row r="63" spans="1:17" x14ac:dyDescent="0.35">
      <c r="A63">
        <v>60</v>
      </c>
      <c r="B63">
        <v>2565</v>
      </c>
      <c r="C63" t="s">
        <v>838</v>
      </c>
      <c r="D63">
        <v>40</v>
      </c>
      <c r="E63">
        <v>40</v>
      </c>
      <c r="F63">
        <v>39.694255713009198</v>
      </c>
      <c r="G63">
        <v>1</v>
      </c>
      <c r="H63">
        <v>1237.5</v>
      </c>
      <c r="I63">
        <v>133.63960921764399</v>
      </c>
      <c r="J63">
        <v>0.57475355981169995</v>
      </c>
      <c r="K63">
        <v>0.87073234525591403</v>
      </c>
      <c r="L63">
        <v>0.97058823529411797</v>
      </c>
      <c r="M63" t="s">
        <v>96</v>
      </c>
      <c r="N63" t="s">
        <v>18</v>
      </c>
      <c r="O63" t="s">
        <v>19</v>
      </c>
      <c r="P63" s="1">
        <v>0.85846294675576595</v>
      </c>
      <c r="Q63" t="s">
        <v>20</v>
      </c>
    </row>
    <row r="64" spans="1:17" x14ac:dyDescent="0.35">
      <c r="A64">
        <v>61</v>
      </c>
      <c r="B64">
        <v>2883</v>
      </c>
      <c r="C64" t="s">
        <v>846</v>
      </c>
      <c r="D64">
        <v>28</v>
      </c>
      <c r="E64">
        <v>42</v>
      </c>
      <c r="F64">
        <v>32.897623212397697</v>
      </c>
      <c r="G64">
        <v>0.66666662920279995</v>
      </c>
      <c r="H64">
        <v>850</v>
      </c>
      <c r="I64">
        <v>116.56854152679399</v>
      </c>
      <c r="J64">
        <v>0.74452563589405196</v>
      </c>
      <c r="K64">
        <v>0.78607876462890702</v>
      </c>
      <c r="L64">
        <v>0.95774647887323905</v>
      </c>
      <c r="M64" t="s">
        <v>96</v>
      </c>
      <c r="N64" t="s">
        <v>18</v>
      </c>
      <c r="O64" t="s">
        <v>19</v>
      </c>
      <c r="P64" s="1">
        <v>0.85721655825061904</v>
      </c>
      <c r="Q64" t="s">
        <v>20</v>
      </c>
    </row>
    <row r="65" spans="1:17" x14ac:dyDescent="0.35">
      <c r="A65">
        <v>62</v>
      </c>
      <c r="B65">
        <v>643</v>
      </c>
      <c r="C65" t="s">
        <v>439</v>
      </c>
      <c r="D65">
        <v>207</v>
      </c>
      <c r="E65">
        <v>205</v>
      </c>
      <c r="F65">
        <v>162.54144257159399</v>
      </c>
      <c r="G65">
        <v>1.0090496959437101</v>
      </c>
      <c r="H65">
        <v>20750</v>
      </c>
      <c r="I65">
        <v>778.40619683265697</v>
      </c>
      <c r="J65">
        <v>0.72792831288468796</v>
      </c>
      <c r="K65">
        <v>0.43034364672942998</v>
      </c>
      <c r="L65">
        <v>0.75626423690205002</v>
      </c>
      <c r="M65" t="s">
        <v>445</v>
      </c>
      <c r="N65" t="s">
        <v>18</v>
      </c>
      <c r="O65" t="s">
        <v>19</v>
      </c>
      <c r="P65" s="1">
        <v>0.85712423660876602</v>
      </c>
      <c r="Q65" t="s">
        <v>20</v>
      </c>
    </row>
    <row r="66" spans="1:17" x14ac:dyDescent="0.35">
      <c r="A66">
        <v>63</v>
      </c>
      <c r="B66">
        <v>1668</v>
      </c>
      <c r="C66" t="s">
        <v>850</v>
      </c>
      <c r="D66">
        <v>64</v>
      </c>
      <c r="E66">
        <v>81</v>
      </c>
      <c r="F66">
        <v>70.805230791197204</v>
      </c>
      <c r="G66">
        <v>0.782608675255966</v>
      </c>
      <c r="H66">
        <v>3937.5</v>
      </c>
      <c r="I66">
        <v>240.208150744438</v>
      </c>
      <c r="J66">
        <v>0.72853508909005804</v>
      </c>
      <c r="K66">
        <v>0.85754111432889901</v>
      </c>
      <c r="L66">
        <v>0.97523219814241502</v>
      </c>
      <c r="M66" t="s">
        <v>51</v>
      </c>
      <c r="N66" t="s">
        <v>18</v>
      </c>
      <c r="O66" t="s">
        <v>19</v>
      </c>
      <c r="P66" s="1">
        <v>0.85685257653691504</v>
      </c>
      <c r="Q66" t="s">
        <v>20</v>
      </c>
    </row>
    <row r="67" spans="1:17" x14ac:dyDescent="0.35">
      <c r="A67">
        <v>64</v>
      </c>
      <c r="B67">
        <v>1486</v>
      </c>
      <c r="C67" t="s">
        <v>853</v>
      </c>
      <c r="D67">
        <v>71</v>
      </c>
      <c r="E67">
        <v>98</v>
      </c>
      <c r="F67">
        <v>80.582390620713994</v>
      </c>
      <c r="G67">
        <v>0.72580643749112905</v>
      </c>
      <c r="H67">
        <v>5100</v>
      </c>
      <c r="I67">
        <v>287.27921843528702</v>
      </c>
      <c r="J67">
        <v>0.72902016460665497</v>
      </c>
      <c r="K67">
        <v>0.77655392465877904</v>
      </c>
      <c r="L67">
        <v>0.94883720930232596</v>
      </c>
      <c r="M67" t="s">
        <v>96</v>
      </c>
      <c r="N67" t="s">
        <v>18</v>
      </c>
      <c r="O67" t="s">
        <v>19</v>
      </c>
      <c r="P67" s="1">
        <v>0.85658510042768199</v>
      </c>
      <c r="Q67" t="s">
        <v>20</v>
      </c>
    </row>
    <row r="68" spans="1:17" x14ac:dyDescent="0.35">
      <c r="A68">
        <v>65</v>
      </c>
      <c r="B68">
        <v>1343</v>
      </c>
      <c r="C68" t="s">
        <v>855</v>
      </c>
      <c r="D68">
        <v>110</v>
      </c>
      <c r="E68">
        <v>74</v>
      </c>
      <c r="F68">
        <v>89.206205807638597</v>
      </c>
      <c r="G68">
        <v>1.4761904180832599</v>
      </c>
      <c r="H68">
        <v>6250</v>
      </c>
      <c r="I68">
        <v>313.84775996208202</v>
      </c>
      <c r="J68">
        <v>0.59800061713478803</v>
      </c>
      <c r="K68">
        <v>0.79735517050321203</v>
      </c>
      <c r="L68">
        <v>0.95785440613026795</v>
      </c>
      <c r="M68" t="s">
        <v>17</v>
      </c>
      <c r="N68" t="s">
        <v>18</v>
      </c>
      <c r="O68" t="s">
        <v>19</v>
      </c>
      <c r="P68" s="1">
        <v>0.85617908559178102</v>
      </c>
      <c r="Q68" t="s">
        <v>20</v>
      </c>
    </row>
    <row r="69" spans="1:17" x14ac:dyDescent="0.35">
      <c r="A69">
        <v>66</v>
      </c>
      <c r="B69">
        <v>2342</v>
      </c>
      <c r="C69" t="s">
        <v>860</v>
      </c>
      <c r="D69">
        <v>35</v>
      </c>
      <c r="E69">
        <v>76</v>
      </c>
      <c r="F69">
        <v>45.834978442375402</v>
      </c>
      <c r="G69">
        <v>0.456896549565111</v>
      </c>
      <c r="H69">
        <v>1650</v>
      </c>
      <c r="I69">
        <v>193.13708305358901</v>
      </c>
      <c r="J69">
        <v>0.87510305273084898</v>
      </c>
      <c r="K69">
        <v>0.55585622323705197</v>
      </c>
      <c r="L69">
        <v>0.84615384615384603</v>
      </c>
      <c r="M69" t="s">
        <v>96</v>
      </c>
      <c r="N69" t="s">
        <v>18</v>
      </c>
      <c r="O69" t="s">
        <v>19</v>
      </c>
      <c r="P69" s="1">
        <v>0.85592018171391904</v>
      </c>
      <c r="Q69" t="s">
        <v>20</v>
      </c>
    </row>
    <row r="70" spans="1:17" x14ac:dyDescent="0.35">
      <c r="A70">
        <v>67</v>
      </c>
      <c r="B70">
        <v>2824</v>
      </c>
      <c r="C70" t="s">
        <v>863</v>
      </c>
      <c r="D70">
        <v>53</v>
      </c>
      <c r="E70">
        <v>35</v>
      </c>
      <c r="F70">
        <v>34.085643379153602</v>
      </c>
      <c r="G70">
        <v>1.5</v>
      </c>
      <c r="H70">
        <v>912.5</v>
      </c>
      <c r="I70">
        <v>161.92387998104101</v>
      </c>
      <c r="J70">
        <v>0.83286272653585902</v>
      </c>
      <c r="K70">
        <v>0.43734174520650998</v>
      </c>
      <c r="L70">
        <v>0.71568627450980404</v>
      </c>
      <c r="M70" t="s">
        <v>96</v>
      </c>
      <c r="N70" t="s">
        <v>18</v>
      </c>
      <c r="O70" t="s">
        <v>19</v>
      </c>
      <c r="P70" s="1">
        <v>0.85555497880504905</v>
      </c>
      <c r="Q70" t="s">
        <v>20</v>
      </c>
    </row>
    <row r="71" spans="1:17" x14ac:dyDescent="0.35">
      <c r="A71">
        <v>68</v>
      </c>
      <c r="B71">
        <v>1792</v>
      </c>
      <c r="C71" t="s">
        <v>865</v>
      </c>
      <c r="D71">
        <v>95</v>
      </c>
      <c r="E71">
        <v>58</v>
      </c>
      <c r="F71">
        <v>65.916082608182506</v>
      </c>
      <c r="G71">
        <v>1.62499989760157</v>
      </c>
      <c r="H71">
        <v>3412.5</v>
      </c>
      <c r="I71">
        <v>270.208150744438</v>
      </c>
      <c r="J71">
        <v>0.64871761838214004</v>
      </c>
      <c r="K71">
        <v>0.58733466439628901</v>
      </c>
      <c r="L71">
        <v>0.82727272727272705</v>
      </c>
      <c r="M71" t="s">
        <v>309</v>
      </c>
      <c r="N71" t="s">
        <v>18</v>
      </c>
      <c r="O71" t="s">
        <v>19</v>
      </c>
      <c r="P71" s="1">
        <v>0.85547091920797502</v>
      </c>
      <c r="Q71" t="s">
        <v>20</v>
      </c>
    </row>
    <row r="72" spans="1:17" x14ac:dyDescent="0.35">
      <c r="A72">
        <v>69</v>
      </c>
      <c r="B72">
        <v>832</v>
      </c>
      <c r="C72" t="s">
        <v>866</v>
      </c>
      <c r="D72">
        <v>200</v>
      </c>
      <c r="E72">
        <v>157</v>
      </c>
      <c r="F72">
        <v>134.46189622060001</v>
      </c>
      <c r="G72">
        <v>1.2672232938079899</v>
      </c>
      <c r="H72">
        <v>14200</v>
      </c>
      <c r="I72">
        <v>773.55338454246498</v>
      </c>
      <c r="J72">
        <v>0.64402686850137003</v>
      </c>
      <c r="K72">
        <v>0.29820685814918801</v>
      </c>
      <c r="L72">
        <v>0.60554371002132201</v>
      </c>
      <c r="M72" t="s">
        <v>96</v>
      </c>
      <c r="N72" t="s">
        <v>18</v>
      </c>
      <c r="O72" t="s">
        <v>19</v>
      </c>
      <c r="P72" s="1">
        <v>0.85541464769445097</v>
      </c>
      <c r="Q72" t="s">
        <v>20</v>
      </c>
    </row>
    <row r="73" spans="1:17" x14ac:dyDescent="0.35">
      <c r="A73">
        <v>70</v>
      </c>
      <c r="B73">
        <v>2111</v>
      </c>
      <c r="C73" t="s">
        <v>873</v>
      </c>
      <c r="D73">
        <v>64</v>
      </c>
      <c r="E73">
        <v>49</v>
      </c>
      <c r="F73">
        <v>53.374839403457898</v>
      </c>
      <c r="G73">
        <v>1.28571423066534</v>
      </c>
      <c r="H73">
        <v>2237.5</v>
      </c>
      <c r="I73">
        <v>196.06601536273999</v>
      </c>
      <c r="J73">
        <v>0.47003816218491401</v>
      </c>
      <c r="K73">
        <v>0.73142240984782503</v>
      </c>
      <c r="L73">
        <v>0.92268041237113396</v>
      </c>
      <c r="M73" t="s">
        <v>96</v>
      </c>
      <c r="N73" t="s">
        <v>18</v>
      </c>
      <c r="O73" t="s">
        <v>19</v>
      </c>
      <c r="P73" s="1">
        <v>0.85483291990699395</v>
      </c>
      <c r="Q73" t="s">
        <v>20</v>
      </c>
    </row>
    <row r="74" spans="1:17" x14ac:dyDescent="0.35">
      <c r="A74">
        <v>71</v>
      </c>
      <c r="B74">
        <v>1031</v>
      </c>
      <c r="C74" t="s">
        <v>877</v>
      </c>
      <c r="D74">
        <v>110</v>
      </c>
      <c r="E74">
        <v>117</v>
      </c>
      <c r="F74">
        <v>111.77505550306699</v>
      </c>
      <c r="G74">
        <v>0.93939396650101803</v>
      </c>
      <c r="H74">
        <v>9812.5</v>
      </c>
      <c r="I74">
        <v>390.91882765293099</v>
      </c>
      <c r="J74">
        <v>0.71382513102232203</v>
      </c>
      <c r="K74">
        <v>0.80689376280228498</v>
      </c>
      <c r="L74">
        <v>0.94464500601684698</v>
      </c>
      <c r="M74" t="s">
        <v>17</v>
      </c>
      <c r="N74" t="s">
        <v>18</v>
      </c>
      <c r="O74" t="s">
        <v>19</v>
      </c>
      <c r="P74" s="1">
        <v>0.85438563491688901</v>
      </c>
      <c r="Q74" t="s">
        <v>20</v>
      </c>
    </row>
    <row r="75" spans="1:17" x14ac:dyDescent="0.35">
      <c r="A75">
        <v>72</v>
      </c>
      <c r="B75">
        <v>3336</v>
      </c>
      <c r="C75" t="s">
        <v>880</v>
      </c>
      <c r="D75">
        <v>20</v>
      </c>
      <c r="E75">
        <v>35</v>
      </c>
      <c r="F75">
        <v>24.913937425834401</v>
      </c>
      <c r="G75">
        <v>0.57142857142857095</v>
      </c>
      <c r="H75">
        <v>487.5</v>
      </c>
      <c r="I75">
        <v>95.355338454246507</v>
      </c>
      <c r="J75">
        <v>0.81043256494670002</v>
      </c>
      <c r="K75">
        <v>0.67374330109901504</v>
      </c>
      <c r="L75">
        <v>0.92857142857142905</v>
      </c>
      <c r="M75" t="s">
        <v>96</v>
      </c>
      <c r="N75" t="s">
        <v>18</v>
      </c>
      <c r="O75" t="s">
        <v>19</v>
      </c>
      <c r="P75" s="1">
        <v>0.85396846291699802</v>
      </c>
      <c r="Q75" t="s">
        <v>20</v>
      </c>
    </row>
    <row r="76" spans="1:17" x14ac:dyDescent="0.35">
      <c r="A76">
        <v>73</v>
      </c>
      <c r="B76">
        <v>3239</v>
      </c>
      <c r="C76" t="s">
        <v>881</v>
      </c>
      <c r="D76">
        <v>25</v>
      </c>
      <c r="E76">
        <v>30</v>
      </c>
      <c r="F76">
        <v>26.7618617422916</v>
      </c>
      <c r="G76">
        <v>0.83333333333333304</v>
      </c>
      <c r="H76">
        <v>562.5</v>
      </c>
      <c r="I76">
        <v>95.355338454246507</v>
      </c>
      <c r="J76">
        <v>0.68763024547723794</v>
      </c>
      <c r="K76">
        <v>0.77739611665270902</v>
      </c>
      <c r="L76">
        <v>0.95744680851063801</v>
      </c>
      <c r="M76" t="s">
        <v>96</v>
      </c>
      <c r="N76" t="s">
        <v>18</v>
      </c>
      <c r="O76" t="s">
        <v>19</v>
      </c>
      <c r="P76" s="1">
        <v>0.85376796945338196</v>
      </c>
      <c r="Q76" t="s">
        <v>20</v>
      </c>
    </row>
    <row r="77" spans="1:17" x14ac:dyDescent="0.35">
      <c r="A77">
        <v>74</v>
      </c>
      <c r="B77">
        <v>931</v>
      </c>
      <c r="C77" t="s">
        <v>882</v>
      </c>
      <c r="D77">
        <v>105</v>
      </c>
      <c r="E77">
        <v>190</v>
      </c>
      <c r="F77">
        <v>123.34995970646</v>
      </c>
      <c r="G77">
        <v>0.55263157894736803</v>
      </c>
      <c r="H77">
        <v>11950</v>
      </c>
      <c r="I77">
        <v>562.13203072547901</v>
      </c>
      <c r="J77">
        <v>0.71134595038521298</v>
      </c>
      <c r="K77">
        <v>0.475226997081173</v>
      </c>
      <c r="L77">
        <v>0.818493150684932</v>
      </c>
      <c r="M77" t="s">
        <v>51</v>
      </c>
      <c r="N77" t="s">
        <v>18</v>
      </c>
      <c r="O77" t="s">
        <v>19</v>
      </c>
      <c r="P77" s="1">
        <v>0.85336228216819199</v>
      </c>
      <c r="Q77" t="s">
        <v>20</v>
      </c>
    </row>
    <row r="78" spans="1:17" x14ac:dyDescent="0.35">
      <c r="A78">
        <v>75</v>
      </c>
      <c r="B78">
        <v>2371</v>
      </c>
      <c r="C78" t="s">
        <v>883</v>
      </c>
      <c r="D78">
        <v>45</v>
      </c>
      <c r="E78">
        <v>50</v>
      </c>
      <c r="F78">
        <v>45.311132913285803</v>
      </c>
      <c r="G78">
        <v>0.9</v>
      </c>
      <c r="H78">
        <v>1612.5</v>
      </c>
      <c r="I78">
        <v>157.78174459934201</v>
      </c>
      <c r="J78">
        <v>0.60194811843778495</v>
      </c>
      <c r="K78">
        <v>0.81394691190163904</v>
      </c>
      <c r="L78">
        <v>0.95555555555555605</v>
      </c>
      <c r="M78" t="s">
        <v>96</v>
      </c>
      <c r="N78" t="s">
        <v>18</v>
      </c>
      <c r="O78" t="s">
        <v>19</v>
      </c>
      <c r="P78" s="1">
        <v>0.85335648477940895</v>
      </c>
      <c r="Q78" t="s">
        <v>20</v>
      </c>
    </row>
    <row r="79" spans="1:17" x14ac:dyDescent="0.35">
      <c r="A79">
        <v>76</v>
      </c>
      <c r="B79">
        <v>3429</v>
      </c>
      <c r="C79" t="s">
        <v>886</v>
      </c>
      <c r="D79">
        <v>15</v>
      </c>
      <c r="E79">
        <v>40</v>
      </c>
      <c r="F79">
        <v>23.601743597065699</v>
      </c>
      <c r="G79">
        <v>0.375</v>
      </c>
      <c r="H79">
        <v>437.5</v>
      </c>
      <c r="I79">
        <v>95.355338454246507</v>
      </c>
      <c r="J79">
        <v>0.79368600004283196</v>
      </c>
      <c r="K79">
        <v>0.60464142406321797</v>
      </c>
      <c r="L79">
        <v>0.94594594594594605</v>
      </c>
      <c r="M79" t="s">
        <v>17</v>
      </c>
      <c r="N79" t="s">
        <v>18</v>
      </c>
      <c r="O79" t="s">
        <v>19</v>
      </c>
      <c r="P79" s="1">
        <v>0.85313824954033102</v>
      </c>
      <c r="Q79" t="s">
        <v>20</v>
      </c>
    </row>
    <row r="80" spans="1:17" x14ac:dyDescent="0.35">
      <c r="A80">
        <v>77</v>
      </c>
      <c r="B80">
        <v>2572</v>
      </c>
      <c r="C80" t="s">
        <v>887</v>
      </c>
      <c r="D80">
        <v>35</v>
      </c>
      <c r="E80">
        <v>45</v>
      </c>
      <c r="F80">
        <v>39.694255713009198</v>
      </c>
      <c r="G80">
        <v>0.77777777777777801</v>
      </c>
      <c r="H80">
        <v>1237.5</v>
      </c>
      <c r="I80">
        <v>139.49747383594499</v>
      </c>
      <c r="J80">
        <v>0.68921347221919205</v>
      </c>
      <c r="K80">
        <v>0.79913910988973202</v>
      </c>
      <c r="L80">
        <v>0.93396226415094297</v>
      </c>
      <c r="M80" t="s">
        <v>96</v>
      </c>
      <c r="N80" t="s">
        <v>18</v>
      </c>
      <c r="O80" t="s">
        <v>19</v>
      </c>
      <c r="P80" s="1">
        <v>0.85307914961699904</v>
      </c>
      <c r="Q80" t="s">
        <v>20</v>
      </c>
    </row>
    <row r="81" spans="1:17" x14ac:dyDescent="0.35">
      <c r="A81">
        <v>78</v>
      </c>
      <c r="B81">
        <v>2585</v>
      </c>
      <c r="C81" t="s">
        <v>898</v>
      </c>
      <c r="D81">
        <v>55</v>
      </c>
      <c r="E81">
        <v>30</v>
      </c>
      <c r="F81">
        <v>39.493270848342902</v>
      </c>
      <c r="G81">
        <v>1.8333333333333299</v>
      </c>
      <c r="H81">
        <v>1225</v>
      </c>
      <c r="I81">
        <v>146.56854152679401</v>
      </c>
      <c r="J81">
        <v>0.76531016622664005</v>
      </c>
      <c r="K81">
        <v>0.71657956677755497</v>
      </c>
      <c r="L81">
        <v>0.92452830188679203</v>
      </c>
      <c r="M81" t="s">
        <v>96</v>
      </c>
      <c r="N81" t="s">
        <v>18</v>
      </c>
      <c r="O81" t="s">
        <v>19</v>
      </c>
      <c r="P81" s="1">
        <v>0.85095379427847595</v>
      </c>
      <c r="Q81" t="s">
        <v>20</v>
      </c>
    </row>
    <row r="82" spans="1:17" x14ac:dyDescent="0.35">
      <c r="A82">
        <v>79</v>
      </c>
      <c r="B82">
        <v>2639</v>
      </c>
      <c r="C82" t="s">
        <v>900</v>
      </c>
      <c r="D82">
        <v>51</v>
      </c>
      <c r="E82">
        <v>70</v>
      </c>
      <c r="F82">
        <v>38.056668037759799</v>
      </c>
      <c r="G82">
        <v>0.72955968778243896</v>
      </c>
      <c r="H82">
        <v>1137.5</v>
      </c>
      <c r="I82">
        <v>236.06601536273999</v>
      </c>
      <c r="J82">
        <v>0.77406724887898104</v>
      </c>
      <c r="K82">
        <v>0.25650411124572597</v>
      </c>
      <c r="L82">
        <v>0.48404255319148898</v>
      </c>
      <c r="M82" t="s">
        <v>17</v>
      </c>
      <c r="N82" t="s">
        <v>18</v>
      </c>
      <c r="O82" t="s">
        <v>19</v>
      </c>
      <c r="P82" s="1">
        <v>0.85048565879178595</v>
      </c>
      <c r="Q82" t="s">
        <v>20</v>
      </c>
    </row>
    <row r="83" spans="1:17" x14ac:dyDescent="0.35">
      <c r="A83">
        <v>80</v>
      </c>
      <c r="B83">
        <v>1531</v>
      </c>
      <c r="C83" t="s">
        <v>21</v>
      </c>
      <c r="D83">
        <v>57</v>
      </c>
      <c r="E83">
        <v>106</v>
      </c>
      <c r="F83">
        <v>78.074543357099401</v>
      </c>
      <c r="G83">
        <v>0.53801174376238503</v>
      </c>
      <c r="H83">
        <v>4787.5</v>
      </c>
      <c r="I83">
        <v>296.776692271233</v>
      </c>
      <c r="J83">
        <v>0.825316561902112</v>
      </c>
      <c r="K83">
        <v>0.68306034135595095</v>
      </c>
      <c r="L83">
        <v>0.92961165048543704</v>
      </c>
      <c r="M83" t="s">
        <v>96</v>
      </c>
      <c r="N83" t="s">
        <v>18</v>
      </c>
      <c r="O83" t="s">
        <v>19</v>
      </c>
      <c r="P83" s="1">
        <v>0.85047769197019496</v>
      </c>
      <c r="Q83" t="s">
        <v>20</v>
      </c>
    </row>
    <row r="84" spans="1:17" x14ac:dyDescent="0.35">
      <c r="A84">
        <v>81</v>
      </c>
      <c r="B84">
        <v>467</v>
      </c>
      <c r="C84" t="s">
        <v>487</v>
      </c>
      <c r="D84">
        <v>368</v>
      </c>
      <c r="E84">
        <v>201</v>
      </c>
      <c r="F84">
        <v>193.68226580345399</v>
      </c>
      <c r="G84">
        <v>1.8295894461170901</v>
      </c>
      <c r="H84">
        <v>29462.5</v>
      </c>
      <c r="I84">
        <v>1409.03064906597</v>
      </c>
      <c r="J84">
        <v>0.50102853702000005</v>
      </c>
      <c r="K84">
        <v>0.186482713385282</v>
      </c>
      <c r="L84">
        <v>0.52978197347718603</v>
      </c>
      <c r="M84" t="s">
        <v>17</v>
      </c>
      <c r="N84" t="s">
        <v>18</v>
      </c>
      <c r="O84" t="s">
        <v>19</v>
      </c>
      <c r="P84" s="1">
        <v>0.84999509648191696</v>
      </c>
      <c r="Q84" t="s">
        <v>20</v>
      </c>
    </row>
    <row r="85" spans="1:17" x14ac:dyDescent="0.35">
      <c r="A85">
        <v>82</v>
      </c>
      <c r="B85">
        <v>3484</v>
      </c>
      <c r="C85" t="s">
        <v>902</v>
      </c>
      <c r="D85">
        <v>35</v>
      </c>
      <c r="E85">
        <v>15</v>
      </c>
      <c r="F85">
        <v>22.917489221187701</v>
      </c>
      <c r="G85">
        <v>2.3333333333333299</v>
      </c>
      <c r="H85">
        <v>412.5</v>
      </c>
      <c r="I85">
        <v>85.355338454246507</v>
      </c>
      <c r="J85">
        <v>0.72326347740401598</v>
      </c>
      <c r="K85">
        <v>0.71149596156503203</v>
      </c>
      <c r="L85">
        <v>0.97058823529411797</v>
      </c>
      <c r="M85" t="s">
        <v>96</v>
      </c>
      <c r="N85" t="s">
        <v>18</v>
      </c>
      <c r="O85" t="s">
        <v>19</v>
      </c>
      <c r="P85" s="1">
        <v>0.84981738099951598</v>
      </c>
      <c r="Q85" t="s">
        <v>20</v>
      </c>
    </row>
    <row r="86" spans="1:17" x14ac:dyDescent="0.35">
      <c r="A86">
        <v>83</v>
      </c>
      <c r="B86">
        <v>3466</v>
      </c>
      <c r="C86" t="s">
        <v>903</v>
      </c>
      <c r="D86">
        <v>25</v>
      </c>
      <c r="E86">
        <v>20</v>
      </c>
      <c r="F86">
        <v>23.262132458406398</v>
      </c>
      <c r="G86">
        <v>1.25</v>
      </c>
      <c r="H86">
        <v>425</v>
      </c>
      <c r="I86">
        <v>78.284270763397203</v>
      </c>
      <c r="J86">
        <v>0.62487237094269199</v>
      </c>
      <c r="K86">
        <v>0.87146464638290599</v>
      </c>
      <c r="L86">
        <v>0.97142857142857097</v>
      </c>
      <c r="M86" t="s">
        <v>96</v>
      </c>
      <c r="N86" t="s">
        <v>18</v>
      </c>
      <c r="O86" t="s">
        <v>19</v>
      </c>
      <c r="P86" s="1">
        <v>0.84970784480307904</v>
      </c>
      <c r="Q86" t="s">
        <v>20</v>
      </c>
    </row>
    <row r="87" spans="1:17" x14ac:dyDescent="0.35">
      <c r="A87">
        <v>84</v>
      </c>
      <c r="B87">
        <v>1239</v>
      </c>
      <c r="C87" t="s">
        <v>904</v>
      </c>
      <c r="D87">
        <v>134</v>
      </c>
      <c r="E87">
        <v>72</v>
      </c>
      <c r="F87">
        <v>96.984829415383402</v>
      </c>
      <c r="G87">
        <v>1.8571427625341499</v>
      </c>
      <c r="H87">
        <v>7387.5</v>
      </c>
      <c r="I87">
        <v>360.208150744438</v>
      </c>
      <c r="J87">
        <v>0.529778913612309</v>
      </c>
      <c r="K87">
        <v>0.71548459325193603</v>
      </c>
      <c r="L87">
        <v>0.95169082125603899</v>
      </c>
      <c r="M87" t="s">
        <v>96</v>
      </c>
      <c r="N87" t="s">
        <v>18</v>
      </c>
      <c r="O87" t="s">
        <v>19</v>
      </c>
      <c r="P87" s="1">
        <v>0.84966024277239305</v>
      </c>
      <c r="Q87" t="s">
        <v>20</v>
      </c>
    </row>
    <row r="88" spans="1:17" x14ac:dyDescent="0.35">
      <c r="A88">
        <v>85</v>
      </c>
      <c r="B88">
        <v>3515</v>
      </c>
      <c r="C88" t="s">
        <v>905</v>
      </c>
      <c r="D88">
        <v>20</v>
      </c>
      <c r="E88">
        <v>25</v>
      </c>
      <c r="F88">
        <v>22.5675833419103</v>
      </c>
      <c r="G88">
        <v>0.8</v>
      </c>
      <c r="H88">
        <v>400</v>
      </c>
      <c r="I88">
        <v>78.284270763397203</v>
      </c>
      <c r="J88">
        <v>0.60293709390305605</v>
      </c>
      <c r="K88">
        <v>0.82020202012508803</v>
      </c>
      <c r="L88">
        <v>0.94117647058823495</v>
      </c>
      <c r="M88" t="s">
        <v>96</v>
      </c>
      <c r="N88" t="s">
        <v>18</v>
      </c>
      <c r="O88" t="s">
        <v>19</v>
      </c>
      <c r="P88" s="1">
        <v>0.84949383217626995</v>
      </c>
      <c r="Q88" t="s">
        <v>20</v>
      </c>
    </row>
    <row r="89" spans="1:17" x14ac:dyDescent="0.35">
      <c r="A89">
        <v>86</v>
      </c>
      <c r="B89">
        <v>1039</v>
      </c>
      <c r="C89" t="s">
        <v>907</v>
      </c>
      <c r="D89">
        <v>152</v>
      </c>
      <c r="E89">
        <v>92</v>
      </c>
      <c r="F89">
        <v>111.275579407835</v>
      </c>
      <c r="G89">
        <v>1.6585365752172201</v>
      </c>
      <c r="H89">
        <v>9725</v>
      </c>
      <c r="I89">
        <v>462.13203072547901</v>
      </c>
      <c r="J89">
        <v>0.68141732730165905</v>
      </c>
      <c r="K89">
        <v>0.57222566473633096</v>
      </c>
      <c r="L89">
        <v>0.84473398479913098</v>
      </c>
      <c r="M89" t="s">
        <v>51</v>
      </c>
      <c r="N89" t="s">
        <v>18</v>
      </c>
      <c r="O89" t="s">
        <v>19</v>
      </c>
      <c r="P89" s="1">
        <v>0.84932230060520897</v>
      </c>
      <c r="Q89" t="s">
        <v>20</v>
      </c>
    </row>
    <row r="90" spans="1:17" x14ac:dyDescent="0.35">
      <c r="A90">
        <v>87</v>
      </c>
      <c r="B90">
        <v>1843</v>
      </c>
      <c r="C90" t="s">
        <v>908</v>
      </c>
      <c r="D90">
        <v>58</v>
      </c>
      <c r="E90">
        <v>72</v>
      </c>
      <c r="F90">
        <v>63.455654280961902</v>
      </c>
      <c r="G90">
        <v>0.81250002915501096</v>
      </c>
      <c r="H90">
        <v>3162.5</v>
      </c>
      <c r="I90">
        <v>216.06601536273999</v>
      </c>
      <c r="J90">
        <v>0.70758305177900604</v>
      </c>
      <c r="K90">
        <v>0.851270282281683</v>
      </c>
      <c r="L90">
        <v>0.96934865900383105</v>
      </c>
      <c r="M90" t="s">
        <v>96</v>
      </c>
      <c r="N90" t="s">
        <v>18</v>
      </c>
      <c r="O90" t="s">
        <v>19</v>
      </c>
      <c r="P90" s="1">
        <v>0.84926168993468998</v>
      </c>
      <c r="Q90" t="s">
        <v>20</v>
      </c>
    </row>
    <row r="91" spans="1:17" x14ac:dyDescent="0.35">
      <c r="A91">
        <v>88</v>
      </c>
      <c r="B91">
        <v>1705</v>
      </c>
      <c r="C91" t="s">
        <v>910</v>
      </c>
      <c r="D91">
        <v>55</v>
      </c>
      <c r="E91">
        <v>85</v>
      </c>
      <c r="F91">
        <v>69.098829894267098</v>
      </c>
      <c r="G91">
        <v>0.64705882352941202</v>
      </c>
      <c r="H91">
        <v>3750</v>
      </c>
      <c r="I91">
        <v>238.99494767189</v>
      </c>
      <c r="J91">
        <v>0.69361509205017602</v>
      </c>
      <c r="K91">
        <v>0.82501850830824597</v>
      </c>
      <c r="L91">
        <v>0.97402597402597402</v>
      </c>
      <c r="M91" t="s">
        <v>96</v>
      </c>
      <c r="N91" t="s">
        <v>18</v>
      </c>
      <c r="O91" t="s">
        <v>19</v>
      </c>
      <c r="P91" s="1">
        <v>0.84908099047580499</v>
      </c>
      <c r="Q91" t="s">
        <v>20</v>
      </c>
    </row>
    <row r="92" spans="1:17" x14ac:dyDescent="0.35">
      <c r="A92">
        <v>89</v>
      </c>
      <c r="B92">
        <v>3491</v>
      </c>
      <c r="C92" t="s">
        <v>923</v>
      </c>
      <c r="D92">
        <v>30</v>
      </c>
      <c r="E92">
        <v>20</v>
      </c>
      <c r="F92">
        <v>22.917489221187701</v>
      </c>
      <c r="G92">
        <v>1.5</v>
      </c>
      <c r="H92">
        <v>412.5</v>
      </c>
      <c r="I92">
        <v>85.355338454246507</v>
      </c>
      <c r="J92">
        <v>0.57214541728521895</v>
      </c>
      <c r="K92">
        <v>0.71149596156503203</v>
      </c>
      <c r="L92">
        <v>0.891891891891892</v>
      </c>
      <c r="M92" t="s">
        <v>96</v>
      </c>
      <c r="N92" t="s">
        <v>18</v>
      </c>
      <c r="O92" t="s">
        <v>19</v>
      </c>
      <c r="P92" s="1">
        <v>0.84751341363074495</v>
      </c>
      <c r="Q92" t="s">
        <v>20</v>
      </c>
    </row>
    <row r="93" spans="1:17" x14ac:dyDescent="0.35">
      <c r="A93">
        <v>90</v>
      </c>
      <c r="B93">
        <v>3354</v>
      </c>
      <c r="C93" t="s">
        <v>929</v>
      </c>
      <c r="D93">
        <v>25</v>
      </c>
      <c r="E93">
        <v>25</v>
      </c>
      <c r="F93">
        <v>24.913937425834401</v>
      </c>
      <c r="G93">
        <v>1</v>
      </c>
      <c r="H93">
        <v>487.5</v>
      </c>
      <c r="I93">
        <v>85.355338454246507</v>
      </c>
      <c r="J93">
        <v>0.51620038554260705</v>
      </c>
      <c r="K93">
        <v>0.84085886366776497</v>
      </c>
      <c r="L93">
        <v>0.95121951219512202</v>
      </c>
      <c r="M93" t="s">
        <v>17</v>
      </c>
      <c r="N93" t="s">
        <v>18</v>
      </c>
      <c r="O93" t="s">
        <v>19</v>
      </c>
      <c r="P93" s="1">
        <v>0.84703742742821198</v>
      </c>
      <c r="Q93" t="s">
        <v>20</v>
      </c>
    </row>
    <row r="94" spans="1:17" x14ac:dyDescent="0.35">
      <c r="A94">
        <v>91</v>
      </c>
      <c r="B94">
        <v>1926</v>
      </c>
      <c r="C94" t="s">
        <v>934</v>
      </c>
      <c r="D94">
        <v>65</v>
      </c>
      <c r="E94">
        <v>60</v>
      </c>
      <c r="F94">
        <v>60.2389633252035</v>
      </c>
      <c r="G94">
        <v>1.0833333333333299</v>
      </c>
      <c r="H94">
        <v>2850</v>
      </c>
      <c r="I94">
        <v>234.85281229019199</v>
      </c>
      <c r="J94">
        <v>0.78590956701584003</v>
      </c>
      <c r="K94">
        <v>0.64932659926569403</v>
      </c>
      <c r="L94">
        <v>0.87692307692307703</v>
      </c>
      <c r="M94" t="s">
        <v>96</v>
      </c>
      <c r="N94" t="s">
        <v>18</v>
      </c>
      <c r="O94" t="s">
        <v>19</v>
      </c>
      <c r="P94" s="1">
        <v>0.84659087352011297</v>
      </c>
      <c r="Q94" t="s">
        <v>20</v>
      </c>
    </row>
    <row r="95" spans="1:17" x14ac:dyDescent="0.35">
      <c r="A95">
        <v>92</v>
      </c>
      <c r="B95">
        <v>2554</v>
      </c>
      <c r="C95" t="s">
        <v>941</v>
      </c>
      <c r="D95">
        <v>45</v>
      </c>
      <c r="E95">
        <v>35</v>
      </c>
      <c r="F95">
        <v>40.093202980407298</v>
      </c>
      <c r="G95">
        <v>1.28571428571429</v>
      </c>
      <c r="H95">
        <v>1262.5</v>
      </c>
      <c r="I95">
        <v>137.78174459934201</v>
      </c>
      <c r="J95">
        <v>0.58262561585182204</v>
      </c>
      <c r="K95">
        <v>0.83571441219119502</v>
      </c>
      <c r="L95">
        <v>0.980582524271845</v>
      </c>
      <c r="M95" t="s">
        <v>51</v>
      </c>
      <c r="N95" t="s">
        <v>18</v>
      </c>
      <c r="O95" t="s">
        <v>19</v>
      </c>
      <c r="P95" s="1">
        <v>0.84581027889324101</v>
      </c>
      <c r="Q95" t="s">
        <v>20</v>
      </c>
    </row>
    <row r="96" spans="1:17" x14ac:dyDescent="0.35">
      <c r="A96">
        <v>93</v>
      </c>
      <c r="B96">
        <v>2270</v>
      </c>
      <c r="C96" t="s">
        <v>946</v>
      </c>
      <c r="D96">
        <v>35</v>
      </c>
      <c r="E96">
        <v>65</v>
      </c>
      <c r="F96">
        <v>47.706558104877999</v>
      </c>
      <c r="G96">
        <v>0.53846153846153799</v>
      </c>
      <c r="H96">
        <v>1787.5</v>
      </c>
      <c r="I96">
        <v>173.63960921764399</v>
      </c>
      <c r="J96">
        <v>0.69145484811901503</v>
      </c>
      <c r="K96">
        <v>0.74500350325606401</v>
      </c>
      <c r="L96">
        <v>0.95333333333333303</v>
      </c>
      <c r="M96" t="s">
        <v>96</v>
      </c>
      <c r="N96" t="s">
        <v>18</v>
      </c>
      <c r="O96" t="s">
        <v>19</v>
      </c>
      <c r="P96" s="1">
        <v>0.84560115607610897</v>
      </c>
      <c r="Q96" t="s">
        <v>20</v>
      </c>
    </row>
    <row r="97" spans="1:17" x14ac:dyDescent="0.35">
      <c r="A97">
        <v>94</v>
      </c>
      <c r="B97">
        <v>2385</v>
      </c>
      <c r="C97" t="s">
        <v>948</v>
      </c>
      <c r="D97">
        <v>50</v>
      </c>
      <c r="E97">
        <v>68</v>
      </c>
      <c r="F97">
        <v>45.135166683820501</v>
      </c>
      <c r="G97">
        <v>0.73880596334908499</v>
      </c>
      <c r="H97">
        <v>1600</v>
      </c>
      <c r="I97">
        <v>285.56348919868498</v>
      </c>
      <c r="J97">
        <v>0.70240065398983498</v>
      </c>
      <c r="K97">
        <v>0.246561059199671</v>
      </c>
      <c r="L97">
        <v>0.57142857142857095</v>
      </c>
      <c r="M97" t="s">
        <v>96</v>
      </c>
      <c r="N97" t="s">
        <v>18</v>
      </c>
      <c r="O97" t="s">
        <v>19</v>
      </c>
      <c r="P97" s="1">
        <v>0.84517177670205201</v>
      </c>
      <c r="Q97" t="s">
        <v>20</v>
      </c>
    </row>
    <row r="99" spans="1:17" x14ac:dyDescent="0.35">
      <c r="L99" t="s">
        <v>17</v>
      </c>
      <c r="M99">
        <f>COUNTIF($M$4:$M$97,M4)</f>
        <v>22</v>
      </c>
      <c r="N99" s="7">
        <f>M99/94*100</f>
        <v>23.404255319148938</v>
      </c>
    </row>
    <row r="100" spans="1:17" x14ac:dyDescent="0.35">
      <c r="L100" t="s">
        <v>96</v>
      </c>
      <c r="M100">
        <f>COUNTIF($M$4:$M$97,M94)</f>
        <v>41</v>
      </c>
      <c r="N100" s="7">
        <f t="shared" ref="N100:N107" si="0">M100/94*100</f>
        <v>43.61702127659575</v>
      </c>
    </row>
    <row r="101" spans="1:17" x14ac:dyDescent="0.35">
      <c r="L101" t="s">
        <v>445</v>
      </c>
      <c r="M101">
        <f>COUNTIF($M$4:$M$97,M60)</f>
        <v>3</v>
      </c>
      <c r="N101" s="7">
        <f t="shared" si="0"/>
        <v>3.1914893617021276</v>
      </c>
    </row>
    <row r="102" spans="1:17" x14ac:dyDescent="0.35">
      <c r="L102" t="s">
        <v>309</v>
      </c>
      <c r="M102">
        <f>COUNTIF($M$4:$M$97,M71)</f>
        <v>14</v>
      </c>
      <c r="N102" s="7">
        <f t="shared" si="0"/>
        <v>14.893617021276595</v>
      </c>
    </row>
    <row r="103" spans="1:17" x14ac:dyDescent="0.35">
      <c r="L103" t="s">
        <v>51</v>
      </c>
      <c r="M103">
        <f>COUNTIF($M$4:$M$97,M77)</f>
        <v>7</v>
      </c>
      <c r="N103" s="7">
        <f t="shared" si="0"/>
        <v>7.4468085106382977</v>
      </c>
    </row>
    <row r="104" spans="1:17" x14ac:dyDescent="0.35">
      <c r="L104" t="s">
        <v>24</v>
      </c>
      <c r="M104">
        <f>COUNTIF($M$4:$M$97,M62)</f>
        <v>5</v>
      </c>
      <c r="N104" s="7">
        <f t="shared" si="0"/>
        <v>5.3191489361702127</v>
      </c>
    </row>
    <row r="105" spans="1:17" x14ac:dyDescent="0.35">
      <c r="L105" t="s">
        <v>452</v>
      </c>
      <c r="M105">
        <f>COUNTIF($M$4:$M$97,M39)</f>
        <v>1</v>
      </c>
      <c r="N105" s="7">
        <f t="shared" si="0"/>
        <v>1.0638297872340425</v>
      </c>
    </row>
    <row r="106" spans="1:17" x14ac:dyDescent="0.35">
      <c r="L106" t="s">
        <v>766</v>
      </c>
      <c r="M106">
        <f>COUNTIF($M$4:$M$97,M47)</f>
        <v>1</v>
      </c>
      <c r="N106" s="7">
        <f t="shared" si="0"/>
        <v>1.0638297872340425</v>
      </c>
    </row>
    <row r="107" spans="1:17" x14ac:dyDescent="0.35">
      <c r="L107" t="s">
        <v>3279</v>
      </c>
      <c r="M107">
        <f>SUM(M99:M106)</f>
        <v>94</v>
      </c>
      <c r="N107">
        <f t="shared" si="0"/>
        <v>100</v>
      </c>
    </row>
  </sheetData>
  <autoFilter ref="A3:Q97" xr:uid="{3B9B6025-18E2-409D-A297-99A184E325E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31</vt:i4>
      </vt:variant>
    </vt:vector>
  </HeadingPairs>
  <TitlesOfParts>
    <vt:vector size="31" baseType="lpstr">
      <vt:lpstr>Mass distribution</vt:lpstr>
      <vt:lpstr>Magnetic susceptibility</vt:lpstr>
      <vt:lpstr>Magnetic susceptibility summary</vt:lpstr>
      <vt:lpstr>WAW1 All</vt:lpstr>
      <vt:lpstr>WAW1 0.8</vt:lpstr>
      <vt:lpstr>WAW1 0.6</vt:lpstr>
      <vt:lpstr>WAW1 0.4</vt:lpstr>
      <vt:lpstr>WAW1 0.2</vt:lpstr>
      <vt:lpstr>WAW1 &lt;0.2</vt:lpstr>
      <vt:lpstr>WAW2 All</vt:lpstr>
      <vt:lpstr>WAW2 0.8</vt:lpstr>
      <vt:lpstr>WAW2 0.6</vt:lpstr>
      <vt:lpstr>WAW2 0.4</vt:lpstr>
      <vt:lpstr>WAW2 0.2</vt:lpstr>
      <vt:lpstr>WAW2 &lt;0.2</vt:lpstr>
      <vt:lpstr>WAW3 All</vt:lpstr>
      <vt:lpstr>WAW3 0.8</vt:lpstr>
      <vt:lpstr>WAW3 0.6</vt:lpstr>
      <vt:lpstr>WAW3 0.4</vt:lpstr>
      <vt:lpstr>WAW3 0.2</vt:lpstr>
      <vt:lpstr>WAW3 &lt;0.2</vt:lpstr>
      <vt:lpstr>WAW4 All</vt:lpstr>
      <vt:lpstr>WAW4 0.8</vt:lpstr>
      <vt:lpstr>WAW4 0.6</vt:lpstr>
      <vt:lpstr>WAW4 0.4</vt:lpstr>
      <vt:lpstr>WAW4 0.2</vt:lpstr>
      <vt:lpstr>WAW4 &lt;0.2</vt:lpstr>
      <vt:lpstr>MPs analiza</vt:lpstr>
      <vt:lpstr>RQ</vt:lpstr>
      <vt:lpstr>PAEs</vt:lpstr>
      <vt:lpstr>BPA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Kida</dc:creator>
  <cp:lastModifiedBy>Sylwia Klaudia Dytłow</cp:lastModifiedBy>
  <dcterms:created xsi:type="dcterms:W3CDTF">2024-12-16T12:39:49Z</dcterms:created>
  <dcterms:modified xsi:type="dcterms:W3CDTF">2025-05-14T23:20:16Z</dcterms:modified>
</cp:coreProperties>
</file>